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/Desktop/"/>
    </mc:Choice>
  </mc:AlternateContent>
  <xr:revisionPtr revIDLastSave="0" documentId="8_{4668FF6F-137B-534A-BDFD-D3829DDC3237}" xr6:coauthVersionLast="47" xr6:coauthVersionMax="47" xr10:uidLastSave="{00000000-0000-0000-0000-000000000000}"/>
  <bookViews>
    <workbookView xWindow="0" yWindow="500" windowWidth="28800" windowHeight="15940" activeTab="7" xr2:uid="{00000000-000D-0000-FFFF-FFFF00000000}"/>
  </bookViews>
  <sheets>
    <sheet name="detector_data" sheetId="2" r:id="rId1"/>
    <sheet name="speed-flow-density" sheetId="5" r:id="rId2"/>
    <sheet name="heatmaps" sheetId="6" r:id="rId3"/>
    <sheet name="Speed" sheetId="7" r:id="rId4"/>
    <sheet name="Flow" sheetId="8" r:id="rId5"/>
    <sheet name="Density" sheetId="9" r:id="rId6"/>
    <sheet name="GEH" sheetId="10" r:id="rId7"/>
    <sheet name="RMSE-speed" sheetId="11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7" l="1"/>
  <c r="H49" i="7"/>
  <c r="H50" i="7"/>
  <c r="H51" i="7"/>
  <c r="H52" i="7"/>
  <c r="I31" i="7"/>
  <c r="C20" i="7" l="1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C31" i="7"/>
  <c r="D31" i="7"/>
  <c r="E31" i="7"/>
  <c r="F31" i="7"/>
  <c r="G31" i="7"/>
  <c r="H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C4" i="11" l="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C263" i="11"/>
  <c r="D263" i="11"/>
  <c r="C264" i="11"/>
  <c r="D264" i="11"/>
  <c r="C265" i="11"/>
  <c r="D265" i="11"/>
  <c r="C266" i="11"/>
  <c r="D266" i="11"/>
  <c r="C267" i="11"/>
  <c r="D267" i="11"/>
  <c r="C268" i="11"/>
  <c r="D268" i="11"/>
  <c r="C269" i="11"/>
  <c r="D269" i="11"/>
  <c r="C270" i="11"/>
  <c r="D270" i="11"/>
  <c r="C271" i="11"/>
  <c r="D271" i="11"/>
  <c r="C272" i="11"/>
  <c r="D272" i="11"/>
  <c r="C273" i="11"/>
  <c r="D273" i="11"/>
  <c r="C274" i="11"/>
  <c r="D274" i="11"/>
  <c r="C275" i="11"/>
  <c r="D275" i="11"/>
  <c r="C276" i="11"/>
  <c r="D276" i="11"/>
  <c r="C277" i="11"/>
  <c r="D277" i="11"/>
  <c r="C278" i="11"/>
  <c r="D278" i="11"/>
  <c r="C279" i="11"/>
  <c r="D279" i="11"/>
  <c r="C280" i="11"/>
  <c r="D280" i="11"/>
  <c r="C281" i="11"/>
  <c r="D281" i="11"/>
  <c r="C282" i="11"/>
  <c r="D282" i="11"/>
  <c r="C283" i="11"/>
  <c r="D283" i="11"/>
  <c r="C284" i="11"/>
  <c r="D284" i="11"/>
  <c r="C285" i="11"/>
  <c r="D285" i="11"/>
  <c r="C286" i="11"/>
  <c r="D286" i="11"/>
  <c r="C287" i="11"/>
  <c r="D287" i="11"/>
  <c r="C288" i="11"/>
  <c r="D288" i="11"/>
  <c r="C289" i="11"/>
  <c r="D289" i="11"/>
  <c r="C290" i="11"/>
  <c r="D290" i="11"/>
  <c r="C291" i="11"/>
  <c r="D291" i="11"/>
  <c r="C292" i="11"/>
  <c r="D292" i="11"/>
  <c r="C293" i="11"/>
  <c r="D293" i="11"/>
  <c r="C294" i="11"/>
  <c r="D294" i="11"/>
  <c r="C295" i="11"/>
  <c r="D295" i="11"/>
  <c r="C296" i="11"/>
  <c r="D296" i="11"/>
  <c r="C297" i="11"/>
  <c r="D297" i="11"/>
  <c r="C298" i="11"/>
  <c r="D298" i="11"/>
  <c r="C299" i="11"/>
  <c r="D299" i="11"/>
  <c r="C300" i="11"/>
  <c r="D300" i="11"/>
  <c r="C301" i="11"/>
  <c r="D301" i="11"/>
  <c r="C302" i="11"/>
  <c r="D302" i="11"/>
  <c r="C303" i="11"/>
  <c r="D303" i="11"/>
  <c r="C304" i="11"/>
  <c r="D304" i="11"/>
  <c r="C305" i="11"/>
  <c r="D305" i="11"/>
  <c r="C306" i="11"/>
  <c r="D306" i="11"/>
  <c r="C307" i="11"/>
  <c r="D307" i="11"/>
  <c r="C308" i="11"/>
  <c r="D308" i="11"/>
  <c r="C309" i="11"/>
  <c r="D309" i="11"/>
  <c r="C310" i="11"/>
  <c r="D310" i="11"/>
  <c r="C311" i="11"/>
  <c r="D311" i="11"/>
  <c r="C312" i="11"/>
  <c r="D312" i="11"/>
  <c r="C313" i="11"/>
  <c r="D313" i="11"/>
  <c r="C314" i="11"/>
  <c r="D314" i="11"/>
  <c r="C315" i="11"/>
  <c r="D315" i="11"/>
  <c r="C316" i="11"/>
  <c r="D316" i="11"/>
  <c r="C317" i="11"/>
  <c r="D317" i="11"/>
  <c r="C318" i="11"/>
  <c r="D318" i="11"/>
  <c r="C319" i="11"/>
  <c r="D319" i="11"/>
  <c r="C320" i="11"/>
  <c r="D320" i="11"/>
  <c r="C321" i="11"/>
  <c r="D321" i="11"/>
  <c r="C322" i="11"/>
  <c r="D322" i="11"/>
  <c r="C323" i="11"/>
  <c r="D323" i="11"/>
  <c r="C324" i="11"/>
  <c r="D324" i="11"/>
  <c r="C325" i="11"/>
  <c r="D325" i="11"/>
  <c r="C326" i="11"/>
  <c r="D326" i="11"/>
  <c r="C327" i="11"/>
  <c r="D327" i="11"/>
  <c r="C328" i="11"/>
  <c r="D328" i="11"/>
  <c r="C329" i="11"/>
  <c r="D329" i="11"/>
  <c r="C330" i="11"/>
  <c r="D330" i="11"/>
  <c r="C331" i="11"/>
  <c r="D331" i="11"/>
  <c r="C332" i="11"/>
  <c r="D332" i="11"/>
  <c r="C333" i="11"/>
  <c r="D333" i="11"/>
  <c r="C334" i="11"/>
  <c r="D334" i="11"/>
  <c r="C335" i="11"/>
  <c r="D335" i="11"/>
  <c r="C336" i="11"/>
  <c r="D336" i="11"/>
  <c r="C337" i="11"/>
  <c r="D337" i="11"/>
  <c r="C338" i="11"/>
  <c r="D338" i="11"/>
  <c r="C339" i="11"/>
  <c r="D339" i="11"/>
  <c r="C340" i="11"/>
  <c r="D340" i="11"/>
  <c r="C341" i="11"/>
  <c r="D341" i="11"/>
  <c r="C342" i="11"/>
  <c r="D342" i="11"/>
  <c r="C343" i="11"/>
  <c r="D343" i="11"/>
  <c r="C344" i="11"/>
  <c r="D344" i="11"/>
  <c r="C345" i="11"/>
  <c r="D345" i="11"/>
  <c r="C346" i="11"/>
  <c r="D346" i="11"/>
  <c r="C347" i="11"/>
  <c r="D347" i="11"/>
  <c r="C348" i="11"/>
  <c r="D348" i="11"/>
  <c r="C349" i="11"/>
  <c r="D349" i="11"/>
  <c r="C350" i="11"/>
  <c r="D350" i="11"/>
  <c r="C351" i="11"/>
  <c r="D351" i="11"/>
  <c r="C352" i="11"/>
  <c r="D352" i="11"/>
  <c r="C353" i="11"/>
  <c r="D353" i="11"/>
  <c r="C354" i="11"/>
  <c r="D354" i="11"/>
  <c r="C355" i="11"/>
  <c r="D355" i="11"/>
  <c r="C356" i="11"/>
  <c r="D356" i="11"/>
  <c r="C357" i="11"/>
  <c r="D357" i="11"/>
  <c r="C358" i="11"/>
  <c r="D358" i="11"/>
  <c r="C359" i="11"/>
  <c r="D359" i="11"/>
  <c r="C360" i="11"/>
  <c r="D360" i="11"/>
  <c r="C361" i="11"/>
  <c r="D361" i="11"/>
  <c r="C362" i="11"/>
  <c r="D362" i="11"/>
  <c r="C363" i="11"/>
  <c r="D363" i="11"/>
  <c r="C364" i="11"/>
  <c r="D364" i="11"/>
  <c r="C365" i="11"/>
  <c r="D365" i="11"/>
  <c r="C366" i="11"/>
  <c r="D366" i="11"/>
  <c r="C367" i="11"/>
  <c r="D367" i="11"/>
  <c r="C368" i="11"/>
  <c r="D368" i="11"/>
  <c r="C369" i="11"/>
  <c r="D369" i="11"/>
  <c r="C370" i="11"/>
  <c r="D370" i="11"/>
  <c r="C371" i="11"/>
  <c r="D371" i="11"/>
  <c r="C372" i="11"/>
  <c r="D372" i="11"/>
  <c r="C373" i="11"/>
  <c r="D373" i="11"/>
  <c r="C374" i="11"/>
  <c r="D374" i="11"/>
  <c r="C375" i="11"/>
  <c r="D375" i="11"/>
  <c r="C376" i="11"/>
  <c r="D376" i="11"/>
  <c r="C377" i="11"/>
  <c r="D377" i="11"/>
  <c r="C378" i="11"/>
  <c r="D378" i="11"/>
  <c r="C379" i="11"/>
  <c r="D379" i="11"/>
  <c r="C380" i="11"/>
  <c r="D380" i="11"/>
  <c r="C381" i="11"/>
  <c r="D381" i="11"/>
  <c r="C382" i="11"/>
  <c r="D382" i="11"/>
  <c r="C383" i="11"/>
  <c r="D383" i="11"/>
  <c r="C384" i="11"/>
  <c r="D384" i="11"/>
  <c r="C385" i="11"/>
  <c r="D385" i="11"/>
  <c r="C386" i="11"/>
  <c r="D386" i="11"/>
  <c r="C387" i="11"/>
  <c r="D387" i="11"/>
  <c r="C388" i="11"/>
  <c r="D388" i="11"/>
  <c r="C389" i="11"/>
  <c r="D389" i="11"/>
  <c r="C390" i="11"/>
  <c r="D390" i="11"/>
  <c r="C391" i="11"/>
  <c r="D391" i="11"/>
  <c r="C392" i="11"/>
  <c r="D392" i="11"/>
  <c r="C393" i="11"/>
  <c r="D393" i="11"/>
  <c r="C394" i="11"/>
  <c r="D394" i="11"/>
  <c r="C395" i="11"/>
  <c r="D395" i="11"/>
  <c r="C396" i="11"/>
  <c r="D396" i="11"/>
  <c r="C397" i="11"/>
  <c r="D397" i="11"/>
  <c r="C398" i="11"/>
  <c r="D398" i="11"/>
  <c r="C399" i="11"/>
  <c r="D399" i="11"/>
  <c r="C400" i="11"/>
  <c r="D400" i="11"/>
  <c r="C401" i="11"/>
  <c r="D401" i="11"/>
  <c r="C402" i="11"/>
  <c r="D402" i="11"/>
  <c r="C403" i="11"/>
  <c r="D403" i="11"/>
  <c r="C404" i="11"/>
  <c r="D404" i="11"/>
  <c r="C405" i="11"/>
  <c r="D405" i="11"/>
  <c r="C406" i="11"/>
  <c r="D406" i="11"/>
  <c r="C407" i="11"/>
  <c r="D407" i="11"/>
  <c r="C408" i="11"/>
  <c r="D408" i="11"/>
  <c r="C409" i="11"/>
  <c r="D409" i="11"/>
  <c r="C410" i="11"/>
  <c r="D410" i="11"/>
  <c r="C411" i="11"/>
  <c r="D411" i="11"/>
  <c r="C412" i="11"/>
  <c r="D412" i="11"/>
  <c r="C413" i="11"/>
  <c r="D413" i="11"/>
  <c r="C414" i="11"/>
  <c r="D414" i="11"/>
  <c r="C415" i="11"/>
  <c r="D415" i="11"/>
  <c r="C416" i="11"/>
  <c r="D416" i="11"/>
  <c r="C417" i="11"/>
  <c r="D417" i="11"/>
  <c r="C418" i="11"/>
  <c r="D418" i="11"/>
  <c r="C419" i="11"/>
  <c r="D419" i="11"/>
  <c r="C420" i="11"/>
  <c r="D420" i="11"/>
  <c r="C421" i="11"/>
  <c r="D421" i="11"/>
  <c r="C422" i="11"/>
  <c r="D422" i="11"/>
  <c r="C423" i="11"/>
  <c r="D423" i="11"/>
  <c r="C424" i="11"/>
  <c r="D424" i="11"/>
  <c r="C425" i="11"/>
  <c r="D425" i="11"/>
  <c r="C426" i="11"/>
  <c r="D426" i="11"/>
  <c r="C427" i="11"/>
  <c r="D427" i="11"/>
  <c r="C428" i="11"/>
  <c r="D428" i="11"/>
  <c r="C429" i="11"/>
  <c r="D429" i="11"/>
  <c r="C430" i="11"/>
  <c r="D430" i="11"/>
  <c r="C431" i="11"/>
  <c r="D431" i="11"/>
  <c r="C432" i="11"/>
  <c r="D432" i="11"/>
  <c r="C433" i="11"/>
  <c r="D433" i="11"/>
  <c r="C434" i="11"/>
  <c r="D434" i="11"/>
  <c r="C435" i="11"/>
  <c r="D435" i="11"/>
  <c r="C436" i="11"/>
  <c r="D436" i="11"/>
  <c r="C437" i="11"/>
  <c r="D437" i="11"/>
  <c r="C438" i="11"/>
  <c r="D438" i="11"/>
  <c r="C439" i="11"/>
  <c r="D439" i="11"/>
  <c r="C440" i="11"/>
  <c r="D440" i="11"/>
  <c r="C441" i="11"/>
  <c r="D441" i="11"/>
  <c r="C442" i="11"/>
  <c r="D442" i="11"/>
  <c r="C443" i="11"/>
  <c r="D443" i="11"/>
  <c r="C444" i="11"/>
  <c r="D444" i="11"/>
  <c r="C445" i="11"/>
  <c r="D445" i="11"/>
  <c r="C446" i="11"/>
  <c r="D446" i="11"/>
  <c r="C447" i="11"/>
  <c r="D447" i="11"/>
  <c r="C448" i="11"/>
  <c r="D448" i="11"/>
  <c r="C449" i="11"/>
  <c r="D449" i="11"/>
  <c r="C450" i="11"/>
  <c r="D450" i="11"/>
  <c r="C451" i="11"/>
  <c r="D451" i="11"/>
  <c r="C452" i="11"/>
  <c r="D452" i="11"/>
  <c r="C453" i="11"/>
  <c r="D453" i="11"/>
  <c r="C454" i="11"/>
  <c r="D454" i="11"/>
  <c r="C455" i="11"/>
  <c r="D455" i="11"/>
  <c r="C456" i="11"/>
  <c r="D456" i="11"/>
  <c r="C457" i="11"/>
  <c r="D457" i="11"/>
  <c r="C458" i="11"/>
  <c r="D458" i="11"/>
  <c r="C459" i="11"/>
  <c r="D459" i="11"/>
  <c r="C460" i="11"/>
  <c r="D460" i="11"/>
  <c r="C461" i="11"/>
  <c r="D461" i="11"/>
  <c r="C462" i="11"/>
  <c r="D462" i="11"/>
  <c r="C463" i="11"/>
  <c r="D463" i="11"/>
  <c r="C464" i="11"/>
  <c r="D464" i="11"/>
  <c r="C465" i="11"/>
  <c r="D465" i="11"/>
  <c r="C466" i="11"/>
  <c r="D466" i="11"/>
  <c r="C467" i="11"/>
  <c r="D467" i="11"/>
  <c r="C468" i="11"/>
  <c r="D468" i="11"/>
  <c r="C469" i="11"/>
  <c r="D469" i="11"/>
  <c r="C470" i="11"/>
  <c r="D470" i="11"/>
  <c r="C471" i="11"/>
  <c r="D471" i="11"/>
  <c r="C472" i="11"/>
  <c r="D472" i="11"/>
  <c r="C473" i="11"/>
  <c r="D473" i="11"/>
  <c r="C474" i="11"/>
  <c r="D474" i="11"/>
  <c r="C475" i="11"/>
  <c r="D475" i="11"/>
  <c r="C476" i="11"/>
  <c r="D476" i="11"/>
  <c r="C477" i="11"/>
  <c r="D477" i="11"/>
  <c r="C478" i="11"/>
  <c r="D478" i="11"/>
  <c r="C479" i="11"/>
  <c r="D479" i="11"/>
  <c r="C480" i="11"/>
  <c r="D480" i="11"/>
  <c r="C481" i="11"/>
  <c r="D481" i="11"/>
  <c r="C482" i="11"/>
  <c r="D482" i="11"/>
  <c r="C483" i="11"/>
  <c r="D483" i="11"/>
  <c r="C484" i="11"/>
  <c r="D484" i="11"/>
  <c r="C485" i="11"/>
  <c r="D485" i="11"/>
  <c r="C486" i="11"/>
  <c r="D486" i="11"/>
  <c r="C487" i="11"/>
  <c r="D487" i="11"/>
  <c r="C488" i="11"/>
  <c r="D488" i="11"/>
  <c r="C489" i="11"/>
  <c r="D489" i="11"/>
  <c r="C490" i="11"/>
  <c r="D490" i="11"/>
  <c r="C491" i="11"/>
  <c r="D491" i="11"/>
  <c r="C492" i="11"/>
  <c r="D492" i="11"/>
  <c r="C493" i="11"/>
  <c r="D493" i="11"/>
  <c r="C494" i="11"/>
  <c r="D494" i="11"/>
  <c r="C495" i="11"/>
  <c r="D495" i="11"/>
  <c r="C496" i="11"/>
  <c r="D496" i="11"/>
  <c r="C497" i="11"/>
  <c r="D497" i="11"/>
  <c r="C498" i="11"/>
  <c r="D498" i="11"/>
  <c r="C499" i="11"/>
  <c r="D499" i="11"/>
  <c r="C500" i="11"/>
  <c r="D500" i="11"/>
  <c r="C501" i="11"/>
  <c r="D501" i="11"/>
  <c r="C502" i="11"/>
  <c r="D502" i="11"/>
  <c r="C503" i="11"/>
  <c r="D503" i="11"/>
  <c r="C504" i="11"/>
  <c r="D504" i="11"/>
  <c r="C505" i="11"/>
  <c r="D505" i="11"/>
  <c r="C506" i="11"/>
  <c r="D506" i="11"/>
  <c r="C507" i="11"/>
  <c r="D507" i="11"/>
  <c r="C508" i="11"/>
  <c r="D508" i="11"/>
  <c r="C509" i="11"/>
  <c r="D509" i="11"/>
  <c r="C510" i="11"/>
  <c r="D510" i="11"/>
  <c r="C511" i="11"/>
  <c r="D511" i="11"/>
  <c r="C512" i="11"/>
  <c r="D512" i="11"/>
  <c r="C513" i="11"/>
  <c r="D513" i="11"/>
  <c r="C514" i="11"/>
  <c r="D514" i="11"/>
  <c r="C515" i="11"/>
  <c r="D515" i="11"/>
  <c r="C516" i="11"/>
  <c r="D516" i="11"/>
  <c r="C517" i="11"/>
  <c r="D517" i="11"/>
  <c r="C518" i="11"/>
  <c r="D518" i="11"/>
  <c r="C519" i="11"/>
  <c r="D519" i="11"/>
  <c r="C520" i="11"/>
  <c r="D520" i="11"/>
  <c r="C521" i="11"/>
  <c r="D521" i="11"/>
  <c r="C522" i="11"/>
  <c r="D522" i="11"/>
  <c r="C523" i="11"/>
  <c r="D523" i="11"/>
  <c r="C524" i="11"/>
  <c r="D524" i="11"/>
  <c r="C525" i="11"/>
  <c r="D525" i="11"/>
  <c r="C526" i="11"/>
  <c r="D526" i="11"/>
  <c r="C527" i="11"/>
  <c r="D527" i="11"/>
  <c r="C528" i="11"/>
  <c r="D528" i="11"/>
  <c r="C529" i="11"/>
  <c r="D529" i="11"/>
  <c r="C530" i="11"/>
  <c r="D530" i="11"/>
  <c r="C531" i="11"/>
  <c r="D531" i="11"/>
  <c r="C532" i="11"/>
  <c r="D532" i="11"/>
  <c r="C533" i="11"/>
  <c r="D533" i="11"/>
  <c r="C534" i="11"/>
  <c r="D534" i="11"/>
  <c r="C535" i="11"/>
  <c r="D535" i="11"/>
  <c r="C536" i="11"/>
  <c r="D536" i="11"/>
  <c r="C537" i="11"/>
  <c r="D537" i="11"/>
  <c r="C538" i="11"/>
  <c r="D538" i="11"/>
  <c r="C539" i="11"/>
  <c r="D539" i="11"/>
  <c r="C540" i="11"/>
  <c r="D540" i="11"/>
  <c r="C541" i="11"/>
  <c r="D541" i="11"/>
  <c r="C542" i="11"/>
  <c r="D542" i="11"/>
  <c r="C543" i="11"/>
  <c r="D543" i="11"/>
  <c r="C544" i="11"/>
  <c r="D544" i="11"/>
  <c r="C545" i="11"/>
  <c r="D545" i="11"/>
  <c r="C546" i="11"/>
  <c r="D546" i="11"/>
  <c r="C547" i="11"/>
  <c r="D547" i="11"/>
  <c r="C548" i="11"/>
  <c r="D548" i="11"/>
  <c r="C549" i="11"/>
  <c r="D549" i="11"/>
  <c r="C550" i="11"/>
  <c r="D550" i="11"/>
  <c r="C551" i="11"/>
  <c r="D551" i="11"/>
  <c r="C552" i="11"/>
  <c r="D552" i="11"/>
  <c r="C553" i="11"/>
  <c r="D553" i="11"/>
  <c r="C554" i="11"/>
  <c r="D554" i="11"/>
  <c r="C555" i="11"/>
  <c r="D555" i="11"/>
  <c r="C556" i="11"/>
  <c r="D556" i="11"/>
  <c r="C557" i="11"/>
  <c r="D557" i="11"/>
  <c r="C558" i="11"/>
  <c r="D558" i="11"/>
  <c r="C559" i="11"/>
  <c r="D559" i="11"/>
  <c r="C560" i="11"/>
  <c r="D560" i="11"/>
  <c r="C561" i="11"/>
  <c r="D561" i="11"/>
  <c r="C562" i="11"/>
  <c r="D562" i="11"/>
  <c r="C563" i="11"/>
  <c r="D563" i="11"/>
  <c r="C564" i="11"/>
  <c r="D564" i="11"/>
  <c r="C565" i="11"/>
  <c r="D565" i="11"/>
  <c r="C566" i="11"/>
  <c r="D566" i="11"/>
  <c r="C567" i="11"/>
  <c r="D567" i="11"/>
  <c r="C568" i="11"/>
  <c r="D568" i="11"/>
  <c r="C569" i="11"/>
  <c r="D569" i="11"/>
  <c r="C570" i="11"/>
  <c r="D570" i="11"/>
  <c r="C571" i="11"/>
  <c r="D571" i="11"/>
  <c r="C572" i="11"/>
  <c r="D572" i="11"/>
  <c r="C573" i="11"/>
  <c r="D573" i="11"/>
  <c r="C574" i="11"/>
  <c r="D574" i="11"/>
  <c r="C575" i="11"/>
  <c r="D575" i="11"/>
  <c r="C576" i="11"/>
  <c r="D576" i="11"/>
  <c r="C577" i="11"/>
  <c r="D577" i="11"/>
  <c r="C578" i="11"/>
  <c r="D578" i="11"/>
  <c r="C579" i="11"/>
  <c r="D579" i="11"/>
  <c r="C580" i="11"/>
  <c r="D580" i="11"/>
  <c r="C581" i="11"/>
  <c r="D581" i="11"/>
  <c r="C582" i="11"/>
  <c r="D582" i="11"/>
  <c r="C583" i="11"/>
  <c r="D583" i="11"/>
  <c r="C584" i="11"/>
  <c r="D584" i="11"/>
  <c r="C585" i="11"/>
  <c r="D585" i="11"/>
  <c r="C586" i="11"/>
  <c r="D586" i="11"/>
  <c r="C587" i="11"/>
  <c r="D587" i="11"/>
  <c r="C588" i="11"/>
  <c r="D588" i="11"/>
  <c r="C589" i="11"/>
  <c r="D589" i="11"/>
  <c r="C590" i="11"/>
  <c r="D590" i="11"/>
  <c r="C591" i="11"/>
  <c r="D591" i="11"/>
  <c r="C592" i="11"/>
  <c r="D592" i="11"/>
  <c r="C593" i="11"/>
  <c r="D593" i="11"/>
  <c r="C594" i="11"/>
  <c r="D594" i="11"/>
  <c r="C595" i="11"/>
  <c r="D595" i="11"/>
  <c r="C596" i="11"/>
  <c r="D596" i="11"/>
  <c r="C597" i="11"/>
  <c r="D597" i="11"/>
  <c r="C598" i="11"/>
  <c r="D598" i="11"/>
  <c r="C599" i="11"/>
  <c r="D599" i="11"/>
  <c r="C600" i="11"/>
  <c r="D600" i="11"/>
  <c r="C601" i="11"/>
  <c r="D601" i="11"/>
  <c r="C602" i="11"/>
  <c r="D602" i="11"/>
  <c r="C603" i="11"/>
  <c r="D603" i="11"/>
  <c r="C604" i="11"/>
  <c r="D604" i="11"/>
  <c r="C605" i="11"/>
  <c r="D605" i="11"/>
  <c r="C606" i="11"/>
  <c r="D606" i="11"/>
  <c r="C607" i="11"/>
  <c r="D607" i="11"/>
  <c r="C608" i="11"/>
  <c r="D608" i="11"/>
  <c r="C609" i="11"/>
  <c r="D609" i="11"/>
  <c r="C610" i="11"/>
  <c r="D610" i="11"/>
  <c r="C611" i="11"/>
  <c r="D611" i="11"/>
  <c r="C612" i="11"/>
  <c r="D612" i="11"/>
  <c r="C613" i="11"/>
  <c r="D613" i="11"/>
  <c r="C614" i="11"/>
  <c r="D614" i="11"/>
  <c r="C615" i="11"/>
  <c r="D615" i="11"/>
  <c r="C616" i="11"/>
  <c r="D616" i="11"/>
  <c r="C617" i="11"/>
  <c r="D617" i="11"/>
  <c r="C618" i="11"/>
  <c r="D618" i="11"/>
  <c r="C619" i="11"/>
  <c r="D619" i="11"/>
  <c r="C620" i="11"/>
  <c r="D620" i="11"/>
  <c r="C621" i="11"/>
  <c r="D621" i="11"/>
  <c r="C622" i="11"/>
  <c r="D622" i="11"/>
  <c r="C623" i="11"/>
  <c r="D623" i="11"/>
  <c r="C624" i="11"/>
  <c r="D624" i="11"/>
  <c r="C625" i="11"/>
  <c r="D625" i="11"/>
  <c r="C626" i="11"/>
  <c r="D626" i="11"/>
  <c r="C627" i="11"/>
  <c r="D627" i="11"/>
  <c r="C628" i="11"/>
  <c r="D628" i="11"/>
  <c r="C629" i="11"/>
  <c r="D629" i="11"/>
  <c r="C630" i="11"/>
  <c r="D630" i="11"/>
  <c r="C631" i="11"/>
  <c r="D631" i="11"/>
  <c r="C632" i="11"/>
  <c r="D632" i="11"/>
  <c r="C633" i="11"/>
  <c r="D633" i="11"/>
  <c r="C634" i="11"/>
  <c r="D634" i="11"/>
  <c r="C635" i="11"/>
  <c r="D635" i="11"/>
  <c r="C636" i="11"/>
  <c r="D636" i="11"/>
  <c r="C637" i="11"/>
  <c r="D637" i="11"/>
  <c r="C638" i="11"/>
  <c r="D638" i="11"/>
  <c r="C639" i="11"/>
  <c r="D639" i="11"/>
  <c r="C640" i="11"/>
  <c r="D640" i="11"/>
  <c r="C641" i="11"/>
  <c r="D641" i="11"/>
  <c r="C642" i="11"/>
  <c r="D642" i="11"/>
  <c r="C643" i="11"/>
  <c r="D643" i="11"/>
  <c r="C644" i="11"/>
  <c r="D644" i="11"/>
  <c r="C645" i="11"/>
  <c r="D645" i="11"/>
  <c r="C646" i="11"/>
  <c r="D646" i="11"/>
  <c r="C647" i="11"/>
  <c r="D647" i="11"/>
  <c r="C648" i="11"/>
  <c r="D648" i="11"/>
  <c r="C649" i="11"/>
  <c r="D649" i="11"/>
  <c r="C650" i="11"/>
  <c r="D650" i="11"/>
  <c r="C651" i="11"/>
  <c r="D651" i="11"/>
  <c r="C652" i="11"/>
  <c r="D652" i="11"/>
  <c r="C653" i="11"/>
  <c r="D653" i="11"/>
  <c r="C654" i="11"/>
  <c r="D654" i="11"/>
  <c r="C655" i="11"/>
  <c r="D655" i="11"/>
  <c r="C656" i="11"/>
  <c r="D656" i="11"/>
  <c r="C657" i="11"/>
  <c r="D657" i="11"/>
  <c r="C658" i="11"/>
  <c r="D658" i="11"/>
  <c r="C659" i="11"/>
  <c r="D659" i="11"/>
  <c r="C660" i="11"/>
  <c r="D660" i="11"/>
  <c r="C661" i="11"/>
  <c r="D661" i="11"/>
  <c r="C662" i="11"/>
  <c r="D662" i="11"/>
  <c r="C663" i="11"/>
  <c r="D663" i="11"/>
  <c r="C664" i="11"/>
  <c r="D664" i="11"/>
  <c r="C665" i="11"/>
  <c r="D665" i="11"/>
  <c r="C666" i="11"/>
  <c r="D666" i="11"/>
  <c r="C667" i="11"/>
  <c r="D667" i="11"/>
  <c r="C668" i="11"/>
  <c r="D668" i="11"/>
  <c r="C669" i="11"/>
  <c r="D669" i="11"/>
  <c r="C670" i="11"/>
  <c r="D670" i="11"/>
  <c r="C671" i="11"/>
  <c r="D671" i="11"/>
  <c r="C672" i="11"/>
  <c r="D672" i="11"/>
  <c r="C673" i="11"/>
  <c r="D673" i="11"/>
  <c r="C674" i="11"/>
  <c r="D674" i="11"/>
  <c r="C675" i="11"/>
  <c r="D675" i="11"/>
  <c r="C676" i="11"/>
  <c r="D676" i="11"/>
  <c r="C677" i="11"/>
  <c r="D677" i="11"/>
  <c r="C678" i="11"/>
  <c r="D678" i="11"/>
  <c r="C679" i="11"/>
  <c r="D679" i="11"/>
  <c r="C680" i="11"/>
  <c r="D680" i="11"/>
  <c r="C681" i="11"/>
  <c r="D681" i="11"/>
  <c r="C682" i="11"/>
  <c r="D682" i="11"/>
  <c r="C683" i="11"/>
  <c r="D683" i="11"/>
  <c r="C684" i="11"/>
  <c r="D684" i="11"/>
  <c r="C685" i="11"/>
  <c r="D685" i="11"/>
  <c r="C686" i="11"/>
  <c r="D686" i="11"/>
  <c r="C687" i="11"/>
  <c r="D687" i="11"/>
  <c r="C688" i="11"/>
  <c r="D688" i="11"/>
  <c r="C689" i="11"/>
  <c r="D689" i="11"/>
  <c r="C690" i="11"/>
  <c r="D690" i="11"/>
  <c r="D3" i="11"/>
  <c r="C3" i="11"/>
  <c r="B690" i="11"/>
  <c r="A690" i="11"/>
  <c r="B689" i="11"/>
  <c r="A689" i="11"/>
  <c r="B688" i="11"/>
  <c r="A688" i="11"/>
  <c r="B687" i="11"/>
  <c r="A687" i="11"/>
  <c r="B686" i="11"/>
  <c r="A686" i="11"/>
  <c r="B685" i="11"/>
  <c r="A685" i="11"/>
  <c r="B684" i="11"/>
  <c r="A684" i="11"/>
  <c r="B683" i="11"/>
  <c r="A683" i="11"/>
  <c r="B682" i="11"/>
  <c r="A682" i="11"/>
  <c r="B681" i="11"/>
  <c r="A681" i="11"/>
  <c r="B680" i="11"/>
  <c r="A680" i="11"/>
  <c r="B679" i="11"/>
  <c r="A679" i="11"/>
  <c r="B678" i="11"/>
  <c r="A678" i="11"/>
  <c r="B677" i="11"/>
  <c r="A677" i="11"/>
  <c r="B676" i="11"/>
  <c r="A676" i="11"/>
  <c r="B675" i="11"/>
  <c r="A675" i="11"/>
  <c r="B674" i="11"/>
  <c r="A674" i="11"/>
  <c r="B673" i="11"/>
  <c r="A673" i="11"/>
  <c r="B672" i="11"/>
  <c r="A672" i="11"/>
  <c r="B671" i="11"/>
  <c r="A671" i="11"/>
  <c r="B670" i="11"/>
  <c r="A670" i="11"/>
  <c r="B669" i="11"/>
  <c r="A669" i="11"/>
  <c r="B668" i="11"/>
  <c r="A668" i="11"/>
  <c r="B667" i="11"/>
  <c r="A667" i="11"/>
  <c r="B666" i="11"/>
  <c r="A666" i="11"/>
  <c r="B665" i="11"/>
  <c r="A665" i="11"/>
  <c r="B664" i="11"/>
  <c r="A664" i="11"/>
  <c r="B663" i="11"/>
  <c r="A663" i="11"/>
  <c r="B662" i="11"/>
  <c r="A662" i="11"/>
  <c r="B661" i="11"/>
  <c r="A661" i="11"/>
  <c r="B660" i="11"/>
  <c r="A660" i="11"/>
  <c r="B659" i="11"/>
  <c r="A659" i="11"/>
  <c r="B658" i="11"/>
  <c r="A658" i="11"/>
  <c r="B657" i="11"/>
  <c r="A657" i="11"/>
  <c r="B656" i="11"/>
  <c r="A656" i="11"/>
  <c r="B655" i="11"/>
  <c r="A655" i="11"/>
  <c r="B654" i="11"/>
  <c r="A654" i="11"/>
  <c r="B653" i="11"/>
  <c r="A653" i="11"/>
  <c r="B652" i="11"/>
  <c r="A652" i="11"/>
  <c r="B651" i="11"/>
  <c r="A651" i="11"/>
  <c r="B650" i="11"/>
  <c r="A650" i="11"/>
  <c r="B649" i="11"/>
  <c r="A649" i="11"/>
  <c r="B648" i="11"/>
  <c r="A648" i="11"/>
  <c r="B647" i="11"/>
  <c r="A647" i="11"/>
  <c r="B646" i="11"/>
  <c r="A646" i="11"/>
  <c r="B645" i="11"/>
  <c r="A645" i="11"/>
  <c r="B644" i="11"/>
  <c r="A644" i="11"/>
  <c r="B643" i="11"/>
  <c r="A643" i="11"/>
  <c r="B642" i="11"/>
  <c r="A642" i="11"/>
  <c r="B641" i="11"/>
  <c r="A641" i="11"/>
  <c r="B640" i="11"/>
  <c r="A640" i="11"/>
  <c r="B639" i="11"/>
  <c r="A639" i="11"/>
  <c r="B638" i="11"/>
  <c r="A638" i="11"/>
  <c r="B637" i="11"/>
  <c r="A637" i="11"/>
  <c r="B636" i="11"/>
  <c r="A636" i="11"/>
  <c r="B635" i="11"/>
  <c r="A635" i="11"/>
  <c r="B634" i="11"/>
  <c r="A634" i="11"/>
  <c r="B633" i="11"/>
  <c r="A633" i="11"/>
  <c r="B632" i="11"/>
  <c r="A632" i="11"/>
  <c r="B631" i="11"/>
  <c r="A631" i="11"/>
  <c r="B630" i="11"/>
  <c r="A630" i="11"/>
  <c r="B629" i="11"/>
  <c r="A629" i="11"/>
  <c r="B628" i="11"/>
  <c r="A628" i="11"/>
  <c r="B627" i="11"/>
  <c r="A627" i="11"/>
  <c r="B626" i="11"/>
  <c r="A626" i="11"/>
  <c r="B625" i="11"/>
  <c r="A625" i="11"/>
  <c r="B624" i="11"/>
  <c r="A624" i="11"/>
  <c r="B623" i="11"/>
  <c r="A623" i="11"/>
  <c r="B622" i="11"/>
  <c r="A622" i="11"/>
  <c r="B621" i="11"/>
  <c r="A621" i="11"/>
  <c r="B620" i="11"/>
  <c r="A620" i="11"/>
  <c r="B619" i="11"/>
  <c r="A619" i="11"/>
  <c r="B618" i="11"/>
  <c r="A618" i="11"/>
  <c r="B617" i="11"/>
  <c r="A617" i="11"/>
  <c r="B616" i="11"/>
  <c r="A616" i="11"/>
  <c r="B615" i="11"/>
  <c r="A615" i="11"/>
  <c r="B614" i="11"/>
  <c r="A614" i="11"/>
  <c r="B613" i="11"/>
  <c r="A613" i="11"/>
  <c r="B612" i="11"/>
  <c r="A612" i="11"/>
  <c r="B611" i="11"/>
  <c r="A611" i="11"/>
  <c r="B610" i="11"/>
  <c r="A610" i="11"/>
  <c r="B609" i="11"/>
  <c r="A609" i="11"/>
  <c r="B608" i="11"/>
  <c r="A608" i="11"/>
  <c r="B607" i="11"/>
  <c r="A607" i="11"/>
  <c r="B606" i="11"/>
  <c r="A606" i="11"/>
  <c r="B605" i="11"/>
  <c r="A605" i="11"/>
  <c r="B604" i="11"/>
  <c r="A604" i="11"/>
  <c r="B603" i="11"/>
  <c r="A603" i="11"/>
  <c r="B602" i="11"/>
  <c r="A602" i="11"/>
  <c r="B601" i="11"/>
  <c r="A601" i="11"/>
  <c r="B600" i="11"/>
  <c r="A600" i="11"/>
  <c r="B599" i="11"/>
  <c r="A599" i="11"/>
  <c r="B598" i="11"/>
  <c r="A598" i="11"/>
  <c r="B597" i="11"/>
  <c r="A597" i="11"/>
  <c r="B596" i="11"/>
  <c r="A596" i="11"/>
  <c r="B595" i="11"/>
  <c r="A595" i="11"/>
  <c r="B594" i="11"/>
  <c r="A594" i="11"/>
  <c r="B593" i="11"/>
  <c r="A593" i="11"/>
  <c r="B592" i="11"/>
  <c r="A592" i="11"/>
  <c r="B591" i="11"/>
  <c r="A591" i="11"/>
  <c r="B590" i="11"/>
  <c r="A590" i="11"/>
  <c r="B589" i="11"/>
  <c r="A589" i="11"/>
  <c r="B588" i="11"/>
  <c r="A588" i="11"/>
  <c r="B587" i="11"/>
  <c r="A587" i="11"/>
  <c r="B586" i="11"/>
  <c r="A586" i="11"/>
  <c r="B585" i="11"/>
  <c r="A585" i="11"/>
  <c r="B584" i="11"/>
  <c r="A584" i="11"/>
  <c r="B583" i="11"/>
  <c r="A583" i="11"/>
  <c r="B582" i="11"/>
  <c r="A582" i="11"/>
  <c r="B581" i="11"/>
  <c r="A581" i="11"/>
  <c r="B580" i="11"/>
  <c r="A580" i="11"/>
  <c r="B579" i="11"/>
  <c r="A579" i="11"/>
  <c r="B578" i="11"/>
  <c r="A578" i="11"/>
  <c r="B577" i="11"/>
  <c r="A577" i="11"/>
  <c r="B576" i="11"/>
  <c r="A576" i="11"/>
  <c r="B575" i="11"/>
  <c r="A575" i="11"/>
  <c r="B574" i="11"/>
  <c r="A574" i="11"/>
  <c r="B573" i="11"/>
  <c r="A573" i="11"/>
  <c r="B572" i="11"/>
  <c r="A572" i="11"/>
  <c r="B571" i="11"/>
  <c r="A571" i="11"/>
  <c r="B570" i="11"/>
  <c r="A570" i="11"/>
  <c r="B569" i="11"/>
  <c r="A569" i="11"/>
  <c r="B568" i="11"/>
  <c r="A568" i="11"/>
  <c r="B567" i="11"/>
  <c r="A567" i="11"/>
  <c r="B566" i="11"/>
  <c r="A566" i="11"/>
  <c r="B565" i="11"/>
  <c r="A565" i="11"/>
  <c r="B564" i="11"/>
  <c r="A564" i="11"/>
  <c r="B563" i="11"/>
  <c r="A563" i="11"/>
  <c r="B562" i="11"/>
  <c r="A562" i="11"/>
  <c r="B561" i="11"/>
  <c r="A561" i="11"/>
  <c r="B560" i="11"/>
  <c r="A560" i="11"/>
  <c r="B559" i="11"/>
  <c r="A559" i="11"/>
  <c r="B558" i="11"/>
  <c r="A558" i="11"/>
  <c r="B557" i="11"/>
  <c r="A557" i="11"/>
  <c r="B556" i="11"/>
  <c r="A556" i="11"/>
  <c r="B555" i="11"/>
  <c r="A555" i="11"/>
  <c r="B554" i="11"/>
  <c r="A554" i="11"/>
  <c r="B553" i="11"/>
  <c r="A553" i="11"/>
  <c r="B552" i="11"/>
  <c r="A552" i="11"/>
  <c r="B551" i="11"/>
  <c r="A551" i="11"/>
  <c r="B550" i="11"/>
  <c r="A550" i="11"/>
  <c r="B549" i="11"/>
  <c r="A549" i="11"/>
  <c r="B548" i="11"/>
  <c r="A548" i="11"/>
  <c r="B547" i="11"/>
  <c r="A547" i="11"/>
  <c r="B546" i="11"/>
  <c r="A546" i="11"/>
  <c r="B545" i="11"/>
  <c r="A545" i="11"/>
  <c r="B544" i="11"/>
  <c r="A544" i="11"/>
  <c r="B543" i="11"/>
  <c r="A543" i="11"/>
  <c r="B542" i="11"/>
  <c r="A542" i="11"/>
  <c r="B541" i="11"/>
  <c r="A541" i="11"/>
  <c r="B540" i="11"/>
  <c r="A540" i="11"/>
  <c r="B539" i="11"/>
  <c r="A539" i="11"/>
  <c r="B538" i="11"/>
  <c r="A538" i="11"/>
  <c r="B537" i="11"/>
  <c r="A537" i="11"/>
  <c r="B536" i="11"/>
  <c r="A536" i="11"/>
  <c r="B535" i="11"/>
  <c r="A535" i="11"/>
  <c r="B534" i="11"/>
  <c r="A534" i="11"/>
  <c r="B533" i="11"/>
  <c r="A533" i="11"/>
  <c r="B532" i="11"/>
  <c r="A532" i="11"/>
  <c r="B531" i="11"/>
  <c r="A531" i="11"/>
  <c r="B530" i="11"/>
  <c r="A530" i="11"/>
  <c r="B529" i="11"/>
  <c r="A529" i="11"/>
  <c r="B528" i="11"/>
  <c r="A528" i="11"/>
  <c r="B527" i="11"/>
  <c r="A527" i="11"/>
  <c r="B526" i="11"/>
  <c r="A526" i="11"/>
  <c r="B525" i="11"/>
  <c r="A525" i="11"/>
  <c r="B524" i="11"/>
  <c r="A524" i="11"/>
  <c r="B523" i="11"/>
  <c r="A523" i="11"/>
  <c r="B522" i="11"/>
  <c r="A522" i="11"/>
  <c r="B521" i="11"/>
  <c r="A521" i="11"/>
  <c r="B520" i="11"/>
  <c r="A520" i="11"/>
  <c r="B519" i="11"/>
  <c r="A519" i="11"/>
  <c r="B518" i="11"/>
  <c r="A518" i="11"/>
  <c r="B517" i="11"/>
  <c r="A517" i="11"/>
  <c r="B516" i="11"/>
  <c r="A516" i="11"/>
  <c r="B515" i="11"/>
  <c r="A515" i="11"/>
  <c r="B514" i="11"/>
  <c r="A514" i="11"/>
  <c r="B513" i="11"/>
  <c r="A513" i="11"/>
  <c r="B512" i="11"/>
  <c r="A512" i="11"/>
  <c r="B511" i="11"/>
  <c r="A511" i="11"/>
  <c r="B510" i="11"/>
  <c r="A510" i="11"/>
  <c r="B509" i="11"/>
  <c r="A509" i="11"/>
  <c r="B508" i="11"/>
  <c r="A508" i="11"/>
  <c r="B507" i="11"/>
  <c r="A507" i="11"/>
  <c r="B506" i="11"/>
  <c r="A506" i="11"/>
  <c r="B505" i="11"/>
  <c r="A505" i="11"/>
  <c r="B504" i="11"/>
  <c r="A504" i="11"/>
  <c r="B503" i="11"/>
  <c r="A503" i="11"/>
  <c r="B502" i="11"/>
  <c r="A502" i="11"/>
  <c r="B501" i="11"/>
  <c r="A501" i="11"/>
  <c r="B500" i="11"/>
  <c r="A500" i="11"/>
  <c r="B499" i="11"/>
  <c r="A499" i="11"/>
  <c r="B498" i="11"/>
  <c r="A498" i="11"/>
  <c r="B497" i="11"/>
  <c r="A497" i="11"/>
  <c r="B496" i="11"/>
  <c r="A496" i="11"/>
  <c r="B495" i="11"/>
  <c r="A495" i="11"/>
  <c r="B494" i="11"/>
  <c r="A494" i="11"/>
  <c r="B493" i="11"/>
  <c r="A493" i="11"/>
  <c r="B492" i="11"/>
  <c r="A492" i="11"/>
  <c r="B491" i="11"/>
  <c r="A491" i="11"/>
  <c r="B490" i="11"/>
  <c r="A490" i="11"/>
  <c r="B489" i="11"/>
  <c r="A489" i="11"/>
  <c r="B488" i="11"/>
  <c r="A488" i="11"/>
  <c r="B487" i="11"/>
  <c r="A487" i="11"/>
  <c r="B486" i="11"/>
  <c r="A486" i="11"/>
  <c r="B485" i="11"/>
  <c r="A485" i="11"/>
  <c r="B484" i="11"/>
  <c r="A484" i="11"/>
  <c r="B483" i="11"/>
  <c r="A483" i="11"/>
  <c r="B482" i="11"/>
  <c r="A482" i="11"/>
  <c r="B481" i="11"/>
  <c r="A481" i="11"/>
  <c r="B480" i="11"/>
  <c r="A480" i="11"/>
  <c r="B479" i="11"/>
  <c r="A479" i="11"/>
  <c r="B478" i="11"/>
  <c r="A478" i="11"/>
  <c r="B477" i="11"/>
  <c r="A477" i="11"/>
  <c r="B476" i="11"/>
  <c r="A476" i="11"/>
  <c r="B475" i="11"/>
  <c r="A475" i="11"/>
  <c r="B474" i="11"/>
  <c r="A474" i="11"/>
  <c r="B473" i="11"/>
  <c r="A473" i="11"/>
  <c r="B472" i="11"/>
  <c r="A472" i="11"/>
  <c r="B471" i="11"/>
  <c r="A471" i="11"/>
  <c r="B470" i="11"/>
  <c r="A470" i="11"/>
  <c r="B469" i="11"/>
  <c r="A469" i="11"/>
  <c r="B468" i="11"/>
  <c r="A468" i="11"/>
  <c r="B467" i="11"/>
  <c r="A467" i="11"/>
  <c r="B466" i="11"/>
  <c r="A466" i="11"/>
  <c r="B465" i="11"/>
  <c r="A465" i="11"/>
  <c r="B464" i="11"/>
  <c r="A464" i="11"/>
  <c r="B463" i="11"/>
  <c r="A463" i="11"/>
  <c r="B462" i="11"/>
  <c r="A462" i="11"/>
  <c r="B461" i="11"/>
  <c r="A461" i="11"/>
  <c r="B460" i="11"/>
  <c r="A460" i="11"/>
  <c r="B459" i="11"/>
  <c r="A459" i="11"/>
  <c r="B458" i="11"/>
  <c r="A458" i="11"/>
  <c r="B457" i="11"/>
  <c r="A457" i="11"/>
  <c r="B456" i="11"/>
  <c r="A456" i="11"/>
  <c r="B455" i="11"/>
  <c r="A455" i="11"/>
  <c r="B454" i="11"/>
  <c r="A454" i="11"/>
  <c r="B453" i="11"/>
  <c r="A453" i="11"/>
  <c r="B452" i="11"/>
  <c r="A452" i="11"/>
  <c r="B451" i="11"/>
  <c r="A451" i="11"/>
  <c r="B450" i="11"/>
  <c r="A450" i="11"/>
  <c r="B449" i="11"/>
  <c r="A449" i="11"/>
  <c r="B448" i="11"/>
  <c r="A448" i="11"/>
  <c r="B447" i="11"/>
  <c r="A447" i="11"/>
  <c r="B446" i="11"/>
  <c r="A446" i="11"/>
  <c r="B445" i="11"/>
  <c r="A445" i="11"/>
  <c r="B444" i="11"/>
  <c r="A444" i="11"/>
  <c r="B443" i="11"/>
  <c r="A443" i="11"/>
  <c r="B442" i="11"/>
  <c r="A442" i="11"/>
  <c r="B441" i="11"/>
  <c r="A441" i="11"/>
  <c r="B440" i="11"/>
  <c r="A440" i="11"/>
  <c r="B439" i="11"/>
  <c r="A439" i="11"/>
  <c r="B438" i="11"/>
  <c r="A438" i="11"/>
  <c r="B437" i="11"/>
  <c r="A437" i="11"/>
  <c r="B436" i="11"/>
  <c r="A436" i="11"/>
  <c r="B435" i="11"/>
  <c r="A435" i="11"/>
  <c r="B434" i="11"/>
  <c r="A434" i="11"/>
  <c r="B433" i="11"/>
  <c r="A433" i="11"/>
  <c r="B432" i="11"/>
  <c r="A432" i="11"/>
  <c r="B431" i="11"/>
  <c r="A431" i="11"/>
  <c r="B430" i="11"/>
  <c r="A430" i="11"/>
  <c r="B429" i="11"/>
  <c r="A429" i="11"/>
  <c r="B428" i="11"/>
  <c r="A428" i="11"/>
  <c r="B427" i="11"/>
  <c r="A427" i="11"/>
  <c r="B426" i="11"/>
  <c r="A426" i="11"/>
  <c r="B425" i="11"/>
  <c r="A425" i="11"/>
  <c r="B424" i="11"/>
  <c r="A424" i="11"/>
  <c r="B423" i="11"/>
  <c r="A423" i="11"/>
  <c r="B422" i="11"/>
  <c r="A422" i="11"/>
  <c r="B421" i="11"/>
  <c r="A421" i="11"/>
  <c r="B420" i="11"/>
  <c r="A420" i="11"/>
  <c r="B419" i="11"/>
  <c r="A419" i="11"/>
  <c r="B418" i="11"/>
  <c r="A418" i="11"/>
  <c r="B417" i="11"/>
  <c r="A417" i="11"/>
  <c r="B416" i="11"/>
  <c r="A416" i="11"/>
  <c r="B415" i="11"/>
  <c r="A415" i="11"/>
  <c r="B414" i="11"/>
  <c r="A414" i="11"/>
  <c r="B413" i="11"/>
  <c r="A413" i="11"/>
  <c r="B412" i="11"/>
  <c r="A412" i="11"/>
  <c r="B411" i="11"/>
  <c r="A411" i="11"/>
  <c r="B410" i="11"/>
  <c r="A410" i="11"/>
  <c r="B409" i="11"/>
  <c r="A409" i="11"/>
  <c r="B408" i="11"/>
  <c r="A408" i="11"/>
  <c r="B407" i="11"/>
  <c r="A407" i="11"/>
  <c r="B406" i="11"/>
  <c r="A406" i="11"/>
  <c r="B405" i="11"/>
  <c r="A405" i="11"/>
  <c r="B404" i="11"/>
  <c r="A404" i="11"/>
  <c r="B403" i="11"/>
  <c r="A403" i="11"/>
  <c r="B402" i="11"/>
  <c r="A402" i="11"/>
  <c r="B401" i="11"/>
  <c r="A401" i="11"/>
  <c r="B400" i="11"/>
  <c r="A400" i="11"/>
  <c r="B399" i="11"/>
  <c r="A399" i="11"/>
  <c r="B398" i="11"/>
  <c r="A398" i="11"/>
  <c r="B397" i="11"/>
  <c r="A397" i="11"/>
  <c r="B396" i="11"/>
  <c r="A396" i="11"/>
  <c r="B395" i="11"/>
  <c r="A395" i="11"/>
  <c r="B394" i="11"/>
  <c r="A394" i="11"/>
  <c r="B393" i="11"/>
  <c r="A393" i="11"/>
  <c r="B392" i="11"/>
  <c r="A392" i="11"/>
  <c r="B391" i="11"/>
  <c r="A391" i="11"/>
  <c r="B390" i="11"/>
  <c r="A390" i="11"/>
  <c r="B389" i="11"/>
  <c r="A389" i="11"/>
  <c r="B388" i="11"/>
  <c r="A388" i="11"/>
  <c r="B387" i="11"/>
  <c r="A387" i="11"/>
  <c r="B386" i="11"/>
  <c r="A386" i="11"/>
  <c r="B385" i="11"/>
  <c r="A385" i="11"/>
  <c r="B384" i="11"/>
  <c r="A384" i="11"/>
  <c r="B383" i="11"/>
  <c r="A383" i="11"/>
  <c r="B382" i="11"/>
  <c r="A382" i="11"/>
  <c r="B381" i="11"/>
  <c r="A381" i="11"/>
  <c r="B380" i="11"/>
  <c r="A380" i="11"/>
  <c r="B379" i="11"/>
  <c r="A379" i="11"/>
  <c r="B378" i="11"/>
  <c r="A378" i="11"/>
  <c r="B377" i="11"/>
  <c r="A377" i="11"/>
  <c r="B376" i="11"/>
  <c r="A376" i="11"/>
  <c r="B375" i="11"/>
  <c r="A375" i="11"/>
  <c r="B374" i="11"/>
  <c r="A374" i="11"/>
  <c r="B373" i="11"/>
  <c r="A373" i="11"/>
  <c r="B372" i="11"/>
  <c r="A372" i="11"/>
  <c r="B371" i="11"/>
  <c r="A371" i="11"/>
  <c r="B370" i="11"/>
  <c r="A370" i="11"/>
  <c r="B369" i="11"/>
  <c r="A369" i="11"/>
  <c r="B368" i="11"/>
  <c r="A368" i="11"/>
  <c r="B367" i="11"/>
  <c r="A367" i="11"/>
  <c r="B366" i="11"/>
  <c r="A366" i="11"/>
  <c r="B365" i="11"/>
  <c r="A365" i="11"/>
  <c r="B364" i="11"/>
  <c r="A364" i="11"/>
  <c r="B363" i="11"/>
  <c r="A363" i="11"/>
  <c r="B362" i="11"/>
  <c r="A362" i="11"/>
  <c r="B361" i="11"/>
  <c r="A361" i="11"/>
  <c r="B360" i="11"/>
  <c r="A360" i="11"/>
  <c r="B359" i="11"/>
  <c r="A359" i="11"/>
  <c r="B358" i="11"/>
  <c r="A358" i="11"/>
  <c r="B357" i="11"/>
  <c r="A357" i="11"/>
  <c r="B356" i="11"/>
  <c r="A356" i="11"/>
  <c r="B355" i="11"/>
  <c r="A355" i="11"/>
  <c r="B354" i="11"/>
  <c r="A354" i="11"/>
  <c r="B353" i="11"/>
  <c r="A353" i="11"/>
  <c r="B352" i="11"/>
  <c r="A352" i="11"/>
  <c r="B351" i="11"/>
  <c r="A351" i="11"/>
  <c r="B350" i="11"/>
  <c r="A350" i="11"/>
  <c r="B349" i="11"/>
  <c r="A349" i="11"/>
  <c r="B348" i="11"/>
  <c r="A348" i="11"/>
  <c r="B347" i="11"/>
  <c r="A347" i="11"/>
  <c r="B346" i="11"/>
  <c r="A346" i="11"/>
  <c r="B345" i="11"/>
  <c r="A345" i="11"/>
  <c r="B344" i="11"/>
  <c r="A344" i="11"/>
  <c r="B343" i="11"/>
  <c r="A343" i="11"/>
  <c r="B342" i="11"/>
  <c r="A342" i="11"/>
  <c r="B341" i="11"/>
  <c r="A341" i="11"/>
  <c r="B340" i="11"/>
  <c r="A340" i="11"/>
  <c r="B339" i="11"/>
  <c r="A339" i="11"/>
  <c r="B338" i="11"/>
  <c r="A338" i="11"/>
  <c r="B337" i="11"/>
  <c r="A337" i="11"/>
  <c r="B336" i="11"/>
  <c r="A336" i="11"/>
  <c r="B335" i="11"/>
  <c r="A335" i="11"/>
  <c r="B334" i="11"/>
  <c r="A334" i="11"/>
  <c r="B333" i="11"/>
  <c r="A333" i="11"/>
  <c r="B332" i="11"/>
  <c r="A332" i="11"/>
  <c r="B331" i="11"/>
  <c r="A331" i="11"/>
  <c r="B330" i="11"/>
  <c r="A330" i="11"/>
  <c r="B329" i="11"/>
  <c r="A329" i="11"/>
  <c r="B328" i="11"/>
  <c r="A328" i="11"/>
  <c r="B327" i="11"/>
  <c r="A327" i="11"/>
  <c r="B326" i="11"/>
  <c r="A326" i="11"/>
  <c r="B325" i="11"/>
  <c r="A325" i="11"/>
  <c r="B324" i="11"/>
  <c r="A324" i="11"/>
  <c r="B323" i="11"/>
  <c r="A323" i="11"/>
  <c r="B322" i="11"/>
  <c r="A322" i="11"/>
  <c r="B321" i="11"/>
  <c r="A321" i="11"/>
  <c r="B320" i="11"/>
  <c r="A320" i="11"/>
  <c r="B319" i="11"/>
  <c r="A319" i="11"/>
  <c r="B318" i="11"/>
  <c r="A318" i="11"/>
  <c r="B317" i="11"/>
  <c r="A317" i="11"/>
  <c r="B316" i="11"/>
  <c r="A316" i="11"/>
  <c r="B315" i="11"/>
  <c r="A315" i="11"/>
  <c r="B314" i="11"/>
  <c r="A314" i="11"/>
  <c r="B313" i="11"/>
  <c r="A313" i="11"/>
  <c r="B312" i="11"/>
  <c r="A312" i="11"/>
  <c r="B311" i="11"/>
  <c r="A311" i="11"/>
  <c r="B310" i="11"/>
  <c r="A310" i="11"/>
  <c r="B309" i="11"/>
  <c r="A309" i="11"/>
  <c r="B308" i="11"/>
  <c r="A308" i="11"/>
  <c r="B307" i="11"/>
  <c r="A307" i="11"/>
  <c r="B306" i="11"/>
  <c r="A306" i="11"/>
  <c r="B305" i="11"/>
  <c r="A305" i="11"/>
  <c r="B304" i="11"/>
  <c r="A304" i="11"/>
  <c r="B303" i="11"/>
  <c r="A303" i="11"/>
  <c r="B302" i="11"/>
  <c r="A302" i="11"/>
  <c r="B301" i="11"/>
  <c r="A301" i="11"/>
  <c r="B300" i="11"/>
  <c r="A300" i="11"/>
  <c r="B299" i="11"/>
  <c r="A299" i="11"/>
  <c r="B298" i="11"/>
  <c r="A298" i="11"/>
  <c r="B297" i="11"/>
  <c r="A297" i="11"/>
  <c r="B296" i="11"/>
  <c r="A296" i="11"/>
  <c r="B295" i="11"/>
  <c r="A295" i="11"/>
  <c r="B294" i="11"/>
  <c r="A294" i="11"/>
  <c r="B293" i="11"/>
  <c r="A293" i="11"/>
  <c r="B292" i="11"/>
  <c r="A292" i="11"/>
  <c r="B291" i="11"/>
  <c r="A291" i="11"/>
  <c r="B290" i="11"/>
  <c r="A290" i="11"/>
  <c r="B289" i="11"/>
  <c r="A289" i="11"/>
  <c r="B288" i="11"/>
  <c r="A288" i="11"/>
  <c r="B287" i="11"/>
  <c r="A287" i="11"/>
  <c r="B286" i="11"/>
  <c r="A286" i="11"/>
  <c r="B285" i="11"/>
  <c r="A285" i="11"/>
  <c r="B284" i="11"/>
  <c r="A284" i="11"/>
  <c r="B283" i="11"/>
  <c r="A283" i="11"/>
  <c r="B282" i="11"/>
  <c r="A282" i="11"/>
  <c r="B281" i="11"/>
  <c r="A281" i="11"/>
  <c r="B280" i="11"/>
  <c r="A280" i="11"/>
  <c r="B279" i="11"/>
  <c r="A279" i="11"/>
  <c r="B278" i="11"/>
  <c r="A278" i="11"/>
  <c r="B277" i="11"/>
  <c r="A277" i="11"/>
  <c r="B276" i="11"/>
  <c r="A276" i="11"/>
  <c r="B275" i="11"/>
  <c r="A275" i="11"/>
  <c r="B274" i="11"/>
  <c r="A274" i="11"/>
  <c r="B273" i="11"/>
  <c r="A273" i="11"/>
  <c r="B272" i="11"/>
  <c r="A272" i="11"/>
  <c r="B271" i="11"/>
  <c r="A271" i="11"/>
  <c r="B270" i="11"/>
  <c r="A270" i="11"/>
  <c r="B269" i="11"/>
  <c r="A269" i="11"/>
  <c r="B268" i="11"/>
  <c r="A268" i="11"/>
  <c r="B267" i="11"/>
  <c r="A267" i="11"/>
  <c r="B266" i="11"/>
  <c r="A266" i="11"/>
  <c r="B265" i="11"/>
  <c r="A265" i="11"/>
  <c r="B264" i="11"/>
  <c r="A264" i="11"/>
  <c r="B263" i="11"/>
  <c r="A263" i="11"/>
  <c r="B262" i="11"/>
  <c r="A262" i="11"/>
  <c r="B261" i="11"/>
  <c r="A261" i="11"/>
  <c r="B260" i="11"/>
  <c r="A260" i="11"/>
  <c r="B259" i="11"/>
  <c r="A259" i="11"/>
  <c r="B258" i="11"/>
  <c r="A258" i="11"/>
  <c r="B257" i="11"/>
  <c r="A257" i="11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42" i="10"/>
  <c r="J42" i="10"/>
  <c r="I43" i="10"/>
  <c r="J43" i="10"/>
  <c r="I44" i="10"/>
  <c r="J44" i="10"/>
  <c r="I45" i="10"/>
  <c r="J45" i="10"/>
  <c r="I46" i="10"/>
  <c r="J46" i="10"/>
  <c r="I47" i="10"/>
  <c r="J47" i="10"/>
  <c r="I48" i="10"/>
  <c r="J48" i="10"/>
  <c r="I49" i="10"/>
  <c r="J49" i="10"/>
  <c r="I50" i="10"/>
  <c r="J50" i="10"/>
  <c r="I51" i="10"/>
  <c r="J51" i="10"/>
  <c r="I52" i="10"/>
  <c r="J52" i="10"/>
  <c r="I53" i="10"/>
  <c r="J53" i="10"/>
  <c r="I54" i="10"/>
  <c r="J54" i="10"/>
  <c r="I55" i="10"/>
  <c r="J55" i="10"/>
  <c r="I56" i="10"/>
  <c r="J56" i="10"/>
  <c r="I57" i="10"/>
  <c r="J57" i="10"/>
  <c r="I58" i="10"/>
  <c r="J58" i="10"/>
  <c r="I59" i="10"/>
  <c r="J59" i="10"/>
  <c r="I60" i="10"/>
  <c r="J60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I71" i="10"/>
  <c r="J71" i="10"/>
  <c r="I72" i="10"/>
  <c r="J72" i="10"/>
  <c r="I73" i="10"/>
  <c r="J73" i="10"/>
  <c r="I74" i="10"/>
  <c r="J74" i="10"/>
  <c r="I75" i="10"/>
  <c r="J75" i="10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I84" i="10"/>
  <c r="J84" i="10"/>
  <c r="I85" i="10"/>
  <c r="J85" i="10"/>
  <c r="I86" i="10"/>
  <c r="J86" i="10"/>
  <c r="I87" i="10"/>
  <c r="J87" i="10"/>
  <c r="I88" i="10"/>
  <c r="J88" i="10"/>
  <c r="I89" i="10"/>
  <c r="J89" i="10"/>
  <c r="I90" i="10"/>
  <c r="J90" i="10"/>
  <c r="I91" i="10"/>
  <c r="J91" i="10"/>
  <c r="I92" i="10"/>
  <c r="J92" i="10"/>
  <c r="I93" i="10"/>
  <c r="J93" i="10"/>
  <c r="I94" i="10"/>
  <c r="J94" i="10"/>
  <c r="I95" i="10"/>
  <c r="J95" i="10"/>
  <c r="I96" i="10"/>
  <c r="J96" i="10"/>
  <c r="I97" i="10"/>
  <c r="J97" i="10"/>
  <c r="I98" i="10"/>
  <c r="J98" i="10"/>
  <c r="I99" i="10"/>
  <c r="J99" i="10"/>
  <c r="I100" i="10"/>
  <c r="J100" i="10"/>
  <c r="I101" i="10"/>
  <c r="J101" i="10"/>
  <c r="I102" i="10"/>
  <c r="J102" i="10"/>
  <c r="I103" i="10"/>
  <c r="J103" i="10"/>
  <c r="I104" i="10"/>
  <c r="J104" i="10"/>
  <c r="I105" i="10"/>
  <c r="J105" i="10"/>
  <c r="I106" i="10"/>
  <c r="J106" i="10"/>
  <c r="I107" i="10"/>
  <c r="J107" i="10"/>
  <c r="I108" i="10"/>
  <c r="J108" i="10"/>
  <c r="I109" i="10"/>
  <c r="J109" i="10"/>
  <c r="I110" i="10"/>
  <c r="J110" i="10"/>
  <c r="I111" i="10"/>
  <c r="J111" i="10"/>
  <c r="I112" i="10"/>
  <c r="J112" i="10"/>
  <c r="I113" i="10"/>
  <c r="J113" i="10"/>
  <c r="I114" i="10"/>
  <c r="J114" i="10"/>
  <c r="I115" i="10"/>
  <c r="J115" i="10"/>
  <c r="I116" i="10"/>
  <c r="J116" i="10"/>
  <c r="I117" i="10"/>
  <c r="J117" i="10"/>
  <c r="I118" i="10"/>
  <c r="J118" i="10"/>
  <c r="I119" i="10"/>
  <c r="J119" i="10"/>
  <c r="I120" i="10"/>
  <c r="J120" i="10"/>
  <c r="I121" i="10"/>
  <c r="J121" i="10"/>
  <c r="I122" i="10"/>
  <c r="J122" i="10"/>
  <c r="I123" i="10"/>
  <c r="J123" i="10"/>
  <c r="I124" i="10"/>
  <c r="J124" i="10"/>
  <c r="I125" i="10"/>
  <c r="J125" i="10"/>
  <c r="I126" i="10"/>
  <c r="J126" i="10"/>
  <c r="I127" i="10"/>
  <c r="J127" i="10"/>
  <c r="I128" i="10"/>
  <c r="J128" i="10"/>
  <c r="I129" i="10"/>
  <c r="J129" i="10"/>
  <c r="I130" i="10"/>
  <c r="J130" i="10"/>
  <c r="I131" i="10"/>
  <c r="J131" i="10"/>
  <c r="I132" i="10"/>
  <c r="J132" i="10"/>
  <c r="I133" i="10"/>
  <c r="J133" i="10"/>
  <c r="I134" i="10"/>
  <c r="J134" i="10"/>
  <c r="I135" i="10"/>
  <c r="J135" i="10"/>
  <c r="I136" i="10"/>
  <c r="J136" i="10"/>
  <c r="I137" i="10"/>
  <c r="J137" i="10"/>
  <c r="I138" i="10"/>
  <c r="J138" i="10"/>
  <c r="I139" i="10"/>
  <c r="J139" i="10"/>
  <c r="I140" i="10"/>
  <c r="J140" i="10"/>
  <c r="I141" i="10"/>
  <c r="J141" i="10"/>
  <c r="I142" i="10"/>
  <c r="J142" i="10"/>
  <c r="I143" i="10"/>
  <c r="J143" i="10"/>
  <c r="I144" i="10"/>
  <c r="J144" i="10"/>
  <c r="I145" i="10"/>
  <c r="J145" i="10"/>
  <c r="I146" i="10"/>
  <c r="J146" i="10"/>
  <c r="I147" i="10"/>
  <c r="J147" i="10"/>
  <c r="I148" i="10"/>
  <c r="J148" i="10"/>
  <c r="I149" i="10"/>
  <c r="J149" i="10"/>
  <c r="I150" i="10"/>
  <c r="J150" i="10"/>
  <c r="I151" i="10"/>
  <c r="J151" i="10"/>
  <c r="I152" i="10"/>
  <c r="J152" i="10"/>
  <c r="I153" i="10"/>
  <c r="J153" i="10"/>
  <c r="I154" i="10"/>
  <c r="J154" i="10"/>
  <c r="I155" i="10"/>
  <c r="J155" i="10"/>
  <c r="I156" i="10"/>
  <c r="J156" i="10"/>
  <c r="I157" i="10"/>
  <c r="J157" i="10"/>
  <c r="I158" i="10"/>
  <c r="J158" i="10"/>
  <c r="I159" i="10"/>
  <c r="J159" i="10"/>
  <c r="I160" i="10"/>
  <c r="J160" i="10"/>
  <c r="I161" i="10"/>
  <c r="J161" i="10"/>
  <c r="I162" i="10"/>
  <c r="J162" i="10"/>
  <c r="I163" i="10"/>
  <c r="J163" i="10"/>
  <c r="I164" i="10"/>
  <c r="J164" i="10"/>
  <c r="I165" i="10"/>
  <c r="J165" i="10"/>
  <c r="I166" i="10"/>
  <c r="J166" i="10"/>
  <c r="I167" i="10"/>
  <c r="J167" i="10"/>
  <c r="I168" i="10"/>
  <c r="J168" i="10"/>
  <c r="I169" i="10"/>
  <c r="J169" i="10"/>
  <c r="I170" i="10"/>
  <c r="J170" i="10"/>
  <c r="I171" i="10"/>
  <c r="J171" i="10"/>
  <c r="I172" i="10"/>
  <c r="J172" i="10"/>
  <c r="I173" i="10"/>
  <c r="J173" i="10"/>
  <c r="I174" i="10"/>
  <c r="J174" i="10"/>
  <c r="I175" i="10"/>
  <c r="J175" i="10"/>
  <c r="I176" i="10"/>
  <c r="J176" i="10"/>
  <c r="I177" i="10"/>
  <c r="J177" i="10"/>
  <c r="I178" i="10"/>
  <c r="J178" i="10"/>
  <c r="I179" i="10"/>
  <c r="J179" i="10"/>
  <c r="I180" i="10"/>
  <c r="J180" i="10"/>
  <c r="I181" i="10"/>
  <c r="J181" i="10"/>
  <c r="I182" i="10"/>
  <c r="J182" i="10"/>
  <c r="I183" i="10"/>
  <c r="J183" i="10"/>
  <c r="I184" i="10"/>
  <c r="J184" i="10"/>
  <c r="I185" i="10"/>
  <c r="J185" i="10"/>
  <c r="I186" i="10"/>
  <c r="J186" i="10"/>
  <c r="I187" i="10"/>
  <c r="J187" i="10"/>
  <c r="I188" i="10"/>
  <c r="J188" i="10"/>
  <c r="I189" i="10"/>
  <c r="J189" i="10"/>
  <c r="I190" i="10"/>
  <c r="J190" i="10"/>
  <c r="I191" i="10"/>
  <c r="J191" i="10"/>
  <c r="I192" i="10"/>
  <c r="J192" i="10"/>
  <c r="I193" i="10"/>
  <c r="J193" i="10"/>
  <c r="I194" i="10"/>
  <c r="J194" i="10"/>
  <c r="I195" i="10"/>
  <c r="J195" i="10"/>
  <c r="I196" i="10"/>
  <c r="J196" i="10"/>
  <c r="I197" i="10"/>
  <c r="J197" i="10"/>
  <c r="I198" i="10"/>
  <c r="J198" i="10"/>
  <c r="I199" i="10"/>
  <c r="O199" i="10" s="1"/>
  <c r="J199" i="10"/>
  <c r="I200" i="10"/>
  <c r="J200" i="10"/>
  <c r="I201" i="10"/>
  <c r="J201" i="10"/>
  <c r="I202" i="10"/>
  <c r="J202" i="10"/>
  <c r="I203" i="10"/>
  <c r="J203" i="10"/>
  <c r="I204" i="10"/>
  <c r="J204" i="10"/>
  <c r="I205" i="10"/>
  <c r="J205" i="10"/>
  <c r="I206" i="10"/>
  <c r="J206" i="10"/>
  <c r="I207" i="10"/>
  <c r="J207" i="10"/>
  <c r="I208" i="10"/>
  <c r="J208" i="10"/>
  <c r="I209" i="10"/>
  <c r="J209" i="10"/>
  <c r="I210" i="10"/>
  <c r="J210" i="10"/>
  <c r="I211" i="10"/>
  <c r="J211" i="10"/>
  <c r="I212" i="10"/>
  <c r="J212" i="10"/>
  <c r="I213" i="10"/>
  <c r="J213" i="10"/>
  <c r="I214" i="10"/>
  <c r="J214" i="10"/>
  <c r="I215" i="10"/>
  <c r="J215" i="10"/>
  <c r="I216" i="10"/>
  <c r="J216" i="10"/>
  <c r="I217" i="10"/>
  <c r="J217" i="10"/>
  <c r="I218" i="10"/>
  <c r="J218" i="10"/>
  <c r="I219" i="10"/>
  <c r="J219" i="10"/>
  <c r="I220" i="10"/>
  <c r="J220" i="10"/>
  <c r="I221" i="10"/>
  <c r="J221" i="10"/>
  <c r="I222" i="10"/>
  <c r="J222" i="10"/>
  <c r="I223" i="10"/>
  <c r="J223" i="10"/>
  <c r="I224" i="10"/>
  <c r="J224" i="10"/>
  <c r="I225" i="10"/>
  <c r="J225" i="10"/>
  <c r="I226" i="10"/>
  <c r="J226" i="10"/>
  <c r="I227" i="10"/>
  <c r="J227" i="10"/>
  <c r="I228" i="10"/>
  <c r="J228" i="10"/>
  <c r="I229" i="10"/>
  <c r="J229" i="10"/>
  <c r="I230" i="10"/>
  <c r="J230" i="10"/>
  <c r="I231" i="10"/>
  <c r="J231" i="10"/>
  <c r="I232" i="10"/>
  <c r="J232" i="10"/>
  <c r="I233" i="10"/>
  <c r="J233" i="10"/>
  <c r="I234" i="10"/>
  <c r="J234" i="10"/>
  <c r="I235" i="10"/>
  <c r="J235" i="10"/>
  <c r="I236" i="10"/>
  <c r="J236" i="10"/>
  <c r="I237" i="10"/>
  <c r="J237" i="10"/>
  <c r="I238" i="10"/>
  <c r="J238" i="10"/>
  <c r="I239" i="10"/>
  <c r="J239" i="10"/>
  <c r="I240" i="10"/>
  <c r="J240" i="10"/>
  <c r="I241" i="10"/>
  <c r="J241" i="10"/>
  <c r="I242" i="10"/>
  <c r="J242" i="10"/>
  <c r="I243" i="10"/>
  <c r="J243" i="10"/>
  <c r="I244" i="10"/>
  <c r="J244" i="10"/>
  <c r="I245" i="10"/>
  <c r="J245" i="10"/>
  <c r="I246" i="10"/>
  <c r="J246" i="10"/>
  <c r="I247" i="10"/>
  <c r="J247" i="10"/>
  <c r="I248" i="10"/>
  <c r="J248" i="10"/>
  <c r="I249" i="10"/>
  <c r="J249" i="10"/>
  <c r="I250" i="10"/>
  <c r="J250" i="10"/>
  <c r="I251" i="10"/>
  <c r="J251" i="10"/>
  <c r="I252" i="10"/>
  <c r="J252" i="10"/>
  <c r="I253" i="10"/>
  <c r="J253" i="10"/>
  <c r="I254" i="10"/>
  <c r="J254" i="10"/>
  <c r="I255" i="10"/>
  <c r="J255" i="10"/>
  <c r="I256" i="10"/>
  <c r="J256" i="10"/>
  <c r="I257" i="10"/>
  <c r="J257" i="10"/>
  <c r="I258" i="10"/>
  <c r="J258" i="10"/>
  <c r="I259" i="10"/>
  <c r="J259" i="10"/>
  <c r="I260" i="10"/>
  <c r="J260" i="10"/>
  <c r="I261" i="10"/>
  <c r="J261" i="10"/>
  <c r="I262" i="10"/>
  <c r="J262" i="10"/>
  <c r="I263" i="10"/>
  <c r="J263" i="10"/>
  <c r="I264" i="10"/>
  <c r="J264" i="10"/>
  <c r="I265" i="10"/>
  <c r="J265" i="10"/>
  <c r="I266" i="10"/>
  <c r="J266" i="10"/>
  <c r="I267" i="10"/>
  <c r="O267" i="10" s="1"/>
  <c r="J267" i="10"/>
  <c r="I268" i="10"/>
  <c r="J268" i="10"/>
  <c r="I269" i="10"/>
  <c r="J269" i="10"/>
  <c r="I270" i="10"/>
  <c r="J270" i="10"/>
  <c r="I271" i="10"/>
  <c r="J271" i="10"/>
  <c r="I272" i="10"/>
  <c r="J272" i="10"/>
  <c r="I273" i="10"/>
  <c r="J273" i="10"/>
  <c r="I274" i="10"/>
  <c r="J274" i="10"/>
  <c r="I275" i="10"/>
  <c r="J275" i="10"/>
  <c r="I276" i="10"/>
  <c r="J276" i="10"/>
  <c r="I277" i="10"/>
  <c r="J277" i="10"/>
  <c r="I278" i="10"/>
  <c r="J278" i="10"/>
  <c r="I279" i="10"/>
  <c r="J279" i="10"/>
  <c r="I280" i="10"/>
  <c r="J280" i="10"/>
  <c r="I281" i="10"/>
  <c r="J281" i="10"/>
  <c r="I282" i="10"/>
  <c r="J282" i="10"/>
  <c r="I283" i="10"/>
  <c r="J283" i="10"/>
  <c r="I284" i="10"/>
  <c r="J284" i="10"/>
  <c r="I285" i="10"/>
  <c r="J285" i="10"/>
  <c r="I286" i="10"/>
  <c r="J286" i="10"/>
  <c r="I287" i="10"/>
  <c r="J287" i="10"/>
  <c r="I288" i="10"/>
  <c r="J288" i="10"/>
  <c r="I289" i="10"/>
  <c r="J289" i="10"/>
  <c r="I290" i="10"/>
  <c r="J290" i="10"/>
  <c r="I291" i="10"/>
  <c r="J291" i="10"/>
  <c r="I292" i="10"/>
  <c r="J292" i="10"/>
  <c r="I293" i="10"/>
  <c r="J293" i="10"/>
  <c r="I294" i="10"/>
  <c r="J294" i="10"/>
  <c r="I295" i="10"/>
  <c r="J295" i="10"/>
  <c r="I296" i="10"/>
  <c r="J296" i="10"/>
  <c r="I297" i="10"/>
  <c r="J297" i="10"/>
  <c r="I298" i="10"/>
  <c r="J298" i="10"/>
  <c r="I299" i="10"/>
  <c r="J299" i="10"/>
  <c r="I300" i="10"/>
  <c r="J300" i="10"/>
  <c r="I301" i="10"/>
  <c r="J301" i="10"/>
  <c r="I302" i="10"/>
  <c r="J302" i="10"/>
  <c r="I303" i="10"/>
  <c r="J303" i="10"/>
  <c r="I304" i="10"/>
  <c r="J304" i="10"/>
  <c r="I305" i="10"/>
  <c r="J305" i="10"/>
  <c r="I306" i="10"/>
  <c r="J306" i="10"/>
  <c r="I307" i="10"/>
  <c r="J307" i="10"/>
  <c r="I308" i="10"/>
  <c r="J308" i="10"/>
  <c r="I309" i="10"/>
  <c r="J309" i="10"/>
  <c r="I310" i="10"/>
  <c r="J310" i="10"/>
  <c r="I311" i="10"/>
  <c r="J311" i="10"/>
  <c r="I312" i="10"/>
  <c r="J312" i="10"/>
  <c r="I313" i="10"/>
  <c r="J313" i="10"/>
  <c r="I314" i="10"/>
  <c r="J314" i="10"/>
  <c r="I315" i="10"/>
  <c r="J315" i="10"/>
  <c r="I316" i="10"/>
  <c r="J316" i="10"/>
  <c r="I317" i="10"/>
  <c r="J317" i="10"/>
  <c r="I318" i="10"/>
  <c r="J318" i="10"/>
  <c r="I319" i="10"/>
  <c r="J319" i="10"/>
  <c r="I320" i="10"/>
  <c r="J320" i="10"/>
  <c r="I321" i="10"/>
  <c r="J321" i="10"/>
  <c r="I322" i="10"/>
  <c r="J322" i="10"/>
  <c r="I323" i="10"/>
  <c r="J323" i="10"/>
  <c r="I324" i="10"/>
  <c r="J324" i="10"/>
  <c r="I325" i="10"/>
  <c r="J325" i="10"/>
  <c r="I326" i="10"/>
  <c r="J326" i="10"/>
  <c r="I327" i="10"/>
  <c r="J327" i="10"/>
  <c r="I328" i="10"/>
  <c r="J328" i="10"/>
  <c r="I329" i="10"/>
  <c r="J329" i="10"/>
  <c r="I330" i="10"/>
  <c r="J330" i="10"/>
  <c r="I331" i="10"/>
  <c r="J331" i="10"/>
  <c r="I332" i="10"/>
  <c r="J332" i="10"/>
  <c r="I333" i="10"/>
  <c r="J333" i="10"/>
  <c r="I334" i="10"/>
  <c r="J334" i="10"/>
  <c r="I335" i="10"/>
  <c r="J335" i="10"/>
  <c r="I336" i="10"/>
  <c r="J336" i="10"/>
  <c r="I337" i="10"/>
  <c r="J337" i="10"/>
  <c r="I338" i="10"/>
  <c r="J338" i="10"/>
  <c r="I339" i="10"/>
  <c r="J339" i="10"/>
  <c r="I340" i="10"/>
  <c r="J340" i="10"/>
  <c r="I341" i="10"/>
  <c r="J341" i="10"/>
  <c r="I342" i="10"/>
  <c r="J342" i="10"/>
  <c r="I343" i="10"/>
  <c r="J343" i="10"/>
  <c r="I344" i="10"/>
  <c r="J344" i="10"/>
  <c r="I345" i="10"/>
  <c r="J345" i="10"/>
  <c r="I346" i="10"/>
  <c r="J346" i="10"/>
  <c r="I347" i="10"/>
  <c r="J347" i="10"/>
  <c r="I348" i="10"/>
  <c r="J348" i="10"/>
  <c r="I349" i="10"/>
  <c r="J349" i="10"/>
  <c r="I350" i="10"/>
  <c r="J350" i="10"/>
  <c r="I351" i="10"/>
  <c r="J351" i="10"/>
  <c r="I352" i="10"/>
  <c r="J352" i="10"/>
  <c r="I353" i="10"/>
  <c r="J353" i="10"/>
  <c r="I354" i="10"/>
  <c r="J354" i="10"/>
  <c r="I355" i="10"/>
  <c r="J355" i="10"/>
  <c r="I356" i="10"/>
  <c r="J356" i="10"/>
  <c r="I357" i="10"/>
  <c r="J357" i="10"/>
  <c r="I358" i="10"/>
  <c r="J358" i="10"/>
  <c r="I359" i="10"/>
  <c r="J359" i="10"/>
  <c r="I360" i="10"/>
  <c r="J360" i="10"/>
  <c r="I361" i="10"/>
  <c r="J361" i="10"/>
  <c r="I362" i="10"/>
  <c r="J362" i="10"/>
  <c r="I363" i="10"/>
  <c r="J363" i="10"/>
  <c r="I364" i="10"/>
  <c r="J364" i="10"/>
  <c r="I365" i="10"/>
  <c r="J365" i="10"/>
  <c r="I366" i="10"/>
  <c r="J366" i="10"/>
  <c r="I367" i="10"/>
  <c r="J367" i="10"/>
  <c r="I368" i="10"/>
  <c r="J368" i="10"/>
  <c r="I369" i="10"/>
  <c r="J369" i="10"/>
  <c r="I370" i="10"/>
  <c r="J370" i="10"/>
  <c r="I371" i="10"/>
  <c r="J371" i="10"/>
  <c r="I372" i="10"/>
  <c r="J372" i="10"/>
  <c r="I373" i="10"/>
  <c r="J373" i="10"/>
  <c r="I374" i="10"/>
  <c r="J374" i="10"/>
  <c r="I375" i="10"/>
  <c r="J375" i="10"/>
  <c r="I376" i="10"/>
  <c r="J376" i="10"/>
  <c r="I377" i="10"/>
  <c r="J377" i="10"/>
  <c r="I378" i="10"/>
  <c r="J378" i="10"/>
  <c r="I379" i="10"/>
  <c r="J379" i="10"/>
  <c r="I380" i="10"/>
  <c r="J380" i="10"/>
  <c r="I381" i="10"/>
  <c r="J381" i="10"/>
  <c r="I382" i="10"/>
  <c r="J382" i="10"/>
  <c r="I383" i="10"/>
  <c r="J383" i="10"/>
  <c r="I384" i="10"/>
  <c r="J384" i="10"/>
  <c r="I385" i="10"/>
  <c r="J385" i="10"/>
  <c r="I386" i="10"/>
  <c r="J386" i="10"/>
  <c r="I387" i="10"/>
  <c r="J387" i="10"/>
  <c r="I388" i="10"/>
  <c r="J388" i="10"/>
  <c r="I389" i="10"/>
  <c r="J389" i="10"/>
  <c r="I390" i="10"/>
  <c r="J390" i="10"/>
  <c r="I391" i="10"/>
  <c r="J391" i="10"/>
  <c r="I392" i="10"/>
  <c r="J392" i="10"/>
  <c r="I393" i="10"/>
  <c r="J393" i="10"/>
  <c r="I394" i="10"/>
  <c r="J394" i="10"/>
  <c r="I395" i="10"/>
  <c r="J395" i="10"/>
  <c r="I396" i="10"/>
  <c r="J396" i="10"/>
  <c r="I397" i="10"/>
  <c r="J397" i="10"/>
  <c r="I398" i="10"/>
  <c r="J398" i="10"/>
  <c r="I399" i="10"/>
  <c r="J399" i="10"/>
  <c r="I400" i="10"/>
  <c r="J400" i="10"/>
  <c r="I401" i="10"/>
  <c r="J401" i="10"/>
  <c r="I402" i="10"/>
  <c r="J402" i="10"/>
  <c r="I403" i="10"/>
  <c r="J403" i="10"/>
  <c r="I404" i="10"/>
  <c r="J404" i="10"/>
  <c r="I405" i="10"/>
  <c r="J405" i="10"/>
  <c r="I406" i="10"/>
  <c r="J406" i="10"/>
  <c r="I407" i="10"/>
  <c r="J407" i="10"/>
  <c r="I408" i="10"/>
  <c r="J408" i="10"/>
  <c r="I409" i="10"/>
  <c r="J409" i="10"/>
  <c r="I410" i="10"/>
  <c r="J410" i="10"/>
  <c r="I411" i="10"/>
  <c r="J411" i="10"/>
  <c r="I412" i="10"/>
  <c r="J412" i="10"/>
  <c r="I413" i="10"/>
  <c r="J413" i="10"/>
  <c r="I414" i="10"/>
  <c r="J414" i="10"/>
  <c r="I415" i="10"/>
  <c r="J415" i="10"/>
  <c r="I416" i="10"/>
  <c r="J416" i="10"/>
  <c r="I417" i="10"/>
  <c r="J417" i="10"/>
  <c r="I418" i="10"/>
  <c r="J418" i="10"/>
  <c r="I419" i="10"/>
  <c r="J419" i="10"/>
  <c r="I420" i="10"/>
  <c r="J420" i="10"/>
  <c r="I421" i="10"/>
  <c r="J421" i="10"/>
  <c r="I422" i="10"/>
  <c r="J422" i="10"/>
  <c r="I423" i="10"/>
  <c r="J423" i="10"/>
  <c r="I424" i="10"/>
  <c r="J424" i="10"/>
  <c r="I425" i="10"/>
  <c r="J425" i="10"/>
  <c r="I426" i="10"/>
  <c r="J426" i="10"/>
  <c r="I427" i="10"/>
  <c r="J427" i="10"/>
  <c r="I428" i="10"/>
  <c r="J428" i="10"/>
  <c r="I429" i="10"/>
  <c r="J429" i="10"/>
  <c r="I430" i="10"/>
  <c r="J430" i="10"/>
  <c r="I431" i="10"/>
  <c r="J431" i="10"/>
  <c r="I432" i="10"/>
  <c r="J432" i="10"/>
  <c r="I433" i="10"/>
  <c r="J433" i="10"/>
  <c r="I434" i="10"/>
  <c r="J434" i="10"/>
  <c r="I435" i="10"/>
  <c r="J435" i="10"/>
  <c r="I436" i="10"/>
  <c r="J436" i="10"/>
  <c r="I437" i="10"/>
  <c r="J437" i="10"/>
  <c r="I438" i="10"/>
  <c r="J438" i="10"/>
  <c r="I439" i="10"/>
  <c r="J439" i="10"/>
  <c r="I440" i="10"/>
  <c r="J440" i="10"/>
  <c r="I441" i="10"/>
  <c r="J441" i="10"/>
  <c r="I442" i="10"/>
  <c r="J442" i="10"/>
  <c r="I443" i="10"/>
  <c r="J443" i="10"/>
  <c r="I444" i="10"/>
  <c r="J444" i="10"/>
  <c r="I445" i="10"/>
  <c r="J445" i="10"/>
  <c r="I446" i="10"/>
  <c r="J446" i="10"/>
  <c r="I447" i="10"/>
  <c r="J447" i="10"/>
  <c r="I448" i="10"/>
  <c r="J448" i="10"/>
  <c r="I449" i="10"/>
  <c r="J449" i="10"/>
  <c r="I450" i="10"/>
  <c r="J450" i="10"/>
  <c r="I451" i="10"/>
  <c r="J451" i="10"/>
  <c r="I452" i="10"/>
  <c r="J452" i="10"/>
  <c r="I453" i="10"/>
  <c r="J453" i="10"/>
  <c r="I454" i="10"/>
  <c r="J454" i="10"/>
  <c r="I455" i="10"/>
  <c r="J455" i="10"/>
  <c r="I456" i="10"/>
  <c r="J456" i="10"/>
  <c r="I457" i="10"/>
  <c r="J457" i="10"/>
  <c r="I458" i="10"/>
  <c r="J458" i="10"/>
  <c r="I459" i="10"/>
  <c r="J459" i="10"/>
  <c r="I460" i="10"/>
  <c r="J460" i="10"/>
  <c r="I461" i="10"/>
  <c r="J461" i="10"/>
  <c r="I462" i="10"/>
  <c r="J462" i="10"/>
  <c r="I463" i="10"/>
  <c r="J463" i="10"/>
  <c r="I464" i="10"/>
  <c r="J464" i="10"/>
  <c r="I465" i="10"/>
  <c r="J465" i="10"/>
  <c r="I466" i="10"/>
  <c r="J466" i="10"/>
  <c r="I467" i="10"/>
  <c r="J467" i="10"/>
  <c r="I468" i="10"/>
  <c r="J468" i="10"/>
  <c r="I469" i="10"/>
  <c r="J469" i="10"/>
  <c r="I470" i="10"/>
  <c r="J470" i="10"/>
  <c r="I471" i="10"/>
  <c r="J471" i="10"/>
  <c r="I472" i="10"/>
  <c r="J472" i="10"/>
  <c r="I473" i="10"/>
  <c r="J473" i="10"/>
  <c r="I474" i="10"/>
  <c r="J474" i="10"/>
  <c r="I475" i="10"/>
  <c r="J475" i="10"/>
  <c r="I476" i="10"/>
  <c r="J476" i="10"/>
  <c r="I477" i="10"/>
  <c r="J477" i="10"/>
  <c r="I478" i="10"/>
  <c r="J478" i="10"/>
  <c r="I479" i="10"/>
  <c r="J479" i="10"/>
  <c r="I480" i="10"/>
  <c r="J480" i="10"/>
  <c r="I481" i="10"/>
  <c r="J481" i="10"/>
  <c r="I482" i="10"/>
  <c r="J482" i="10"/>
  <c r="I483" i="10"/>
  <c r="J483" i="10"/>
  <c r="I484" i="10"/>
  <c r="J484" i="10"/>
  <c r="I485" i="10"/>
  <c r="J485" i="10"/>
  <c r="I486" i="10"/>
  <c r="J486" i="10"/>
  <c r="I487" i="10"/>
  <c r="J487" i="10"/>
  <c r="I488" i="10"/>
  <c r="J488" i="10"/>
  <c r="I489" i="10"/>
  <c r="J489" i="10"/>
  <c r="I490" i="10"/>
  <c r="J490" i="10"/>
  <c r="I491" i="10"/>
  <c r="J491" i="10"/>
  <c r="I492" i="10"/>
  <c r="J492" i="10"/>
  <c r="I493" i="10"/>
  <c r="J493" i="10"/>
  <c r="I494" i="10"/>
  <c r="J494" i="10"/>
  <c r="I495" i="10"/>
  <c r="J495" i="10"/>
  <c r="I496" i="10"/>
  <c r="J496" i="10"/>
  <c r="I497" i="10"/>
  <c r="J497" i="10"/>
  <c r="I498" i="10"/>
  <c r="J498" i="10"/>
  <c r="I499" i="10"/>
  <c r="J499" i="10"/>
  <c r="I500" i="10"/>
  <c r="J500" i="10"/>
  <c r="I501" i="10"/>
  <c r="J501" i="10"/>
  <c r="I502" i="10"/>
  <c r="J502" i="10"/>
  <c r="I503" i="10"/>
  <c r="J503" i="10"/>
  <c r="I504" i="10"/>
  <c r="J504" i="10"/>
  <c r="I505" i="10"/>
  <c r="J505" i="10"/>
  <c r="I506" i="10"/>
  <c r="J506" i="10"/>
  <c r="I507" i="10"/>
  <c r="J507" i="10"/>
  <c r="I508" i="10"/>
  <c r="J508" i="10"/>
  <c r="I509" i="10"/>
  <c r="J509" i="10"/>
  <c r="I510" i="10"/>
  <c r="J510" i="10"/>
  <c r="I511" i="10"/>
  <c r="J511" i="10"/>
  <c r="I512" i="10"/>
  <c r="J512" i="10"/>
  <c r="I513" i="10"/>
  <c r="J513" i="10"/>
  <c r="I514" i="10"/>
  <c r="J514" i="10"/>
  <c r="I515" i="10"/>
  <c r="J515" i="10"/>
  <c r="I516" i="10"/>
  <c r="J516" i="10"/>
  <c r="I517" i="10"/>
  <c r="J517" i="10"/>
  <c r="I518" i="10"/>
  <c r="J518" i="10"/>
  <c r="I519" i="10"/>
  <c r="J519" i="10"/>
  <c r="I520" i="10"/>
  <c r="J520" i="10"/>
  <c r="I521" i="10"/>
  <c r="J521" i="10"/>
  <c r="I522" i="10"/>
  <c r="J522" i="10"/>
  <c r="I523" i="10"/>
  <c r="J523" i="10"/>
  <c r="I524" i="10"/>
  <c r="J524" i="10"/>
  <c r="I525" i="10"/>
  <c r="J525" i="10"/>
  <c r="I526" i="10"/>
  <c r="J526" i="10"/>
  <c r="I527" i="10"/>
  <c r="J527" i="10"/>
  <c r="I528" i="10"/>
  <c r="J528" i="10"/>
  <c r="I529" i="10"/>
  <c r="J529" i="10"/>
  <c r="I530" i="10"/>
  <c r="J530" i="10"/>
  <c r="I531" i="10"/>
  <c r="J531" i="10"/>
  <c r="I532" i="10"/>
  <c r="J532" i="10"/>
  <c r="I533" i="10"/>
  <c r="J533" i="10"/>
  <c r="I534" i="10"/>
  <c r="J534" i="10"/>
  <c r="I535" i="10"/>
  <c r="J535" i="10"/>
  <c r="I536" i="10"/>
  <c r="J536" i="10"/>
  <c r="I537" i="10"/>
  <c r="J537" i="10"/>
  <c r="I538" i="10"/>
  <c r="J538" i="10"/>
  <c r="I539" i="10"/>
  <c r="J539" i="10"/>
  <c r="I540" i="10"/>
  <c r="J540" i="10"/>
  <c r="I541" i="10"/>
  <c r="J541" i="10"/>
  <c r="I542" i="10"/>
  <c r="J542" i="10"/>
  <c r="I543" i="10"/>
  <c r="J543" i="10"/>
  <c r="I544" i="10"/>
  <c r="J544" i="10"/>
  <c r="I545" i="10"/>
  <c r="J545" i="10"/>
  <c r="I546" i="10"/>
  <c r="J546" i="10"/>
  <c r="I547" i="10"/>
  <c r="J547" i="10"/>
  <c r="I548" i="10"/>
  <c r="J548" i="10"/>
  <c r="I549" i="10"/>
  <c r="J549" i="10"/>
  <c r="I550" i="10"/>
  <c r="J550" i="10"/>
  <c r="I551" i="10"/>
  <c r="J551" i="10"/>
  <c r="I552" i="10"/>
  <c r="J552" i="10"/>
  <c r="I553" i="10"/>
  <c r="J553" i="10"/>
  <c r="I554" i="10"/>
  <c r="J554" i="10"/>
  <c r="I555" i="10"/>
  <c r="J555" i="10"/>
  <c r="I556" i="10"/>
  <c r="J556" i="10"/>
  <c r="I557" i="10"/>
  <c r="J557" i="10"/>
  <c r="I558" i="10"/>
  <c r="J558" i="10"/>
  <c r="I559" i="10"/>
  <c r="J559" i="10"/>
  <c r="I560" i="10"/>
  <c r="J560" i="10"/>
  <c r="I561" i="10"/>
  <c r="J561" i="10"/>
  <c r="I562" i="10"/>
  <c r="J562" i="10"/>
  <c r="I563" i="10"/>
  <c r="J563" i="10"/>
  <c r="I564" i="10"/>
  <c r="J564" i="10"/>
  <c r="I565" i="10"/>
  <c r="J565" i="10"/>
  <c r="I566" i="10"/>
  <c r="J566" i="10"/>
  <c r="I567" i="10"/>
  <c r="J567" i="10"/>
  <c r="I568" i="10"/>
  <c r="J568" i="10"/>
  <c r="I569" i="10"/>
  <c r="J569" i="10"/>
  <c r="I570" i="10"/>
  <c r="J570" i="10"/>
  <c r="I571" i="10"/>
  <c r="J571" i="10"/>
  <c r="I572" i="10"/>
  <c r="J572" i="10"/>
  <c r="I573" i="10"/>
  <c r="J573" i="10"/>
  <c r="I574" i="10"/>
  <c r="J574" i="10"/>
  <c r="I575" i="10"/>
  <c r="O575" i="10" s="1"/>
  <c r="J575" i="10"/>
  <c r="I576" i="10"/>
  <c r="J576" i="10"/>
  <c r="I577" i="10"/>
  <c r="J577" i="10"/>
  <c r="I578" i="10"/>
  <c r="J578" i="10"/>
  <c r="I579" i="10"/>
  <c r="O579" i="10" s="1"/>
  <c r="J579" i="10"/>
  <c r="I580" i="10"/>
  <c r="J580" i="10"/>
  <c r="I581" i="10"/>
  <c r="J581" i="10"/>
  <c r="I582" i="10"/>
  <c r="J582" i="10"/>
  <c r="I583" i="10"/>
  <c r="J583" i="10"/>
  <c r="I584" i="10"/>
  <c r="J584" i="10"/>
  <c r="I585" i="10"/>
  <c r="J585" i="10"/>
  <c r="I586" i="10"/>
  <c r="J586" i="10"/>
  <c r="I587" i="10"/>
  <c r="J587" i="10"/>
  <c r="I588" i="10"/>
  <c r="J588" i="10"/>
  <c r="I589" i="10"/>
  <c r="J589" i="10"/>
  <c r="I590" i="10"/>
  <c r="J590" i="10"/>
  <c r="I591" i="10"/>
  <c r="J591" i="10"/>
  <c r="I592" i="10"/>
  <c r="J592" i="10"/>
  <c r="I593" i="10"/>
  <c r="J593" i="10"/>
  <c r="I594" i="10"/>
  <c r="J594" i="10"/>
  <c r="I595" i="10"/>
  <c r="J595" i="10"/>
  <c r="I596" i="10"/>
  <c r="J596" i="10"/>
  <c r="I597" i="10"/>
  <c r="J597" i="10"/>
  <c r="I598" i="10"/>
  <c r="J598" i="10"/>
  <c r="I599" i="10"/>
  <c r="J599" i="10"/>
  <c r="I600" i="10"/>
  <c r="J600" i="10"/>
  <c r="I601" i="10"/>
  <c r="J601" i="10"/>
  <c r="I602" i="10"/>
  <c r="J602" i="10"/>
  <c r="I603" i="10"/>
  <c r="J603" i="10"/>
  <c r="I604" i="10"/>
  <c r="J604" i="10"/>
  <c r="I605" i="10"/>
  <c r="J605" i="10"/>
  <c r="I606" i="10"/>
  <c r="J606" i="10"/>
  <c r="I607" i="10"/>
  <c r="J607" i="10"/>
  <c r="I608" i="10"/>
  <c r="J608" i="10"/>
  <c r="I609" i="10"/>
  <c r="J609" i="10"/>
  <c r="I610" i="10"/>
  <c r="J610" i="10"/>
  <c r="I611" i="10"/>
  <c r="J611" i="10"/>
  <c r="I612" i="10"/>
  <c r="J612" i="10"/>
  <c r="I613" i="10"/>
  <c r="J613" i="10"/>
  <c r="I614" i="10"/>
  <c r="J614" i="10"/>
  <c r="I615" i="10"/>
  <c r="J615" i="10"/>
  <c r="I616" i="10"/>
  <c r="J616" i="10"/>
  <c r="I617" i="10"/>
  <c r="J617" i="10"/>
  <c r="I618" i="10"/>
  <c r="J618" i="10"/>
  <c r="I619" i="10"/>
  <c r="J619" i="10"/>
  <c r="I620" i="10"/>
  <c r="J620" i="10"/>
  <c r="I621" i="10"/>
  <c r="J621" i="10"/>
  <c r="I622" i="10"/>
  <c r="J622" i="10"/>
  <c r="I623" i="10"/>
  <c r="J623" i="10"/>
  <c r="I624" i="10"/>
  <c r="J624" i="10"/>
  <c r="I625" i="10"/>
  <c r="J625" i="10"/>
  <c r="I626" i="10"/>
  <c r="J626" i="10"/>
  <c r="I627" i="10"/>
  <c r="J627" i="10"/>
  <c r="I628" i="10"/>
  <c r="J628" i="10"/>
  <c r="I629" i="10"/>
  <c r="J629" i="10"/>
  <c r="I630" i="10"/>
  <c r="J630" i="10"/>
  <c r="I631" i="10"/>
  <c r="J631" i="10"/>
  <c r="I632" i="10"/>
  <c r="J632" i="10"/>
  <c r="I633" i="10"/>
  <c r="J633" i="10"/>
  <c r="I634" i="10"/>
  <c r="J634" i="10"/>
  <c r="I635" i="10"/>
  <c r="J635" i="10"/>
  <c r="I636" i="10"/>
  <c r="J636" i="10"/>
  <c r="I637" i="10"/>
  <c r="J637" i="10"/>
  <c r="I638" i="10"/>
  <c r="J638" i="10"/>
  <c r="I639" i="10"/>
  <c r="J639" i="10"/>
  <c r="I640" i="10"/>
  <c r="J640" i="10"/>
  <c r="I641" i="10"/>
  <c r="J641" i="10"/>
  <c r="I642" i="10"/>
  <c r="J642" i="10"/>
  <c r="I643" i="10"/>
  <c r="J643" i="10"/>
  <c r="I644" i="10"/>
  <c r="J644" i="10"/>
  <c r="I645" i="10"/>
  <c r="J645" i="10"/>
  <c r="I646" i="10"/>
  <c r="J646" i="10"/>
  <c r="I647" i="10"/>
  <c r="J647" i="10"/>
  <c r="I648" i="10"/>
  <c r="J648" i="10"/>
  <c r="I649" i="10"/>
  <c r="J649" i="10"/>
  <c r="I650" i="10"/>
  <c r="J650" i="10"/>
  <c r="I651" i="10"/>
  <c r="J651" i="10"/>
  <c r="I652" i="10"/>
  <c r="J652" i="10"/>
  <c r="I653" i="10"/>
  <c r="J653" i="10"/>
  <c r="I654" i="10"/>
  <c r="J654" i="10"/>
  <c r="I655" i="10"/>
  <c r="J655" i="10"/>
  <c r="I656" i="10"/>
  <c r="J656" i="10"/>
  <c r="I657" i="10"/>
  <c r="J657" i="10"/>
  <c r="I658" i="10"/>
  <c r="J658" i="10"/>
  <c r="I659" i="10"/>
  <c r="J659" i="10"/>
  <c r="I660" i="10"/>
  <c r="J660" i="10"/>
  <c r="I661" i="10"/>
  <c r="J661" i="10"/>
  <c r="I662" i="10"/>
  <c r="J662" i="10"/>
  <c r="I663" i="10"/>
  <c r="J663" i="10"/>
  <c r="I664" i="10"/>
  <c r="J664" i="10"/>
  <c r="I665" i="10"/>
  <c r="J665" i="10"/>
  <c r="I666" i="10"/>
  <c r="J666" i="10"/>
  <c r="I667" i="10"/>
  <c r="J667" i="10"/>
  <c r="I668" i="10"/>
  <c r="J668" i="10"/>
  <c r="I669" i="10"/>
  <c r="J669" i="10"/>
  <c r="I670" i="10"/>
  <c r="J670" i="10"/>
  <c r="I671" i="10"/>
  <c r="J671" i="10"/>
  <c r="I672" i="10"/>
  <c r="J672" i="10"/>
  <c r="I673" i="10"/>
  <c r="J673" i="10"/>
  <c r="I674" i="10"/>
  <c r="J674" i="10"/>
  <c r="I675" i="10"/>
  <c r="J675" i="10"/>
  <c r="I676" i="10"/>
  <c r="J676" i="10"/>
  <c r="I677" i="10"/>
  <c r="J677" i="10"/>
  <c r="I678" i="10"/>
  <c r="J678" i="10"/>
  <c r="I679" i="10"/>
  <c r="J679" i="10"/>
  <c r="I680" i="10"/>
  <c r="J680" i="10"/>
  <c r="I681" i="10"/>
  <c r="J681" i="10"/>
  <c r="I682" i="10"/>
  <c r="J682" i="10"/>
  <c r="I683" i="10"/>
  <c r="J683" i="10"/>
  <c r="I684" i="10"/>
  <c r="J684" i="10"/>
  <c r="I685" i="10"/>
  <c r="J685" i="10"/>
  <c r="I686" i="10"/>
  <c r="J686" i="10"/>
  <c r="I687" i="10"/>
  <c r="J687" i="10"/>
  <c r="I688" i="10"/>
  <c r="J688" i="10"/>
  <c r="I689" i="10"/>
  <c r="J689" i="10"/>
  <c r="I690" i="10"/>
  <c r="J690" i="10"/>
  <c r="J3" i="10"/>
  <c r="I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3" i="10"/>
  <c r="C4" i="10"/>
  <c r="E4" i="10" s="1"/>
  <c r="C5" i="10"/>
  <c r="C6" i="10"/>
  <c r="C7" i="10"/>
  <c r="E7" i="10" s="1"/>
  <c r="C8" i="10"/>
  <c r="C9" i="10"/>
  <c r="C10" i="10"/>
  <c r="C11" i="10"/>
  <c r="C12" i="10"/>
  <c r="E12" i="10" s="1"/>
  <c r="C13" i="10"/>
  <c r="C14" i="10"/>
  <c r="E14" i="10" s="1"/>
  <c r="C15" i="10"/>
  <c r="E15" i="10" s="1"/>
  <c r="C16" i="10"/>
  <c r="E16" i="10" s="1"/>
  <c r="C17" i="10"/>
  <c r="C18" i="10"/>
  <c r="C19" i="10"/>
  <c r="C20" i="10"/>
  <c r="E20" i="10" s="1"/>
  <c r="C21" i="10"/>
  <c r="C22" i="10"/>
  <c r="E22" i="10" s="1"/>
  <c r="C23" i="10"/>
  <c r="E23" i="10" s="1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E212" i="10" s="1"/>
  <c r="C213" i="10"/>
  <c r="C214" i="10"/>
  <c r="C215" i="10"/>
  <c r="C216" i="10"/>
  <c r="C217" i="10"/>
  <c r="C218" i="10"/>
  <c r="C219" i="10"/>
  <c r="C220" i="10"/>
  <c r="C221" i="10"/>
  <c r="C222" i="10"/>
  <c r="E222" i="10" s="1"/>
  <c r="C223" i="10"/>
  <c r="C224" i="10"/>
  <c r="C225" i="10"/>
  <c r="C226" i="10"/>
  <c r="C227" i="10"/>
  <c r="C228" i="10"/>
  <c r="C229" i="10"/>
  <c r="C230" i="10"/>
  <c r="E230" i="10" s="1"/>
  <c r="C231" i="10"/>
  <c r="C232" i="10"/>
  <c r="C233" i="10"/>
  <c r="C234" i="10"/>
  <c r="C235" i="10"/>
  <c r="C236" i="10"/>
  <c r="E236" i="10" s="1"/>
  <c r="C237" i="10"/>
  <c r="C238" i="10"/>
  <c r="C239" i="10"/>
  <c r="C240" i="10"/>
  <c r="C241" i="10"/>
  <c r="C242" i="10"/>
  <c r="C243" i="10"/>
  <c r="C244" i="10"/>
  <c r="E244" i="10" s="1"/>
  <c r="C245" i="10"/>
  <c r="C246" i="10"/>
  <c r="C247" i="10"/>
  <c r="C248" i="10"/>
  <c r="C249" i="10"/>
  <c r="C250" i="10"/>
  <c r="C251" i="10"/>
  <c r="C252" i="10"/>
  <c r="E252" i="10" s="1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E270" i="10" s="1"/>
  <c r="C271" i="10"/>
  <c r="C272" i="10"/>
  <c r="C273" i="10"/>
  <c r="C274" i="10"/>
  <c r="C275" i="10"/>
  <c r="C276" i="10"/>
  <c r="C277" i="10"/>
  <c r="C278" i="10"/>
  <c r="E278" i="10" s="1"/>
  <c r="C279" i="10"/>
  <c r="C280" i="10"/>
  <c r="C281" i="10"/>
  <c r="C282" i="10"/>
  <c r="C283" i="10"/>
  <c r="C284" i="10"/>
  <c r="C285" i="10"/>
  <c r="C286" i="10"/>
  <c r="E286" i="10" s="1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3" i="10"/>
  <c r="O6" i="10" l="1"/>
  <c r="J18" i="11"/>
  <c r="O431" i="10"/>
  <c r="O171" i="10"/>
  <c r="O159" i="10"/>
  <c r="O119" i="10"/>
  <c r="O111" i="10"/>
  <c r="O87" i="10"/>
  <c r="O79" i="10"/>
  <c r="O75" i="10"/>
  <c r="O688" i="11"/>
  <c r="O684" i="11"/>
  <c r="O680" i="11"/>
  <c r="O672" i="11"/>
  <c r="O668" i="11"/>
  <c r="O660" i="11"/>
  <c r="O656" i="11"/>
  <c r="O652" i="11"/>
  <c r="O648" i="11"/>
  <c r="O644" i="11"/>
  <c r="O640" i="11"/>
  <c r="O636" i="11"/>
  <c r="O624" i="11"/>
  <c r="O620" i="11"/>
  <c r="O616" i="11"/>
  <c r="O612" i="11"/>
  <c r="O608" i="11"/>
  <c r="O604" i="11"/>
  <c r="O600" i="11"/>
  <c r="O592" i="11"/>
  <c r="O588" i="11"/>
  <c r="O584" i="11"/>
  <c r="O580" i="11"/>
  <c r="O576" i="11"/>
  <c r="O560" i="11"/>
  <c r="O556" i="11"/>
  <c r="O548" i="11"/>
  <c r="O544" i="11"/>
  <c r="O540" i="11"/>
  <c r="O536" i="11"/>
  <c r="O532" i="11"/>
  <c r="O528" i="11"/>
  <c r="O524" i="11"/>
  <c r="O520" i="11"/>
  <c r="O516" i="11"/>
  <c r="O512" i="11"/>
  <c r="O508" i="11"/>
  <c r="O504" i="11"/>
  <c r="O500" i="11"/>
  <c r="O496" i="11"/>
  <c r="O492" i="11"/>
  <c r="O488" i="11"/>
  <c r="O484" i="11"/>
  <c r="O480" i="11"/>
  <c r="O476" i="11"/>
  <c r="O472" i="11"/>
  <c r="O468" i="11"/>
  <c r="O464" i="11"/>
  <c r="N562" i="10"/>
  <c r="O18" i="10"/>
  <c r="O58" i="10"/>
  <c r="O54" i="10"/>
  <c r="O50" i="10"/>
  <c r="O87" i="11"/>
  <c r="O83" i="11"/>
  <c r="O79" i="11"/>
  <c r="O75" i="11"/>
  <c r="O215" i="10"/>
  <c r="O203" i="10"/>
  <c r="O610" i="10"/>
  <c r="O82" i="10"/>
  <c r="O78" i="10"/>
  <c r="O70" i="10"/>
  <c r="O66" i="10"/>
  <c r="O46" i="10"/>
  <c r="O42" i="10"/>
  <c r="O38" i="10"/>
  <c r="O34" i="10"/>
  <c r="O22" i="10"/>
  <c r="O14" i="10"/>
  <c r="O10" i="10"/>
  <c r="O71" i="11"/>
  <c r="O63" i="11"/>
  <c r="O51" i="11"/>
  <c r="O39" i="11"/>
  <c r="O35" i="11"/>
  <c r="O31" i="11"/>
  <c r="O123" i="10"/>
  <c r="O690" i="10"/>
  <c r="O686" i="10"/>
  <c r="O682" i="10"/>
  <c r="O678" i="10"/>
  <c r="O674" i="10"/>
  <c r="O670" i="10"/>
  <c r="O666" i="10"/>
  <c r="O662" i="10"/>
  <c r="O658" i="10"/>
  <c r="O654" i="10"/>
  <c r="O650" i="10"/>
  <c r="O646" i="10"/>
  <c r="O642" i="10"/>
  <c r="O638" i="10"/>
  <c r="O634" i="10"/>
  <c r="O630" i="10"/>
  <c r="O626" i="10"/>
  <c r="O618" i="10"/>
  <c r="O614" i="10"/>
  <c r="O606" i="10"/>
  <c r="O594" i="10"/>
  <c r="O590" i="10"/>
  <c r="O586" i="10"/>
  <c r="O582" i="10"/>
  <c r="O574" i="10"/>
  <c r="O570" i="10"/>
  <c r="O566" i="10"/>
  <c r="O562" i="10"/>
  <c r="O558" i="10"/>
  <c r="O554" i="10"/>
  <c r="O550" i="10"/>
  <c r="O546" i="10"/>
  <c r="O542" i="10"/>
  <c r="O538" i="10"/>
  <c r="O530" i="10"/>
  <c r="O522" i="10"/>
  <c r="O518" i="10"/>
  <c r="O514" i="10"/>
  <c r="O502" i="10"/>
  <c r="O498" i="10"/>
  <c r="O494" i="10"/>
  <c r="O490" i="10"/>
  <c r="O482" i="10"/>
  <c r="O478" i="10"/>
  <c r="O474" i="10"/>
  <c r="O470" i="10"/>
  <c r="O466" i="10"/>
  <c r="O458" i="10"/>
  <c r="O430" i="10"/>
  <c r="O426" i="10"/>
  <c r="O422" i="10"/>
  <c r="O418" i="10"/>
  <c r="O414" i="10"/>
  <c r="O410" i="10"/>
  <c r="O406" i="10"/>
  <c r="O402" i="10"/>
  <c r="O398" i="10"/>
  <c r="O394" i="10"/>
  <c r="O390" i="10"/>
  <c r="O386" i="10"/>
  <c r="O382" i="10"/>
  <c r="O378" i="10"/>
  <c r="O374" i="10"/>
  <c r="O370" i="10"/>
  <c r="O366" i="10"/>
  <c r="O362" i="10"/>
  <c r="O358" i="10"/>
  <c r="O354" i="10"/>
  <c r="O342" i="10"/>
  <c r="O330" i="10"/>
  <c r="O322" i="10"/>
  <c r="O306" i="10"/>
  <c r="O294" i="10"/>
  <c r="O290" i="10"/>
  <c r="O274" i="10"/>
  <c r="O258" i="10"/>
  <c r="O226" i="10"/>
  <c r="O222" i="10"/>
  <c r="O218" i="10"/>
  <c r="O214" i="10"/>
  <c r="O210" i="10"/>
  <c r="O198" i="10"/>
  <c r="O194" i="10"/>
  <c r="O158" i="10"/>
  <c r="O154" i="10"/>
  <c r="O150" i="10"/>
  <c r="O146" i="10"/>
  <c r="O138" i="10"/>
  <c r="O134" i="10"/>
  <c r="O114" i="10"/>
  <c r="O98" i="10"/>
  <c r="O30" i="10"/>
  <c r="O687" i="11"/>
  <c r="O667" i="11"/>
  <c r="O659" i="11"/>
  <c r="O655" i="11"/>
  <c r="O651" i="11"/>
  <c r="O647" i="11"/>
  <c r="O643" i="11"/>
  <c r="O623" i="11"/>
  <c r="O619" i="11"/>
  <c r="O615" i="11"/>
  <c r="O611" i="11"/>
  <c r="O607" i="11"/>
  <c r="O603" i="11"/>
  <c r="O599" i="11"/>
  <c r="O595" i="11"/>
  <c r="O591" i="11"/>
  <c r="O587" i="11"/>
  <c r="O583" i="11"/>
  <c r="O579" i="11"/>
  <c r="O575" i="11"/>
  <c r="O571" i="11"/>
  <c r="O567" i="11"/>
  <c r="O563" i="11"/>
  <c r="O559" i="11"/>
  <c r="O555" i="11"/>
  <c r="O551" i="11"/>
  <c r="O547" i="11"/>
  <c r="O543" i="11"/>
  <c r="O539" i="11"/>
  <c r="O535" i="11"/>
  <c r="O531" i="11"/>
  <c r="O527" i="11"/>
  <c r="O523" i="11"/>
  <c r="O515" i="11"/>
  <c r="O511" i="11"/>
  <c r="O503" i="11"/>
  <c r="O499" i="11"/>
  <c r="O491" i="11"/>
  <c r="O487" i="11"/>
  <c r="O483" i="11"/>
  <c r="O475" i="11"/>
  <c r="O471" i="11"/>
  <c r="O463" i="11"/>
  <c r="O459" i="11"/>
  <c r="O455" i="11"/>
  <c r="O451" i="11"/>
  <c r="O447" i="11"/>
  <c r="O443" i="11"/>
  <c r="O439" i="11"/>
  <c r="O435" i="11"/>
  <c r="O431" i="11"/>
  <c r="O427" i="11"/>
  <c r="O423" i="11"/>
  <c r="O419" i="11"/>
  <c r="O415" i="11"/>
  <c r="O411" i="11"/>
  <c r="O407" i="11"/>
  <c r="O403" i="11"/>
  <c r="O399" i="11"/>
  <c r="O391" i="11"/>
  <c r="O383" i="11"/>
  <c r="O379" i="11"/>
  <c r="O375" i="11"/>
  <c r="O371" i="11"/>
  <c r="O335" i="11"/>
  <c r="O303" i="11"/>
  <c r="O283" i="11"/>
  <c r="O267" i="11"/>
  <c r="O247" i="11"/>
  <c r="O243" i="11"/>
  <c r="O227" i="11"/>
  <c r="O219" i="11"/>
  <c r="O211" i="11"/>
  <c r="O203" i="11"/>
  <c r="O199" i="11"/>
  <c r="O195" i="11"/>
  <c r="O191" i="11"/>
  <c r="O183" i="11"/>
  <c r="O179" i="11"/>
  <c r="O171" i="11"/>
  <c r="O163" i="11"/>
  <c r="O151" i="11"/>
  <c r="O139" i="11"/>
  <c r="O135" i="11"/>
  <c r="O131" i="11"/>
  <c r="O123" i="11"/>
  <c r="O119" i="11"/>
  <c r="O95" i="11"/>
  <c r="O27" i="11"/>
  <c r="O23" i="11"/>
  <c r="O19" i="11"/>
  <c r="O475" i="10"/>
  <c r="O303" i="10"/>
  <c r="O235" i="10"/>
  <c r="O207" i="10"/>
  <c r="O139" i="10"/>
  <c r="O107" i="10"/>
  <c r="O103" i="10"/>
  <c r="O460" i="11"/>
  <c r="O456" i="11"/>
  <c r="O452" i="11"/>
  <c r="O448" i="11"/>
  <c r="O444" i="11"/>
  <c r="O440" i="11"/>
  <c r="O436" i="11"/>
  <c r="O432" i="11"/>
  <c r="O428" i="11"/>
  <c r="O424" i="11"/>
  <c r="O388" i="11"/>
  <c r="O384" i="11"/>
  <c r="O376" i="11"/>
  <c r="O372" i="11"/>
  <c r="O324" i="11"/>
  <c r="O260" i="11"/>
  <c r="O252" i="11"/>
  <c r="O244" i="11"/>
  <c r="O240" i="11"/>
  <c r="O236" i="11"/>
  <c r="O232" i="11"/>
  <c r="O228" i="11"/>
  <c r="O224" i="11"/>
  <c r="O220" i="11"/>
  <c r="O216" i="11"/>
  <c r="O212" i="11"/>
  <c r="O208" i="11"/>
  <c r="O204" i="11"/>
  <c r="O200" i="11"/>
  <c r="O196" i="11"/>
  <c r="O192" i="11"/>
  <c r="O184" i="11"/>
  <c r="O180" i="11"/>
  <c r="O176" i="11"/>
  <c r="O172" i="11"/>
  <c r="O168" i="11"/>
  <c r="O164" i="11"/>
  <c r="O160" i="11"/>
  <c r="O156" i="11"/>
  <c r="O152" i="11"/>
  <c r="O148" i="11"/>
  <c r="O144" i="11"/>
  <c r="O140" i="11"/>
  <c r="O136" i="11"/>
  <c r="O88" i="11"/>
  <c r="O84" i="11"/>
  <c r="O3" i="11"/>
  <c r="O534" i="10"/>
  <c r="O510" i="10"/>
  <c r="O450" i="10"/>
  <c r="O350" i="10"/>
  <c r="O683" i="11"/>
  <c r="O679" i="11"/>
  <c r="O675" i="11"/>
  <c r="O671" i="11"/>
  <c r="O663" i="11"/>
  <c r="O639" i="11"/>
  <c r="O635" i="11"/>
  <c r="O631" i="11"/>
  <c r="O627" i="11"/>
  <c r="O519" i="11"/>
  <c r="O507" i="11"/>
  <c r="O495" i="11"/>
  <c r="O479" i="11"/>
  <c r="O467" i="11"/>
  <c r="O395" i="11"/>
  <c r="O387" i="11"/>
  <c r="O690" i="11"/>
  <c r="O686" i="11"/>
  <c r="O604" i="10"/>
  <c r="O689" i="11"/>
  <c r="O311" i="10"/>
  <c r="O287" i="10"/>
  <c r="O279" i="10"/>
  <c r="O219" i="10"/>
  <c r="O143" i="10"/>
  <c r="O127" i="10"/>
  <c r="O91" i="10"/>
  <c r="O367" i="11"/>
  <c r="O363" i="11"/>
  <c r="O359" i="11"/>
  <c r="O355" i="11"/>
  <c r="O351" i="11"/>
  <c r="O347" i="11"/>
  <c r="O343" i="11"/>
  <c r="O339" i="11"/>
  <c r="O331" i="11"/>
  <c r="O327" i="11"/>
  <c r="O323" i="11"/>
  <c r="O319" i="11"/>
  <c r="O315" i="11"/>
  <c r="O311" i="11"/>
  <c r="O307" i="11"/>
  <c r="O299" i="11"/>
  <c r="O295" i="11"/>
  <c r="O291" i="11"/>
  <c r="O287" i="11"/>
  <c r="O279" i="11"/>
  <c r="O275" i="11"/>
  <c r="O271" i="11"/>
  <c r="O263" i="11"/>
  <c r="O259" i="11"/>
  <c r="O255" i="11"/>
  <c r="O251" i="11"/>
  <c r="O239" i="11"/>
  <c r="O235" i="11"/>
  <c r="O231" i="11"/>
  <c r="O223" i="11"/>
  <c r="O215" i="11"/>
  <c r="O207" i="11"/>
  <c r="O187" i="11"/>
  <c r="O175" i="11"/>
  <c r="O167" i="11"/>
  <c r="O159" i="11"/>
  <c r="O155" i="11"/>
  <c r="O147" i="11"/>
  <c r="O143" i="11"/>
  <c r="O127" i="11"/>
  <c r="O115" i="11"/>
  <c r="O111" i="11"/>
  <c r="O107" i="11"/>
  <c r="O103" i="11"/>
  <c r="O99" i="11"/>
  <c r="O91" i="11"/>
  <c r="O67" i="11"/>
  <c r="O59" i="11"/>
  <c r="O55" i="11"/>
  <c r="O47" i="11"/>
  <c r="O43" i="11"/>
  <c r="O15" i="11"/>
  <c r="O11" i="11"/>
  <c r="O7" i="11"/>
  <c r="O682" i="11"/>
  <c r="O678" i="11"/>
  <c r="O674" i="11"/>
  <c r="O670" i="11"/>
  <c r="O666" i="11"/>
  <c r="O662" i="11"/>
  <c r="O658" i="11"/>
  <c r="O654" i="11"/>
  <c r="O650" i="11"/>
  <c r="O646" i="11"/>
  <c r="O642" i="11"/>
  <c r="O638" i="11"/>
  <c r="O634" i="11"/>
  <c r="O630" i="11"/>
  <c r="O626" i="11"/>
  <c r="O622" i="11"/>
  <c r="O618" i="11"/>
  <c r="O614" i="11"/>
  <c r="O610" i="11"/>
  <c r="O606" i="11"/>
  <c r="O602" i="11"/>
  <c r="O598" i="11"/>
  <c r="O594" i="11"/>
  <c r="O590" i="11"/>
  <c r="O586" i="11"/>
  <c r="O582" i="11"/>
  <c r="O578" i="11"/>
  <c r="O574" i="11"/>
  <c r="O570" i="11"/>
  <c r="O566" i="11"/>
  <c r="O562" i="11"/>
  <c r="O558" i="11"/>
  <c r="O554" i="11"/>
  <c r="O550" i="11"/>
  <c r="O546" i="11"/>
  <c r="O542" i="11"/>
  <c r="O538" i="11"/>
  <c r="O534" i="11"/>
  <c r="O530" i="11"/>
  <c r="O526" i="11"/>
  <c r="O522" i="11"/>
  <c r="O518" i="11"/>
  <c r="O514" i="11"/>
  <c r="O510" i="11"/>
  <c r="O506" i="11"/>
  <c r="O502" i="11"/>
  <c r="O498" i="11"/>
  <c r="O494" i="11"/>
  <c r="O490" i="11"/>
  <c r="O486" i="11"/>
  <c r="O482" i="11"/>
  <c r="O478" i="11"/>
  <c r="O474" i="11"/>
  <c r="O470" i="11"/>
  <c r="O466" i="11"/>
  <c r="O462" i="11"/>
  <c r="O458" i="11"/>
  <c r="O454" i="11"/>
  <c r="O450" i="11"/>
  <c r="O446" i="11"/>
  <c r="O442" i="11"/>
  <c r="O438" i="11"/>
  <c r="O434" i="11"/>
  <c r="O430" i="11"/>
  <c r="O426" i="11"/>
  <c r="O422" i="11"/>
  <c r="O418" i="11"/>
  <c r="O414" i="11"/>
  <c r="O410" i="11"/>
  <c r="O406" i="11"/>
  <c r="O402" i="11"/>
  <c r="O398" i="11"/>
  <c r="O394" i="11"/>
  <c r="O390" i="11"/>
  <c r="O386" i="11"/>
  <c r="O382" i="11"/>
  <c r="O378" i="11"/>
  <c r="O374" i="11"/>
  <c r="O370" i="11"/>
  <c r="O366" i="11"/>
  <c r="O362" i="11"/>
  <c r="O358" i="11"/>
  <c r="O354" i="11"/>
  <c r="O350" i="11"/>
  <c r="O346" i="11"/>
  <c r="O342" i="11"/>
  <c r="O338" i="11"/>
  <c r="O334" i="11"/>
  <c r="O330" i="11"/>
  <c r="O326" i="11"/>
  <c r="O322" i="11"/>
  <c r="O318" i="11"/>
  <c r="O314" i="11"/>
  <c r="O310" i="11"/>
  <c r="O306" i="11"/>
  <c r="O302" i="11"/>
  <c r="O298" i="11"/>
  <c r="O294" i="11"/>
  <c r="O290" i="11"/>
  <c r="O286" i="11"/>
  <c r="O282" i="11"/>
  <c r="O278" i="11"/>
  <c r="O274" i="11"/>
  <c r="O270" i="11"/>
  <c r="O266" i="11"/>
  <c r="O262" i="11"/>
  <c r="O258" i="11"/>
  <c r="O254" i="11"/>
  <c r="O250" i="11"/>
  <c r="O246" i="11"/>
  <c r="O242" i="11"/>
  <c r="O238" i="11"/>
  <c r="O234" i="11"/>
  <c r="O230" i="11"/>
  <c r="O226" i="11"/>
  <c r="O222" i="11"/>
  <c r="O218" i="11"/>
  <c r="O214" i="11"/>
  <c r="O210" i="11"/>
  <c r="O206" i="11"/>
  <c r="O202" i="11"/>
  <c r="O198" i="11"/>
  <c r="O194" i="11"/>
  <c r="O190" i="11"/>
  <c r="O186" i="11"/>
  <c r="O182" i="11"/>
  <c r="O178" i="11"/>
  <c r="O174" i="11"/>
  <c r="O170" i="11"/>
  <c r="O166" i="11"/>
  <c r="O162" i="11"/>
  <c r="O158" i="11"/>
  <c r="O154" i="11"/>
  <c r="O150" i="11"/>
  <c r="O146" i="11"/>
  <c r="O142" i="11"/>
  <c r="O138" i="11"/>
  <c r="O134" i="11"/>
  <c r="O130" i="11"/>
  <c r="O126" i="11"/>
  <c r="O122" i="11"/>
  <c r="O118" i="11"/>
  <c r="O114" i="11"/>
  <c r="O110" i="11"/>
  <c r="O106" i="11"/>
  <c r="O102" i="11"/>
  <c r="O98" i="11"/>
  <c r="O94" i="11"/>
  <c r="O90" i="11"/>
  <c r="O86" i="11"/>
  <c r="O82" i="11"/>
  <c r="O78" i="11"/>
  <c r="O74" i="11"/>
  <c r="O70" i="11"/>
  <c r="O66" i="11"/>
  <c r="O62" i="11"/>
  <c r="O58" i="11"/>
  <c r="O54" i="11"/>
  <c r="O50" i="11"/>
  <c r="O46" i="11"/>
  <c r="O42" i="11"/>
  <c r="O38" i="11"/>
  <c r="O34" i="11"/>
  <c r="O30" i="11"/>
  <c r="O26" i="11"/>
  <c r="O22" i="11"/>
  <c r="O18" i="11"/>
  <c r="O14" i="11"/>
  <c r="O10" i="11"/>
  <c r="O6" i="11"/>
  <c r="O685" i="11"/>
  <c r="O681" i="11"/>
  <c r="O677" i="11"/>
  <c r="O673" i="11"/>
  <c r="O669" i="11"/>
  <c r="O665" i="11"/>
  <c r="O661" i="11"/>
  <c r="O657" i="11"/>
  <c r="O653" i="11"/>
  <c r="O649" i="11"/>
  <c r="O645" i="11"/>
  <c r="O641" i="11"/>
  <c r="O637" i="11"/>
  <c r="O633" i="11"/>
  <c r="O629" i="11"/>
  <c r="O625" i="11"/>
  <c r="O621" i="11"/>
  <c r="O617" i="11"/>
  <c r="O613" i="11"/>
  <c r="O609" i="11"/>
  <c r="O605" i="11"/>
  <c r="O601" i="11"/>
  <c r="O597" i="11"/>
  <c r="O593" i="11"/>
  <c r="O589" i="11"/>
  <c r="O585" i="11"/>
  <c r="O581" i="11"/>
  <c r="O577" i="11"/>
  <c r="O573" i="11"/>
  <c r="O569" i="11"/>
  <c r="O565" i="11"/>
  <c r="O561" i="11"/>
  <c r="O557" i="11"/>
  <c r="O553" i="11"/>
  <c r="O549" i="11"/>
  <c r="O545" i="11"/>
  <c r="O541" i="11"/>
  <c r="O537" i="11"/>
  <c r="O533" i="11"/>
  <c r="O529" i="11"/>
  <c r="O525" i="11"/>
  <c r="O521" i="11"/>
  <c r="O517" i="11"/>
  <c r="O513" i="11"/>
  <c r="O509" i="11"/>
  <c r="O505" i="11"/>
  <c r="O501" i="11"/>
  <c r="O497" i="11"/>
  <c r="O493" i="11"/>
  <c r="O489" i="11"/>
  <c r="O485" i="11"/>
  <c r="O481" i="11"/>
  <c r="O477" i="11"/>
  <c r="O473" i="11"/>
  <c r="O469" i="11"/>
  <c r="O465" i="11"/>
  <c r="O461" i="11"/>
  <c r="O457" i="11"/>
  <c r="O453" i="11"/>
  <c r="O449" i="11"/>
  <c r="O445" i="11"/>
  <c r="O441" i="11"/>
  <c r="O437" i="11"/>
  <c r="O433" i="11"/>
  <c r="O429" i="11"/>
  <c r="O425" i="11"/>
  <c r="O421" i="11"/>
  <c r="O417" i="11"/>
  <c r="O413" i="11"/>
  <c r="O409" i="11"/>
  <c r="O405" i="11"/>
  <c r="O401" i="11"/>
  <c r="O397" i="11"/>
  <c r="O393" i="11"/>
  <c r="O389" i="11"/>
  <c r="O385" i="11"/>
  <c r="O381" i="11"/>
  <c r="O377" i="11"/>
  <c r="O373" i="11"/>
  <c r="O369" i="11"/>
  <c r="O365" i="11"/>
  <c r="O361" i="11"/>
  <c r="O357" i="11"/>
  <c r="O353" i="11"/>
  <c r="O349" i="11"/>
  <c r="O345" i="11"/>
  <c r="O341" i="11"/>
  <c r="O337" i="11"/>
  <c r="O333" i="11"/>
  <c r="O329" i="11"/>
  <c r="O325" i="11"/>
  <c r="O321" i="11"/>
  <c r="O317" i="11"/>
  <c r="O313" i="11"/>
  <c r="O309" i="11"/>
  <c r="O305" i="11"/>
  <c r="O301" i="11"/>
  <c r="O297" i="11"/>
  <c r="O293" i="11"/>
  <c r="O289" i="11"/>
  <c r="O285" i="11"/>
  <c r="O281" i="11"/>
  <c r="O277" i="11"/>
  <c r="O273" i="11"/>
  <c r="O269" i="11"/>
  <c r="O265" i="11"/>
  <c r="O261" i="11"/>
  <c r="O257" i="11"/>
  <c r="O253" i="11"/>
  <c r="O249" i="11"/>
  <c r="O245" i="11"/>
  <c r="O241" i="11"/>
  <c r="O237" i="11"/>
  <c r="O233" i="11"/>
  <c r="O229" i="11"/>
  <c r="O225" i="11"/>
  <c r="O221" i="11"/>
  <c r="O217" i="11"/>
  <c r="O213" i="11"/>
  <c r="O209" i="11"/>
  <c r="O205" i="11"/>
  <c r="O201" i="11"/>
  <c r="O197" i="11"/>
  <c r="O193" i="11"/>
  <c r="O189" i="11"/>
  <c r="O185" i="11"/>
  <c r="O181" i="11"/>
  <c r="O177" i="11"/>
  <c r="O173" i="11"/>
  <c r="O169" i="11"/>
  <c r="O165" i="11"/>
  <c r="O161" i="11"/>
  <c r="O157" i="11"/>
  <c r="O153" i="11"/>
  <c r="O149" i="11"/>
  <c r="O145" i="11"/>
  <c r="O141" i="11"/>
  <c r="O137" i="11"/>
  <c r="O133" i="11"/>
  <c r="O129" i="11"/>
  <c r="O125" i="11"/>
  <c r="O121" i="11"/>
  <c r="O117" i="11"/>
  <c r="O113" i="11"/>
  <c r="O109" i="11"/>
  <c r="O105" i="11"/>
  <c r="O101" i="11"/>
  <c r="O97" i="11"/>
  <c r="O93" i="11"/>
  <c r="O89" i="11"/>
  <c r="O85" i="11"/>
  <c r="O81" i="11"/>
  <c r="O77" i="11"/>
  <c r="O73" i="11"/>
  <c r="O69" i="11"/>
  <c r="O65" i="11"/>
  <c r="O61" i="11"/>
  <c r="O57" i="11"/>
  <c r="O53" i="11"/>
  <c r="O49" i="11"/>
  <c r="O45" i="11"/>
  <c r="O41" i="11"/>
  <c r="O37" i="11"/>
  <c r="O33" i="11"/>
  <c r="O29" i="11"/>
  <c r="O25" i="11"/>
  <c r="O21" i="11"/>
  <c r="O17" i="11"/>
  <c r="O13" i="11"/>
  <c r="O9" i="11"/>
  <c r="O5" i="11"/>
  <c r="O676" i="11"/>
  <c r="O664" i="11"/>
  <c r="O632" i="11"/>
  <c r="O628" i="11"/>
  <c r="O596" i="11"/>
  <c r="O572" i="11"/>
  <c r="O568" i="11"/>
  <c r="O564" i="11"/>
  <c r="O552" i="11"/>
  <c r="O420" i="11"/>
  <c r="O416" i="11"/>
  <c r="O412" i="11"/>
  <c r="O408" i="11"/>
  <c r="O404" i="11"/>
  <c r="O400" i="11"/>
  <c r="O396" i="11"/>
  <c r="O392" i="11"/>
  <c r="O380" i="11"/>
  <c r="O368" i="11"/>
  <c r="O364" i="11"/>
  <c r="O360" i="11"/>
  <c r="O356" i="11"/>
  <c r="O352" i="11"/>
  <c r="O348" i="11"/>
  <c r="O344" i="11"/>
  <c r="O340" i="11"/>
  <c r="O336" i="11"/>
  <c r="O332" i="11"/>
  <c r="O328" i="11"/>
  <c r="O320" i="11"/>
  <c r="O316" i="11"/>
  <c r="O312" i="11"/>
  <c r="O308" i="11"/>
  <c r="O304" i="11"/>
  <c r="O300" i="11"/>
  <c r="O296" i="11"/>
  <c r="O292" i="11"/>
  <c r="O288" i="11"/>
  <c r="O284" i="11"/>
  <c r="O280" i="11"/>
  <c r="O276" i="11"/>
  <c r="O272" i="11"/>
  <c r="O268" i="11"/>
  <c r="O264" i="11"/>
  <c r="O256" i="11"/>
  <c r="O248" i="11"/>
  <c r="O188" i="11"/>
  <c r="O132" i="11"/>
  <c r="O128" i="11"/>
  <c r="O124" i="11"/>
  <c r="O120" i="11"/>
  <c r="O116" i="11"/>
  <c r="O112" i="11"/>
  <c r="O108" i="11"/>
  <c r="O104" i="11"/>
  <c r="O100" i="11"/>
  <c r="O96" i="11"/>
  <c r="O92" i="11"/>
  <c r="O80" i="11"/>
  <c r="O76" i="11"/>
  <c r="O72" i="11"/>
  <c r="O68" i="11"/>
  <c r="O64" i="11"/>
  <c r="O60" i="11"/>
  <c r="O56" i="11"/>
  <c r="O52" i="11"/>
  <c r="O48" i="11"/>
  <c r="O44" i="11"/>
  <c r="O40" i="11"/>
  <c r="O36" i="11"/>
  <c r="O32" i="11"/>
  <c r="O28" i="11"/>
  <c r="O24" i="11"/>
  <c r="O20" i="11"/>
  <c r="O16" i="11"/>
  <c r="O12" i="11"/>
  <c r="O8" i="11"/>
  <c r="O4" i="11"/>
  <c r="O622" i="10"/>
  <c r="O602" i="10"/>
  <c r="O598" i="10"/>
  <c r="O578" i="10"/>
  <c r="O526" i="10"/>
  <c r="O506" i="10"/>
  <c r="O486" i="10"/>
  <c r="O462" i="10"/>
  <c r="O454" i="10"/>
  <c r="O446" i="10"/>
  <c r="O442" i="10"/>
  <c r="O438" i="10"/>
  <c r="O434" i="10"/>
  <c r="O346" i="10"/>
  <c r="O689" i="10"/>
  <c r="O685" i="10"/>
  <c r="O688" i="10"/>
  <c r="O687" i="10"/>
  <c r="O338" i="10"/>
  <c r="O334" i="10"/>
  <c r="O326" i="10"/>
  <c r="O318" i="10"/>
  <c r="O314" i="10"/>
  <c r="O310" i="10"/>
  <c r="O302" i="10"/>
  <c r="O298" i="10"/>
  <c r="O286" i="10"/>
  <c r="O282" i="10"/>
  <c r="O278" i="10"/>
  <c r="O270" i="10"/>
  <c r="O266" i="10"/>
  <c r="O262" i="10"/>
  <c r="O254" i="10"/>
  <c r="O250" i="10"/>
  <c r="O246" i="10"/>
  <c r="O242" i="10"/>
  <c r="O238" i="10"/>
  <c r="O234" i="10"/>
  <c r="O230" i="10"/>
  <c r="O206" i="10"/>
  <c r="O202" i="10"/>
  <c r="O190" i="10"/>
  <c r="O186" i="10"/>
  <c r="O182" i="10"/>
  <c r="O178" i="10"/>
  <c r="O174" i="10"/>
  <c r="O170" i="10"/>
  <c r="O166" i="10"/>
  <c r="O162" i="10"/>
  <c r="O142" i="10"/>
  <c r="O130" i="10"/>
  <c r="O126" i="10"/>
  <c r="O122" i="10"/>
  <c r="O118" i="10"/>
  <c r="O110" i="10"/>
  <c r="O106" i="10"/>
  <c r="O102" i="10"/>
  <c r="O94" i="10"/>
  <c r="O90" i="10"/>
  <c r="O86" i="10"/>
  <c r="O74" i="10"/>
  <c r="O62" i="10"/>
  <c r="O26" i="10"/>
  <c r="O681" i="10"/>
  <c r="O677" i="10"/>
  <c r="O673" i="10"/>
  <c r="O669" i="10"/>
  <c r="O665" i="10"/>
  <c r="O661" i="10"/>
  <c r="O657" i="10"/>
  <c r="O653" i="10"/>
  <c r="O649" i="10"/>
  <c r="O645" i="10"/>
  <c r="O641" i="10"/>
  <c r="O637" i="10"/>
  <c r="O633" i="10"/>
  <c r="O629" i="10"/>
  <c r="O625" i="10"/>
  <c r="O621" i="10"/>
  <c r="O617" i="10"/>
  <c r="O613" i="10"/>
  <c r="O609" i="10"/>
  <c r="O605" i="10"/>
  <c r="O601" i="10"/>
  <c r="O597" i="10"/>
  <c r="O593" i="10"/>
  <c r="O589" i="10"/>
  <c r="O585" i="10"/>
  <c r="O581" i="10"/>
  <c r="O577" i="10"/>
  <c r="O573" i="10"/>
  <c r="O569" i="10"/>
  <c r="O565" i="10"/>
  <c r="O561" i="10"/>
  <c r="O557" i="10"/>
  <c r="O553" i="10"/>
  <c r="O549" i="10"/>
  <c r="O545" i="10"/>
  <c r="O541" i="10"/>
  <c r="O537" i="10"/>
  <c r="O533" i="10"/>
  <c r="O529" i="10"/>
  <c r="O525" i="10"/>
  <c r="O521" i="10"/>
  <c r="O517" i="10"/>
  <c r="O513" i="10"/>
  <c r="O509" i="10"/>
  <c r="O505" i="10"/>
  <c r="O501" i="10"/>
  <c r="O497" i="10"/>
  <c r="O493" i="10"/>
  <c r="O489" i="10"/>
  <c r="O485" i="10"/>
  <c r="O481" i="10"/>
  <c r="O477" i="10"/>
  <c r="O473" i="10"/>
  <c r="O469" i="10"/>
  <c r="O465" i="10"/>
  <c r="O461" i="10"/>
  <c r="O457" i="10"/>
  <c r="O453" i="10"/>
  <c r="O449" i="10"/>
  <c r="O445" i="10"/>
  <c r="O441" i="10"/>
  <c r="O437" i="10"/>
  <c r="O433" i="10"/>
  <c r="O429" i="10"/>
  <c r="O425" i="10"/>
  <c r="O421" i="10"/>
  <c r="O417" i="10"/>
  <c r="O413" i="10"/>
  <c r="O409" i="10"/>
  <c r="O405" i="10"/>
  <c r="O401" i="10"/>
  <c r="O397" i="10"/>
  <c r="O393" i="10"/>
  <c r="O389" i="10"/>
  <c r="O385" i="10"/>
  <c r="O381" i="10"/>
  <c r="O377" i="10"/>
  <c r="O373" i="10"/>
  <c r="O369" i="10"/>
  <c r="O365" i="10"/>
  <c r="O361" i="10"/>
  <c r="O357" i="10"/>
  <c r="O353" i="10"/>
  <c r="O349" i="10"/>
  <c r="O345" i="10"/>
  <c r="O341" i="10"/>
  <c r="O337" i="10"/>
  <c r="O333" i="10"/>
  <c r="O329" i="10"/>
  <c r="O325" i="10"/>
  <c r="O321" i="10"/>
  <c r="O317" i="10"/>
  <c r="O313" i="10"/>
  <c r="O309" i="10"/>
  <c r="O305" i="10"/>
  <c r="O301" i="10"/>
  <c r="O297" i="10"/>
  <c r="O293" i="10"/>
  <c r="O289" i="10"/>
  <c r="O285" i="10"/>
  <c r="O281" i="10"/>
  <c r="O277" i="10"/>
  <c r="O273" i="10"/>
  <c r="O269" i="10"/>
  <c r="O265" i="10"/>
  <c r="O261" i="10"/>
  <c r="O257" i="10"/>
  <c r="O253" i="10"/>
  <c r="O249" i="10"/>
  <c r="O245" i="10"/>
  <c r="O241" i="10"/>
  <c r="O237" i="10"/>
  <c r="O233" i="10"/>
  <c r="O229" i="10"/>
  <c r="O225" i="10"/>
  <c r="O221" i="10"/>
  <c r="O217" i="10"/>
  <c r="O213" i="10"/>
  <c r="O209" i="10"/>
  <c r="O205" i="10"/>
  <c r="O201" i="10"/>
  <c r="O197" i="10"/>
  <c r="O193" i="10"/>
  <c r="O189" i="10"/>
  <c r="O185" i="10"/>
  <c r="O181" i="10"/>
  <c r="O177" i="10"/>
  <c r="O173" i="10"/>
  <c r="O169" i="10"/>
  <c r="O165" i="10"/>
  <c r="O161" i="10"/>
  <c r="O157" i="10"/>
  <c r="O153" i="10"/>
  <c r="O149" i="10"/>
  <c r="O145" i="10"/>
  <c r="O141" i="10"/>
  <c r="O137" i="10"/>
  <c r="O133" i="10"/>
  <c r="O129" i="10"/>
  <c r="O125" i="10"/>
  <c r="O121" i="10"/>
  <c r="O117" i="10"/>
  <c r="O113" i="10"/>
  <c r="O109" i="10"/>
  <c r="O105" i="10"/>
  <c r="O101" i="10"/>
  <c r="O97" i="10"/>
  <c r="O93" i="10"/>
  <c r="O89" i="10"/>
  <c r="O85" i="10"/>
  <c r="O81" i="10"/>
  <c r="O77" i="10"/>
  <c r="O73" i="10"/>
  <c r="O69" i="10"/>
  <c r="O65" i="10"/>
  <c r="O61" i="10"/>
  <c r="O57" i="10"/>
  <c r="O53" i="10"/>
  <c r="O49" i="10"/>
  <c r="O45" i="10"/>
  <c r="O41" i="10"/>
  <c r="O37" i="10"/>
  <c r="O33" i="10"/>
  <c r="O29" i="10"/>
  <c r="O25" i="10"/>
  <c r="O21" i="10"/>
  <c r="O17" i="10"/>
  <c r="O13" i="10"/>
  <c r="O9" i="10"/>
  <c r="O5" i="10"/>
  <c r="O684" i="10"/>
  <c r="O680" i="10"/>
  <c r="O676" i="10"/>
  <c r="O672" i="10"/>
  <c r="O668" i="10"/>
  <c r="O664" i="10"/>
  <c r="O660" i="10"/>
  <c r="O656" i="10"/>
  <c r="O652" i="10"/>
  <c r="O648" i="10"/>
  <c r="O644" i="10"/>
  <c r="O640" i="10"/>
  <c r="O636" i="10"/>
  <c r="O632" i="10"/>
  <c r="O628" i="10"/>
  <c r="O624" i="10"/>
  <c r="O620" i="10"/>
  <c r="O616" i="10"/>
  <c r="O612" i="10"/>
  <c r="O608" i="10"/>
  <c r="O600" i="10"/>
  <c r="O596" i="10"/>
  <c r="O592" i="10"/>
  <c r="O588" i="10"/>
  <c r="O584" i="10"/>
  <c r="O580" i="10"/>
  <c r="O576" i="10"/>
  <c r="O572" i="10"/>
  <c r="O568" i="10"/>
  <c r="O564" i="10"/>
  <c r="O560" i="10"/>
  <c r="O556" i="10"/>
  <c r="O552" i="10"/>
  <c r="O548" i="10"/>
  <c r="O544" i="10"/>
  <c r="O540" i="10"/>
  <c r="O536" i="10"/>
  <c r="O532" i="10"/>
  <c r="O528" i="10"/>
  <c r="O524" i="10"/>
  <c r="O520" i="10"/>
  <c r="O516" i="10"/>
  <c r="O512" i="10"/>
  <c r="O508" i="10"/>
  <c r="O504" i="10"/>
  <c r="O500" i="10"/>
  <c r="O496" i="10"/>
  <c r="O492" i="10"/>
  <c r="O488" i="10"/>
  <c r="O484" i="10"/>
  <c r="O480" i="10"/>
  <c r="O476" i="10"/>
  <c r="O472" i="10"/>
  <c r="O468" i="10"/>
  <c r="O464" i="10"/>
  <c r="O460" i="10"/>
  <c r="O456" i="10"/>
  <c r="O452" i="10"/>
  <c r="O448" i="10"/>
  <c r="O444" i="10"/>
  <c r="O440" i="10"/>
  <c r="O436" i="10"/>
  <c r="O432" i="10"/>
  <c r="O428" i="10"/>
  <c r="O424" i="10"/>
  <c r="O420" i="10"/>
  <c r="O416" i="10"/>
  <c r="O412" i="10"/>
  <c r="O408" i="10"/>
  <c r="O404" i="10"/>
  <c r="O400" i="10"/>
  <c r="O396" i="10"/>
  <c r="O392" i="10"/>
  <c r="O388" i="10"/>
  <c r="O384" i="10"/>
  <c r="O380" i="10"/>
  <c r="O376" i="10"/>
  <c r="O372" i="10"/>
  <c r="O368" i="10"/>
  <c r="O364" i="10"/>
  <c r="O360" i="10"/>
  <c r="O356" i="10"/>
  <c r="O352" i="10"/>
  <c r="O348" i="10"/>
  <c r="O344" i="10"/>
  <c r="O340" i="10"/>
  <c r="O336" i="10"/>
  <c r="O332" i="10"/>
  <c r="O328" i="10"/>
  <c r="O324" i="10"/>
  <c r="O320" i="10"/>
  <c r="O316" i="10"/>
  <c r="O312" i="10"/>
  <c r="O308" i="10"/>
  <c r="O304" i="10"/>
  <c r="O300" i="10"/>
  <c r="O296" i="10"/>
  <c r="O292" i="10"/>
  <c r="O288" i="10"/>
  <c r="O284" i="10"/>
  <c r="O280" i="10"/>
  <c r="O276" i="10"/>
  <c r="O272" i="10"/>
  <c r="O268" i="10"/>
  <c r="O264" i="10"/>
  <c r="O260" i="10"/>
  <c r="O256" i="10"/>
  <c r="O252" i="10"/>
  <c r="O248" i="10"/>
  <c r="O244" i="10"/>
  <c r="O240" i="10"/>
  <c r="O236" i="10"/>
  <c r="O232" i="10"/>
  <c r="O228" i="10"/>
  <c r="O224" i="10"/>
  <c r="O220" i="10"/>
  <c r="O216" i="10"/>
  <c r="O212" i="10"/>
  <c r="O208" i="10"/>
  <c r="O204" i="10"/>
  <c r="O200" i="10"/>
  <c r="O196" i="10"/>
  <c r="O192" i="10"/>
  <c r="O188" i="10"/>
  <c r="O184" i="10"/>
  <c r="O180" i="10"/>
  <c r="O176" i="10"/>
  <c r="O172" i="10"/>
  <c r="O168" i="10"/>
  <c r="O164" i="10"/>
  <c r="O160" i="10"/>
  <c r="O156" i="10"/>
  <c r="O152" i="10"/>
  <c r="O148" i="10"/>
  <c r="O144" i="10"/>
  <c r="O140" i="10"/>
  <c r="O136" i="10"/>
  <c r="O132" i="10"/>
  <c r="O128" i="10"/>
  <c r="O124" i="10"/>
  <c r="O120" i="10"/>
  <c r="O116" i="10"/>
  <c r="O112" i="10"/>
  <c r="O108" i="10"/>
  <c r="O104" i="10"/>
  <c r="O100" i="10"/>
  <c r="O96" i="10"/>
  <c r="O92" i="10"/>
  <c r="O88" i="10"/>
  <c r="O84" i="10"/>
  <c r="O80" i="10"/>
  <c r="O76" i="10"/>
  <c r="O72" i="10"/>
  <c r="O68" i="10"/>
  <c r="O64" i="10"/>
  <c r="O60" i="10"/>
  <c r="O56" i="10"/>
  <c r="O52" i="10"/>
  <c r="O48" i="10"/>
  <c r="O44" i="10"/>
  <c r="O40" i="10"/>
  <c r="O36" i="10"/>
  <c r="O32" i="10"/>
  <c r="O28" i="10"/>
  <c r="O24" i="10"/>
  <c r="O20" i="10"/>
  <c r="O16" i="10"/>
  <c r="O12" i="10"/>
  <c r="O8" i="10"/>
  <c r="O4" i="10"/>
  <c r="O683" i="10"/>
  <c r="O679" i="10"/>
  <c r="O671" i="10"/>
  <c r="O667" i="10"/>
  <c r="O663" i="10"/>
  <c r="O655" i="10"/>
  <c r="O651" i="10"/>
  <c r="O647" i="10"/>
  <c r="O639" i="10"/>
  <c r="O635" i="10"/>
  <c r="O631" i="10"/>
  <c r="O623" i="10"/>
  <c r="O619" i="10"/>
  <c r="O615" i="10"/>
  <c r="O607" i="10"/>
  <c r="O603" i="10"/>
  <c r="O599" i="10"/>
  <c r="O591" i="10"/>
  <c r="O587" i="10"/>
  <c r="O583" i="10"/>
  <c r="O571" i="10"/>
  <c r="O567" i="10"/>
  <c r="O559" i="10"/>
  <c r="O555" i="10"/>
  <c r="O551" i="10"/>
  <c r="O543" i="10"/>
  <c r="O539" i="10"/>
  <c r="O535" i="10"/>
  <c r="O527" i="10"/>
  <c r="O523" i="10"/>
  <c r="O519" i="10"/>
  <c r="O511" i="10"/>
  <c r="O507" i="10"/>
  <c r="O503" i="10"/>
  <c r="O495" i="10"/>
  <c r="O491" i="10"/>
  <c r="O487" i="10"/>
  <c r="O479" i="10"/>
  <c r="O471" i="10"/>
  <c r="O463" i="10"/>
  <c r="O459" i="10"/>
  <c r="O455" i="10"/>
  <c r="O447" i="10"/>
  <c r="O443" i="10"/>
  <c r="O439" i="10"/>
  <c r="O427" i="10"/>
  <c r="O423" i="10"/>
  <c r="O415" i="10"/>
  <c r="O411" i="10"/>
  <c r="O407" i="10"/>
  <c r="O399" i="10"/>
  <c r="O395" i="10"/>
  <c r="O391" i="10"/>
  <c r="O383" i="10"/>
  <c r="O379" i="10"/>
  <c r="O375" i="10"/>
  <c r="O367" i="10"/>
  <c r="O363" i="10"/>
  <c r="O359" i="10"/>
  <c r="O351" i="10"/>
  <c r="O347" i="10"/>
  <c r="O343" i="10"/>
  <c r="O335" i="10"/>
  <c r="O331" i="10"/>
  <c r="O327" i="10"/>
  <c r="O319" i="10"/>
  <c r="O315" i="10"/>
  <c r="O299" i="10"/>
  <c r="O295" i="10"/>
  <c r="O283" i="10"/>
  <c r="O271" i="10"/>
  <c r="O263" i="10"/>
  <c r="O255" i="10"/>
  <c r="O251" i="10"/>
  <c r="O247" i="10"/>
  <c r="O239" i="10"/>
  <c r="O231" i="10"/>
  <c r="O223" i="10"/>
  <c r="O191" i="10"/>
  <c r="O187" i="10"/>
  <c r="O183" i="10"/>
  <c r="O175" i="10"/>
  <c r="O167" i="10"/>
  <c r="O155" i="10"/>
  <c r="O151" i="10"/>
  <c r="O135" i="10"/>
  <c r="O95" i="10"/>
  <c r="O71" i="10"/>
  <c r="O63" i="10"/>
  <c r="O59" i="10"/>
  <c r="O55" i="10"/>
  <c r="O47" i="10"/>
  <c r="O43" i="10"/>
  <c r="O39" i="10"/>
  <c r="O31" i="10"/>
  <c r="O27" i="10"/>
  <c r="O23" i="10"/>
  <c r="O15" i="10"/>
  <c r="O11" i="10"/>
  <c r="O7" i="10"/>
  <c r="M98" i="10"/>
  <c r="I50" i="11"/>
  <c r="M18" i="10"/>
  <c r="O3" i="10"/>
  <c r="N18" i="10"/>
  <c r="O675" i="10"/>
  <c r="N690" i="10"/>
  <c r="O659" i="10"/>
  <c r="N674" i="10"/>
  <c r="O643" i="10"/>
  <c r="N658" i="10"/>
  <c r="O627" i="10"/>
  <c r="N642" i="10"/>
  <c r="N626" i="10"/>
  <c r="O611" i="10"/>
  <c r="N610" i="10"/>
  <c r="O595" i="10"/>
  <c r="N594" i="10"/>
  <c r="O563" i="10"/>
  <c r="N578" i="10"/>
  <c r="O547" i="10"/>
  <c r="O531" i="10"/>
  <c r="N546" i="10"/>
  <c r="O515" i="10"/>
  <c r="N530" i="10"/>
  <c r="N514" i="10"/>
  <c r="O499" i="10"/>
  <c r="N498" i="10"/>
  <c r="O483" i="10"/>
  <c r="N482" i="10"/>
  <c r="O467" i="10"/>
  <c r="O451" i="10"/>
  <c r="N466" i="10"/>
  <c r="O435" i="10"/>
  <c r="N450" i="10"/>
  <c r="O419" i="10"/>
  <c r="N434" i="10"/>
  <c r="O403" i="10"/>
  <c r="N418" i="10"/>
  <c r="O387" i="10"/>
  <c r="N402" i="10"/>
  <c r="O371" i="10"/>
  <c r="N386" i="10"/>
  <c r="O355" i="10"/>
  <c r="N370" i="10"/>
  <c r="O339" i="10"/>
  <c r="N354" i="10"/>
  <c r="O323" i="10"/>
  <c r="N338" i="10"/>
  <c r="O307" i="10"/>
  <c r="N322" i="10"/>
  <c r="O291" i="10"/>
  <c r="M306" i="10"/>
  <c r="N306" i="10"/>
  <c r="O275" i="10"/>
  <c r="N290" i="10"/>
  <c r="O259" i="10"/>
  <c r="N274" i="10"/>
  <c r="O243" i="10"/>
  <c r="N258" i="10"/>
  <c r="O227" i="10"/>
  <c r="N242" i="10"/>
  <c r="O211" i="10"/>
  <c r="N226" i="10"/>
  <c r="O195" i="10"/>
  <c r="N210" i="10"/>
  <c r="O179" i="10"/>
  <c r="N194" i="10"/>
  <c r="O163" i="10"/>
  <c r="N178" i="10"/>
  <c r="O147" i="10"/>
  <c r="N162" i="10"/>
  <c r="O131" i="10"/>
  <c r="N146" i="10"/>
  <c r="O115" i="10"/>
  <c r="N130" i="10"/>
  <c r="O99" i="10"/>
  <c r="N114" i="10"/>
  <c r="O83" i="10"/>
  <c r="N98" i="10"/>
  <c r="O67" i="10"/>
  <c r="N82" i="10"/>
  <c r="O51" i="10"/>
  <c r="N66" i="10"/>
  <c r="O35" i="10"/>
  <c r="N50" i="10"/>
  <c r="O19" i="10"/>
  <c r="N34" i="10"/>
  <c r="K402" i="10"/>
  <c r="K354" i="10"/>
  <c r="K310" i="10"/>
  <c r="K286" i="10"/>
  <c r="K230" i="10"/>
  <c r="K206" i="10"/>
  <c r="K198" i="10"/>
  <c r="K158" i="10"/>
  <c r="K26" i="10"/>
  <c r="K76" i="10"/>
  <c r="K12" i="10"/>
  <c r="K52" i="10"/>
  <c r="E662" i="10"/>
  <c r="E598" i="10"/>
  <c r="E558" i="10"/>
  <c r="E470" i="10"/>
  <c r="E406" i="10"/>
  <c r="E350" i="10"/>
  <c r="E302" i="10"/>
  <c r="E254" i="10"/>
  <c r="E238" i="10"/>
  <c r="E38" i="10"/>
  <c r="E621" i="10"/>
  <c r="E549" i="10"/>
  <c r="E397" i="10"/>
  <c r="E357" i="10"/>
  <c r="E277" i="10"/>
  <c r="E189" i="10"/>
  <c r="E149" i="10"/>
  <c r="E53" i="10"/>
  <c r="E5" i="10"/>
  <c r="E637" i="10"/>
  <c r="E581" i="10"/>
  <c r="E381" i="10"/>
  <c r="E197" i="10"/>
  <c r="E660" i="10"/>
  <c r="E52" i="10"/>
  <c r="E44" i="10"/>
  <c r="K613" i="10"/>
  <c r="K589" i="10"/>
  <c r="K549" i="10"/>
  <c r="K505" i="10"/>
  <c r="K497" i="10"/>
  <c r="K473" i="10"/>
  <c r="K469" i="10"/>
  <c r="K437" i="10"/>
  <c r="K425" i="10"/>
  <c r="K421" i="10"/>
  <c r="K401" i="10"/>
  <c r="K385" i="10"/>
  <c r="K381" i="10"/>
  <c r="K337" i="10"/>
  <c r="K333" i="10"/>
  <c r="K325" i="10"/>
  <c r="K321" i="10"/>
  <c r="K309" i="10"/>
  <c r="K293" i="10"/>
  <c r="K285" i="10"/>
  <c r="K281" i="10"/>
  <c r="K277" i="10"/>
  <c r="K269" i="10"/>
  <c r="K265" i="10"/>
  <c r="K257" i="10"/>
  <c r="K253" i="10"/>
  <c r="K249" i="10"/>
  <c r="K241" i="10"/>
  <c r="K229" i="10"/>
  <c r="K221" i="10"/>
  <c r="K213" i="10"/>
  <c r="K209" i="10"/>
  <c r="K201" i="10"/>
  <c r="K197" i="10"/>
  <c r="K189" i="10"/>
  <c r="K185" i="10"/>
  <c r="K181" i="10"/>
  <c r="K173" i="10"/>
  <c r="K169" i="10"/>
  <c r="K165" i="10"/>
  <c r="K161" i="10"/>
  <c r="K153" i="10"/>
  <c r="K145" i="10"/>
  <c r="K141" i="10"/>
  <c r="K133" i="10"/>
  <c r="K129" i="10"/>
  <c r="K121" i="10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E653" i="10"/>
  <c r="E605" i="10"/>
  <c r="E365" i="10"/>
  <c r="E157" i="10"/>
  <c r="E629" i="10"/>
  <c r="E373" i="10"/>
  <c r="E29" i="10"/>
  <c r="E594" i="10"/>
  <c r="E546" i="10"/>
  <c r="E530" i="10"/>
  <c r="E498" i="10"/>
  <c r="E274" i="10"/>
  <c r="E218" i="10"/>
  <c r="E154" i="10"/>
  <c r="E74" i="10"/>
  <c r="E26" i="10"/>
  <c r="E10" i="10"/>
  <c r="K296" i="10"/>
  <c r="K280" i="10"/>
  <c r="K268" i="10"/>
  <c r="K252" i="10"/>
  <c r="K228" i="10"/>
  <c r="K216" i="10"/>
  <c r="K184" i="10"/>
  <c r="K176" i="10"/>
  <c r="K172" i="10"/>
  <c r="K164" i="10"/>
  <c r="K156" i="10"/>
  <c r="K128" i="10"/>
  <c r="K100" i="10"/>
  <c r="K88" i="10"/>
  <c r="K64" i="10"/>
  <c r="K36" i="10"/>
  <c r="K24" i="10"/>
  <c r="E670" i="10"/>
  <c r="E622" i="10"/>
  <c r="E606" i="10"/>
  <c r="E550" i="10"/>
  <c r="E446" i="10"/>
  <c r="E342" i="10"/>
  <c r="E294" i="10"/>
  <c r="E246" i="10"/>
  <c r="E206" i="10"/>
  <c r="E625" i="10"/>
  <c r="E497" i="10"/>
  <c r="E481" i="10"/>
  <c r="E457" i="10"/>
  <c r="E441" i="10"/>
  <c r="E425" i="10"/>
  <c r="E345" i="10"/>
  <c r="E321" i="10"/>
  <c r="E281" i="10"/>
  <c r="E241" i="10"/>
  <c r="E233" i="10"/>
  <c r="E217" i="10"/>
  <c r="E201" i="10"/>
  <c r="E185" i="10"/>
  <c r="E169" i="10"/>
  <c r="E97" i="10"/>
  <c r="E49" i="10"/>
  <c r="E41" i="10"/>
  <c r="E33" i="10"/>
  <c r="E25" i="10"/>
  <c r="E17" i="10"/>
  <c r="E9" i="10"/>
  <c r="E510" i="10"/>
  <c r="E422" i="10"/>
  <c r="E310" i="10"/>
  <c r="E262" i="10"/>
  <c r="E6" i="10"/>
  <c r="E613" i="10"/>
  <c r="E641" i="10"/>
  <c r="E593" i="10"/>
  <c r="E561" i="10"/>
  <c r="E489" i="10"/>
  <c r="E473" i="10"/>
  <c r="E449" i="10"/>
  <c r="E433" i="10"/>
  <c r="E377" i="10"/>
  <c r="E353" i="10"/>
  <c r="E329" i="10"/>
  <c r="E305" i="10"/>
  <c r="E273" i="10"/>
  <c r="E560" i="10"/>
  <c r="E496" i="10"/>
  <c r="E392" i="10"/>
  <c r="E368" i="10"/>
  <c r="E240" i="10"/>
  <c r="E200" i="10"/>
  <c r="E104" i="10"/>
  <c r="E96" i="10"/>
  <c r="E80" i="10"/>
  <c r="E32" i="10"/>
  <c r="E24" i="10"/>
  <c r="E196" i="11"/>
  <c r="E164" i="11"/>
  <c r="E68" i="11"/>
  <c r="E36" i="11"/>
  <c r="E686" i="10"/>
  <c r="E574" i="10"/>
  <c r="E494" i="10"/>
  <c r="E366" i="10"/>
  <c r="E318" i="10"/>
  <c r="E214" i="10"/>
  <c r="E118" i="10"/>
  <c r="E337" i="10"/>
  <c r="E655" i="10"/>
  <c r="E503" i="10"/>
  <c r="E311" i="10"/>
  <c r="E263" i="10"/>
  <c r="E199" i="10"/>
  <c r="E175" i="10"/>
  <c r="E31" i="10"/>
  <c r="E647" i="10"/>
  <c r="E639" i="10"/>
  <c r="E631" i="10"/>
  <c r="E623" i="10"/>
  <c r="E599" i="10"/>
  <c r="E591" i="10"/>
  <c r="E583" i="10"/>
  <c r="E575" i="10"/>
  <c r="E559" i="10"/>
  <c r="E551" i="10"/>
  <c r="E543" i="10"/>
  <c r="E535" i="10"/>
  <c r="E527" i="10"/>
  <c r="E519" i="10"/>
  <c r="E511" i="10"/>
  <c r="E597" i="10"/>
  <c r="E589" i="10"/>
  <c r="E509" i="10"/>
  <c r="E8" i="10"/>
  <c r="E609" i="10"/>
  <c r="E577" i="10"/>
  <c r="E521" i="10"/>
  <c r="E620" i="10"/>
  <c r="E612" i="10"/>
  <c r="E604" i="10"/>
  <c r="E596" i="10"/>
  <c r="E588" i="10"/>
  <c r="E580" i="10"/>
  <c r="E610" i="10"/>
  <c r="E562" i="10"/>
  <c r="E297" i="10"/>
  <c r="E289" i="10"/>
  <c r="E257" i="10"/>
  <c r="E249" i="10"/>
  <c r="E225" i="10"/>
  <c r="E209" i="10"/>
  <c r="E255" i="10"/>
  <c r="E247" i="10"/>
  <c r="E239" i="10"/>
  <c r="E231" i="10"/>
  <c r="E223" i="10"/>
  <c r="E215" i="10"/>
  <c r="E207" i="10"/>
  <c r="E495" i="10"/>
  <c r="E487" i="10"/>
  <c r="E479" i="10"/>
  <c r="E471" i="10"/>
  <c r="E463" i="10"/>
  <c r="E447" i="10"/>
  <c r="E439" i="10"/>
  <c r="E431" i="10"/>
  <c r="E415" i="10"/>
  <c r="E407" i="10"/>
  <c r="E399" i="10"/>
  <c r="E391" i="10"/>
  <c r="E383" i="10"/>
  <c r="E375" i="10"/>
  <c r="E367" i="10"/>
  <c r="E359" i="10"/>
  <c r="E351" i="10"/>
  <c r="E193" i="10"/>
  <c r="E153" i="10"/>
  <c r="E129" i="10"/>
  <c r="E121" i="10"/>
  <c r="E113" i="10"/>
  <c r="E105" i="10"/>
  <c r="E89" i="10"/>
  <c r="E81" i="10"/>
  <c r="E73" i="10"/>
  <c r="E65" i="10"/>
  <c r="E57" i="10"/>
  <c r="E461" i="10"/>
  <c r="E445" i="10"/>
  <c r="E437" i="10"/>
  <c r="E143" i="10"/>
  <c r="E71" i="10"/>
  <c r="E63" i="10"/>
  <c r="E55" i="10"/>
  <c r="E47" i="10"/>
  <c r="E39" i="10"/>
  <c r="E205" i="10"/>
  <c r="E619" i="10"/>
  <c r="E587" i="10"/>
  <c r="E253" i="10"/>
  <c r="E689" i="10"/>
  <c r="E657" i="10"/>
  <c r="E459" i="10"/>
  <c r="E427" i="10"/>
  <c r="E363" i="10"/>
  <c r="E331" i="10"/>
  <c r="E299" i="10"/>
  <c r="E203" i="10"/>
  <c r="E267" i="10"/>
  <c r="E687" i="10"/>
  <c r="E679" i="10"/>
  <c r="E671" i="10"/>
  <c r="E663" i="10"/>
  <c r="E465" i="10"/>
  <c r="E417" i="10"/>
  <c r="E393" i="10"/>
  <c r="E385" i="10"/>
  <c r="E369" i="10"/>
  <c r="E313" i="10"/>
  <c r="E131" i="10"/>
  <c r="E99" i="10"/>
  <c r="E460" i="10"/>
  <c r="E452" i="10"/>
  <c r="E444" i="10"/>
  <c r="E436" i="10"/>
  <c r="E428" i="10"/>
  <c r="E348" i="10"/>
  <c r="E340" i="10"/>
  <c r="E332" i="10"/>
  <c r="E324" i="10"/>
  <c r="E316" i="10"/>
  <c r="E198" i="10"/>
  <c r="E190" i="10"/>
  <c r="E182" i="10"/>
  <c r="E166" i="10"/>
  <c r="E150" i="10"/>
  <c r="E134" i="10"/>
  <c r="E102" i="10"/>
  <c r="E86" i="10"/>
  <c r="E70" i="10"/>
  <c r="K686" i="10"/>
  <c r="K650" i="10"/>
  <c r="K646" i="10"/>
  <c r="K610" i="10"/>
  <c r="K586" i="10"/>
  <c r="K582" i="10"/>
  <c r="K566" i="10"/>
  <c r="K554" i="10"/>
  <c r="K546" i="10"/>
  <c r="K542" i="10"/>
  <c r="K530" i="10"/>
  <c r="K526" i="10"/>
  <c r="K518" i="10"/>
  <c r="K510" i="10"/>
  <c r="K502" i="10"/>
  <c r="K498" i="10"/>
  <c r="K494" i="10"/>
  <c r="K486" i="10"/>
  <c r="K478" i="10"/>
  <c r="K466" i="10"/>
  <c r="K454" i="10"/>
  <c r="K446" i="10"/>
  <c r="K442" i="10"/>
  <c r="K438" i="10"/>
  <c r="K434" i="10"/>
  <c r="K426" i="10"/>
  <c r="K422" i="10"/>
  <c r="K414" i="10"/>
  <c r="K410" i="10"/>
  <c r="K406" i="10"/>
  <c r="K398" i="10"/>
  <c r="K394" i="10"/>
  <c r="K390" i="10"/>
  <c r="K386" i="10"/>
  <c r="K382" i="10"/>
  <c r="K378" i="10"/>
  <c r="K374" i="10"/>
  <c r="K370" i="10"/>
  <c r="K366" i="10"/>
  <c r="K362" i="10"/>
  <c r="K350" i="10"/>
  <c r="K342" i="10"/>
  <c r="K338" i="10"/>
  <c r="K334" i="10"/>
  <c r="K330" i="10"/>
  <c r="K326" i="10"/>
  <c r="K318" i="10"/>
  <c r="K314" i="10"/>
  <c r="K306" i="10"/>
  <c r="K302" i="10"/>
  <c r="K298" i="10"/>
  <c r="K294" i="10"/>
  <c r="K290" i="10"/>
  <c r="K278" i="10"/>
  <c r="K274" i="10"/>
  <c r="K266" i="10"/>
  <c r="K262" i="10"/>
  <c r="K254" i="10"/>
  <c r="K250" i="10"/>
  <c r="K242" i="10"/>
  <c r="K238" i="10"/>
  <c r="K234" i="10"/>
  <c r="K226" i="10"/>
  <c r="K218" i="10"/>
  <c r="K214" i="10"/>
  <c r="K202" i="10"/>
  <c r="K194" i="10"/>
  <c r="K190" i="10"/>
  <c r="K186" i="10"/>
  <c r="K182" i="10"/>
  <c r="K178" i="10"/>
  <c r="K174" i="10"/>
  <c r="K170" i="10"/>
  <c r="K166" i="10"/>
  <c r="K162" i="10"/>
  <c r="K154" i="10"/>
  <c r="K150" i="10"/>
  <c r="K146" i="10"/>
  <c r="K142" i="10"/>
  <c r="K138" i="10"/>
  <c r="K134" i="10"/>
  <c r="K130" i="10"/>
  <c r="K126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74" i="10"/>
  <c r="K70" i="10"/>
  <c r="K66" i="10"/>
  <c r="K62" i="10"/>
  <c r="K58" i="10"/>
  <c r="K54" i="10"/>
  <c r="K50" i="10"/>
  <c r="K46" i="10"/>
  <c r="K42" i="10"/>
  <c r="K38" i="10"/>
  <c r="K34" i="10"/>
  <c r="K30" i="10"/>
  <c r="K22" i="10"/>
  <c r="K18" i="10"/>
  <c r="K14" i="10"/>
  <c r="K10" i="10"/>
  <c r="K6" i="10"/>
  <c r="E688" i="10"/>
  <c r="E680" i="10"/>
  <c r="E672" i="10"/>
  <c r="E664" i="10"/>
  <c r="E656" i="10"/>
  <c r="E410" i="10"/>
  <c r="E196" i="10"/>
  <c r="E188" i="10"/>
  <c r="E180" i="10"/>
  <c r="E172" i="10"/>
  <c r="E164" i="10"/>
  <c r="E148" i="10"/>
  <c r="E140" i="10"/>
  <c r="E132" i="10"/>
  <c r="E124" i="10"/>
  <c r="E116" i="10"/>
  <c r="E108" i="10"/>
  <c r="E100" i="10"/>
  <c r="F86" i="10"/>
  <c r="E76" i="10"/>
  <c r="E68" i="10"/>
  <c r="E60" i="10"/>
  <c r="E36" i="10"/>
  <c r="K677" i="10"/>
  <c r="K641" i="10"/>
  <c r="K605" i="10"/>
  <c r="K561" i="10"/>
  <c r="K557" i="10"/>
  <c r="K541" i="10"/>
  <c r="K537" i="10"/>
  <c r="K529" i="10"/>
  <c r="K521" i="10"/>
  <c r="K517" i="10"/>
  <c r="K513" i="10"/>
  <c r="K489" i="10"/>
  <c r="K485" i="10"/>
  <c r="K457" i="10"/>
  <c r="K453" i="10"/>
  <c r="K449" i="10"/>
  <c r="K433" i="10"/>
  <c r="K413" i="10"/>
  <c r="K409" i="10"/>
  <c r="K389" i="10"/>
  <c r="K377" i="10"/>
  <c r="K373" i="10"/>
  <c r="K369" i="10"/>
  <c r="K365" i="10"/>
  <c r="K357" i="10"/>
  <c r="E648" i="10"/>
  <c r="E624" i="10"/>
  <c r="E600" i="10"/>
  <c r="E592" i="10"/>
  <c r="E576" i="10"/>
  <c r="E552" i="10"/>
  <c r="E536" i="10"/>
  <c r="E512" i="10"/>
  <c r="E640" i="10"/>
  <c r="E632" i="10"/>
  <c r="E616" i="10"/>
  <c r="E608" i="10"/>
  <c r="E584" i="10"/>
  <c r="E568" i="10"/>
  <c r="E544" i="10"/>
  <c r="E528" i="10"/>
  <c r="E520" i="10"/>
  <c r="E504" i="10"/>
  <c r="E488" i="10"/>
  <c r="E480" i="10"/>
  <c r="E472" i="10"/>
  <c r="E464" i="10"/>
  <c r="E456" i="10"/>
  <c r="E448" i="10"/>
  <c r="E440" i="10"/>
  <c r="E432" i="10"/>
  <c r="E424" i="10"/>
  <c r="E416" i="10"/>
  <c r="E408" i="10"/>
  <c r="E400" i="10"/>
  <c r="E384" i="10"/>
  <c r="E376" i="10"/>
  <c r="E360" i="10"/>
  <c r="E352" i="10"/>
  <c r="E344" i="10"/>
  <c r="E336" i="10"/>
  <c r="E328" i="10"/>
  <c r="E320" i="10"/>
  <c r="E312" i="10"/>
  <c r="E186" i="10"/>
  <c r="E90" i="10"/>
  <c r="E50" i="10"/>
  <c r="K632" i="10"/>
  <c r="K540" i="10"/>
  <c r="K484" i="10"/>
  <c r="K420" i="10"/>
  <c r="K384" i="10"/>
  <c r="K320" i="10"/>
  <c r="K308" i="10"/>
  <c r="K292" i="10"/>
  <c r="K288" i="10"/>
  <c r="K276" i="10"/>
  <c r="K272" i="10"/>
  <c r="K264" i="10"/>
  <c r="K256" i="10"/>
  <c r="K244" i="10"/>
  <c r="K240" i="10"/>
  <c r="K232" i="10"/>
  <c r="K220" i="10"/>
  <c r="K208" i="10"/>
  <c r="K204" i="10"/>
  <c r="K196" i="10"/>
  <c r="K192" i="10"/>
  <c r="K180" i="10"/>
  <c r="K168" i="10"/>
  <c r="K160" i="10"/>
  <c r="K152" i="10"/>
  <c r="K148" i="10"/>
  <c r="K140" i="10"/>
  <c r="K136" i="10"/>
  <c r="K124" i="10"/>
  <c r="K120" i="10"/>
  <c r="K116" i="10"/>
  <c r="K112" i="10"/>
  <c r="K108" i="10"/>
  <c r="K104" i="10"/>
  <c r="K96" i="10"/>
  <c r="K92" i="10"/>
  <c r="K84" i="10"/>
  <c r="K80" i="10"/>
  <c r="K72" i="10"/>
  <c r="K68" i="10"/>
  <c r="K60" i="10"/>
  <c r="K56" i="10"/>
  <c r="K48" i="10"/>
  <c r="K44" i="10"/>
  <c r="K40" i="10"/>
  <c r="K32" i="10"/>
  <c r="K28" i="10"/>
  <c r="K20" i="10"/>
  <c r="K16" i="10"/>
  <c r="K8" i="10"/>
  <c r="E689" i="11"/>
  <c r="E685" i="11"/>
  <c r="E654" i="10"/>
  <c r="E638" i="10"/>
  <c r="E630" i="10"/>
  <c r="E590" i="10"/>
  <c r="E566" i="10"/>
  <c r="E542" i="10"/>
  <c r="E534" i="10"/>
  <c r="E518" i="10"/>
  <c r="E304" i="10"/>
  <c r="E288" i="10"/>
  <c r="E272" i="10"/>
  <c r="E256" i="10"/>
  <c r="E248" i="10"/>
  <c r="E224" i="10"/>
  <c r="E208" i="10"/>
  <c r="E646" i="10"/>
  <c r="E614" i="10"/>
  <c r="E582" i="10"/>
  <c r="E526" i="10"/>
  <c r="E296" i="10"/>
  <c r="E280" i="10"/>
  <c r="E264" i="10"/>
  <c r="E232" i="10"/>
  <c r="E216" i="10"/>
  <c r="E502" i="10"/>
  <c r="E486" i="10"/>
  <c r="E478" i="10"/>
  <c r="E462" i="10"/>
  <c r="E454" i="10"/>
  <c r="E438" i="10"/>
  <c r="E430" i="10"/>
  <c r="E414" i="10"/>
  <c r="E398" i="10"/>
  <c r="E390" i="10"/>
  <c r="E382" i="10"/>
  <c r="E374" i="10"/>
  <c r="E358" i="10"/>
  <c r="E334" i="10"/>
  <c r="E326" i="10"/>
  <c r="E192" i="10"/>
  <c r="E184" i="10"/>
  <c r="E176" i="10"/>
  <c r="E168" i="10"/>
  <c r="E160" i="10"/>
  <c r="E152" i="10"/>
  <c r="E144" i="10"/>
  <c r="E136" i="10"/>
  <c r="E128" i="10"/>
  <c r="E120" i="10"/>
  <c r="E112" i="10"/>
  <c r="E88" i="10"/>
  <c r="E72" i="10"/>
  <c r="E64" i="10"/>
  <c r="E56" i="10"/>
  <c r="E48" i="10"/>
  <c r="E40" i="10"/>
  <c r="K383" i="10"/>
  <c r="K303" i="10"/>
  <c r="K239" i="10"/>
  <c r="K187" i="10"/>
  <c r="K179" i="10"/>
  <c r="K55" i="10"/>
  <c r="K353" i="10"/>
  <c r="K345" i="10"/>
  <c r="K317" i="10"/>
  <c r="K313" i="10"/>
  <c r="K301" i="10"/>
  <c r="K297" i="10"/>
  <c r="K289" i="10"/>
  <c r="K273" i="10"/>
  <c r="K261" i="10"/>
  <c r="K245" i="10"/>
  <c r="K237" i="10"/>
  <c r="K233" i="10"/>
  <c r="K225" i="10"/>
  <c r="K157" i="10"/>
  <c r="K149" i="10"/>
  <c r="K137" i="10"/>
  <c r="K125" i="10"/>
  <c r="E681" i="11"/>
  <c r="E677" i="11"/>
  <c r="E673" i="11"/>
  <c r="E669" i="11"/>
  <c r="E665" i="11"/>
  <c r="E661" i="11"/>
  <c r="E657" i="11"/>
  <c r="E653" i="11"/>
  <c r="E649" i="11"/>
  <c r="E645" i="11"/>
  <c r="E641" i="11"/>
  <c r="E637" i="11"/>
  <c r="E633" i="11"/>
  <c r="E629" i="11"/>
  <c r="E625" i="11"/>
  <c r="E621" i="11"/>
  <c r="E617" i="11"/>
  <c r="E613" i="11"/>
  <c r="E609" i="11"/>
  <c r="E605" i="11"/>
  <c r="E601" i="11"/>
  <c r="E597" i="11"/>
  <c r="E593" i="11"/>
  <c r="E589" i="11"/>
  <c r="E585" i="11"/>
  <c r="E581" i="11"/>
  <c r="E577" i="11"/>
  <c r="E573" i="11"/>
  <c r="E569" i="11"/>
  <c r="E565" i="11"/>
  <c r="E561" i="11"/>
  <c r="E557" i="11"/>
  <c r="E553" i="11"/>
  <c r="E549" i="11"/>
  <c r="E545" i="11"/>
  <c r="E541" i="11"/>
  <c r="E537" i="11"/>
  <c r="E533" i="11"/>
  <c r="E529" i="11"/>
  <c r="E525" i="11"/>
  <c r="E521" i="11"/>
  <c r="E517" i="11"/>
  <c r="E513" i="11"/>
  <c r="E509" i="11"/>
  <c r="E505" i="11"/>
  <c r="E501" i="11"/>
  <c r="E497" i="11"/>
  <c r="E493" i="11"/>
  <c r="E489" i="11"/>
  <c r="E485" i="11"/>
  <c r="E481" i="11"/>
  <c r="E477" i="11"/>
  <c r="E473" i="11"/>
  <c r="E469" i="11"/>
  <c r="E465" i="11"/>
  <c r="E461" i="11"/>
  <c r="E457" i="11"/>
  <c r="E453" i="11"/>
  <c r="E449" i="11"/>
  <c r="E445" i="11"/>
  <c r="E441" i="11"/>
  <c r="E437" i="11"/>
  <c r="E433" i="11"/>
  <c r="E429" i="11"/>
  <c r="E425" i="11"/>
  <c r="E421" i="11"/>
  <c r="E417" i="11"/>
  <c r="E413" i="11"/>
  <c r="E409" i="11"/>
  <c r="E405" i="11"/>
  <c r="E401" i="11"/>
  <c r="E397" i="11"/>
  <c r="E393" i="11"/>
  <c r="E389" i="11"/>
  <c r="E385" i="11"/>
  <c r="E381" i="11"/>
  <c r="E377" i="11"/>
  <c r="E373" i="11"/>
  <c r="E369" i="11"/>
  <c r="E365" i="11"/>
  <c r="E361" i="11"/>
  <c r="E357" i="11"/>
  <c r="E353" i="11"/>
  <c r="E349" i="11"/>
  <c r="E345" i="11"/>
  <c r="E341" i="11"/>
  <c r="E337" i="11"/>
  <c r="E333" i="11"/>
  <c r="E329" i="11"/>
  <c r="E325" i="11"/>
  <c r="E321" i="11"/>
  <c r="E317" i="11"/>
  <c r="E313" i="11"/>
  <c r="E309" i="11"/>
  <c r="E305" i="11"/>
  <c r="E301" i="11"/>
  <c r="E297" i="11"/>
  <c r="E293" i="11"/>
  <c r="E289" i="11"/>
  <c r="E285" i="11"/>
  <c r="E281" i="11"/>
  <c r="E277" i="11"/>
  <c r="E273" i="11"/>
  <c r="E269" i="11"/>
  <c r="E265" i="11"/>
  <c r="E261" i="11"/>
  <c r="E257" i="11"/>
  <c r="E253" i="11"/>
  <c r="E249" i="11"/>
  <c r="E245" i="11"/>
  <c r="E241" i="11"/>
  <c r="E237" i="11"/>
  <c r="E233" i="11"/>
  <c r="E229" i="11"/>
  <c r="E225" i="11"/>
  <c r="E221" i="11"/>
  <c r="E217" i="11"/>
  <c r="E213" i="11"/>
  <c r="E209" i="11"/>
  <c r="E205" i="11"/>
  <c r="E201" i="11"/>
  <c r="E197" i="11"/>
  <c r="E193" i="11"/>
  <c r="E189" i="11"/>
  <c r="E185" i="11"/>
  <c r="E181" i="11"/>
  <c r="E177" i="11"/>
  <c r="E173" i="11"/>
  <c r="E169" i="11"/>
  <c r="E165" i="11"/>
  <c r="E161" i="11"/>
  <c r="E157" i="11"/>
  <c r="E153" i="11"/>
  <c r="E149" i="11"/>
  <c r="E145" i="11"/>
  <c r="E141" i="11"/>
  <c r="E137" i="11"/>
  <c r="E133" i="11"/>
  <c r="E129" i="11"/>
  <c r="E125" i="11"/>
  <c r="E121" i="11"/>
  <c r="E117" i="11"/>
  <c r="E113" i="11"/>
  <c r="E109" i="11"/>
  <c r="E105" i="11"/>
  <c r="E101" i="11"/>
  <c r="E97" i="11"/>
  <c r="E93" i="11"/>
  <c r="E89" i="11"/>
  <c r="E85" i="11"/>
  <c r="E81" i="11"/>
  <c r="E77" i="11"/>
  <c r="E73" i="11"/>
  <c r="E69" i="11"/>
  <c r="E65" i="11"/>
  <c r="E61" i="11"/>
  <c r="E57" i="11"/>
  <c r="E53" i="11"/>
  <c r="E49" i="11"/>
  <c r="E45" i="11"/>
  <c r="E41" i="11"/>
  <c r="E37" i="11"/>
  <c r="E33" i="11"/>
  <c r="E29" i="11"/>
  <c r="E25" i="11"/>
  <c r="E21" i="11"/>
  <c r="E17" i="11"/>
  <c r="E13" i="11"/>
  <c r="E9" i="11"/>
  <c r="E5" i="11"/>
  <c r="E688" i="11"/>
  <c r="E684" i="11"/>
  <c r="E680" i="11"/>
  <c r="E672" i="11"/>
  <c r="E668" i="11"/>
  <c r="E664" i="11"/>
  <c r="E660" i="11"/>
  <c r="E656" i="11"/>
  <c r="E652" i="11"/>
  <c r="E648" i="11"/>
  <c r="E640" i="11"/>
  <c r="E636" i="11"/>
  <c r="E632" i="11"/>
  <c r="E628" i="11"/>
  <c r="E624" i="11"/>
  <c r="E620" i="11"/>
  <c r="E616" i="11"/>
  <c r="E608" i="11"/>
  <c r="E604" i="11"/>
  <c r="E600" i="11"/>
  <c r="E596" i="11"/>
  <c r="E592" i="11"/>
  <c r="E588" i="11"/>
  <c r="E584" i="11"/>
  <c r="E576" i="11"/>
  <c r="E572" i="11"/>
  <c r="E568" i="11"/>
  <c r="E416" i="11"/>
  <c r="E408" i="11"/>
  <c r="E404" i="11"/>
  <c r="E400" i="11"/>
  <c r="E396" i="11"/>
  <c r="E392" i="11"/>
  <c r="E384" i="11"/>
  <c r="E380" i="11"/>
  <c r="E376" i="11"/>
  <c r="E372" i="11"/>
  <c r="E368" i="11"/>
  <c r="E364" i="11"/>
  <c r="E360" i="11"/>
  <c r="E352" i="11"/>
  <c r="E344" i="11"/>
  <c r="E340" i="11"/>
  <c r="E336" i="11"/>
  <c r="E332" i="11"/>
  <c r="E328" i="11"/>
  <c r="E324" i="11"/>
  <c r="E320" i="11"/>
  <c r="E312" i="11"/>
  <c r="E308" i="11"/>
  <c r="E304" i="11"/>
  <c r="E300" i="11"/>
  <c r="E296" i="11"/>
  <c r="E288" i="11"/>
  <c r="E280" i="11"/>
  <c r="E276" i="11"/>
  <c r="E272" i="11"/>
  <c r="E268" i="11"/>
  <c r="E264" i="11"/>
  <c r="E256" i="11"/>
  <c r="E252" i="11"/>
  <c r="E248" i="11"/>
  <c r="E244" i="11"/>
  <c r="E240" i="11"/>
  <c r="E236" i="11"/>
  <c r="E232" i="11"/>
  <c r="E228" i="11"/>
  <c r="E224" i="11"/>
  <c r="E220" i="11"/>
  <c r="E216" i="11"/>
  <c r="E212" i="11"/>
  <c r="E208" i="11"/>
  <c r="E204" i="11"/>
  <c r="E200" i="11"/>
  <c r="E192" i="11"/>
  <c r="E188" i="11"/>
  <c r="E184" i="11"/>
  <c r="E180" i="11"/>
  <c r="E176" i="11"/>
  <c r="E172" i="11"/>
  <c r="E168" i="11"/>
  <c r="E160" i="11"/>
  <c r="E156" i="11"/>
  <c r="E152" i="11"/>
  <c r="E148" i="11"/>
  <c r="E144" i="11"/>
  <c r="E140" i="11"/>
  <c r="E136" i="11"/>
  <c r="E132" i="11"/>
  <c r="E128" i="11"/>
  <c r="E124" i="11"/>
  <c r="E120" i="11"/>
  <c r="E116" i="11"/>
  <c r="E112" i="11"/>
  <c r="E108" i="11"/>
  <c r="E104" i="11"/>
  <c r="E100" i="11"/>
  <c r="E96" i="11"/>
  <c r="E92" i="11"/>
  <c r="E88" i="11"/>
  <c r="E84" i="11"/>
  <c r="E80" i="11"/>
  <c r="E76" i="11"/>
  <c r="E72" i="11"/>
  <c r="E64" i="11"/>
  <c r="E60" i="11"/>
  <c r="E56" i="11"/>
  <c r="E52" i="11"/>
  <c r="E48" i="11"/>
  <c r="E44" i="11"/>
  <c r="E40" i="11"/>
  <c r="E32" i="11"/>
  <c r="E28" i="11"/>
  <c r="E24" i="11"/>
  <c r="E20" i="11"/>
  <c r="E16" i="11"/>
  <c r="E12" i="11"/>
  <c r="E8" i="11"/>
  <c r="E4" i="11"/>
  <c r="E567" i="10"/>
  <c r="E573" i="10"/>
  <c r="E565" i="10"/>
  <c r="E557" i="10"/>
  <c r="E533" i="10"/>
  <c r="E525" i="10"/>
  <c r="E517" i="10"/>
  <c r="E413" i="10"/>
  <c r="E405" i="10"/>
  <c r="E213" i="10"/>
  <c r="E45" i="10"/>
  <c r="E37" i="10"/>
  <c r="F90" i="10"/>
  <c r="E690" i="10"/>
  <c r="E682" i="10"/>
  <c r="E658" i="10"/>
  <c r="E418" i="10"/>
  <c r="E234" i="10"/>
  <c r="E226" i="10"/>
  <c r="K688" i="10"/>
  <c r="K680" i="10"/>
  <c r="K676" i="10"/>
  <c r="K668" i="10"/>
  <c r="K664" i="10"/>
  <c r="K660" i="10"/>
  <c r="K656" i="10"/>
  <c r="K652" i="10"/>
  <c r="K648" i="10"/>
  <c r="K644" i="10"/>
  <c r="K640" i="10"/>
  <c r="K636" i="10"/>
  <c r="K628" i="10"/>
  <c r="K624" i="10"/>
  <c r="K620" i="10"/>
  <c r="K616" i="10"/>
  <c r="K612" i="10"/>
  <c r="K608" i="10"/>
  <c r="K604" i="10"/>
  <c r="K600" i="10"/>
  <c r="K596" i="10"/>
  <c r="K592" i="10"/>
  <c r="K588" i="10"/>
  <c r="K584" i="10"/>
  <c r="K580" i="10"/>
  <c r="K576" i="10"/>
  <c r="K572" i="10"/>
  <c r="K564" i="10"/>
  <c r="K560" i="10"/>
  <c r="K556" i="10"/>
  <c r="K552" i="10"/>
  <c r="K548" i="10"/>
  <c r="K536" i="10"/>
  <c r="K532" i="10"/>
  <c r="K528" i="10"/>
  <c r="K524" i="10"/>
  <c r="K520" i="10"/>
  <c r="F629" i="11"/>
  <c r="F501" i="11"/>
  <c r="K83" i="10"/>
  <c r="E676" i="11"/>
  <c r="E644" i="11"/>
  <c r="E612" i="11"/>
  <c r="E580" i="11"/>
  <c r="E548" i="11"/>
  <c r="E540" i="11"/>
  <c r="E516" i="11"/>
  <c r="E508" i="11"/>
  <c r="E484" i="11"/>
  <c r="E476" i="11"/>
  <c r="E452" i="11"/>
  <c r="E444" i="11"/>
  <c r="E420" i="11"/>
  <c r="E412" i="11"/>
  <c r="E388" i="11"/>
  <c r="E356" i="11"/>
  <c r="E348" i="11"/>
  <c r="E316" i="11"/>
  <c r="E292" i="11"/>
  <c r="E284" i="11"/>
  <c r="E260" i="11"/>
  <c r="F362" i="10"/>
  <c r="E685" i="10"/>
  <c r="E669" i="10"/>
  <c r="E661" i="10"/>
  <c r="E501" i="10"/>
  <c r="E485" i="10"/>
  <c r="E477" i="10"/>
  <c r="E469" i="10"/>
  <c r="E453" i="10"/>
  <c r="E429" i="10"/>
  <c r="E421" i="10"/>
  <c r="E349" i="10"/>
  <c r="E325" i="10"/>
  <c r="E317" i="10"/>
  <c r="E309" i="10"/>
  <c r="E301" i="10"/>
  <c r="E293" i="10"/>
  <c r="E269" i="10"/>
  <c r="E261" i="10"/>
  <c r="E245" i="10"/>
  <c r="E221" i="10"/>
  <c r="E141" i="10"/>
  <c r="E133" i="10"/>
  <c r="E125" i="10"/>
  <c r="E117" i="10"/>
  <c r="E109" i="10"/>
  <c r="E101" i="10"/>
  <c r="E93" i="10"/>
  <c r="E85" i="10"/>
  <c r="E77" i="10"/>
  <c r="E69" i="10"/>
  <c r="E61" i="10"/>
  <c r="E156" i="10"/>
  <c r="E28" i="10"/>
  <c r="E674" i="10"/>
  <c r="E650" i="10"/>
  <c r="E642" i="10"/>
  <c r="E634" i="10"/>
  <c r="E626" i="10"/>
  <c r="E618" i="10"/>
  <c r="E602" i="10"/>
  <c r="E586" i="10"/>
  <c r="E578" i="10"/>
  <c r="E570" i="10"/>
  <c r="E554" i="10"/>
  <c r="E538" i="10"/>
  <c r="F194" i="10"/>
  <c r="E607" i="10"/>
  <c r="E455" i="10"/>
  <c r="E423" i="10"/>
  <c r="E319" i="10"/>
  <c r="E151" i="10"/>
  <c r="E79" i="10"/>
  <c r="F26" i="10"/>
  <c r="K516" i="10"/>
  <c r="K512" i="10"/>
  <c r="K508" i="10"/>
  <c r="K504" i="10"/>
  <c r="K500" i="10"/>
  <c r="K496" i="10"/>
  <c r="K492" i="10"/>
  <c r="K488" i="10"/>
  <c r="K480" i="10"/>
  <c r="K476" i="10"/>
  <c r="K472" i="10"/>
  <c r="K468" i="10"/>
  <c r="K464" i="10"/>
  <c r="K460" i="10"/>
  <c r="K456" i="10"/>
  <c r="K448" i="10"/>
  <c r="K444" i="10"/>
  <c r="K436" i="10"/>
  <c r="K432" i="10"/>
  <c r="K428" i="10"/>
  <c r="K424" i="10"/>
  <c r="K416" i="10"/>
  <c r="K412" i="10"/>
  <c r="K408" i="10"/>
  <c r="K404" i="10"/>
  <c r="K400" i="10"/>
  <c r="K396" i="10"/>
  <c r="K392" i="10"/>
  <c r="K388" i="10"/>
  <c r="K380" i="10"/>
  <c r="K376" i="10"/>
  <c r="K372" i="10"/>
  <c r="K368" i="10"/>
  <c r="K364" i="10"/>
  <c r="K360" i="10"/>
  <c r="K356" i="10"/>
  <c r="K352" i="10"/>
  <c r="K348" i="10"/>
  <c r="K344" i="10"/>
  <c r="K340" i="10"/>
  <c r="K336" i="10"/>
  <c r="K332" i="10"/>
  <c r="K3" i="10"/>
  <c r="L286" i="10"/>
  <c r="L274" i="10"/>
  <c r="L250" i="10"/>
  <c r="L222" i="10"/>
  <c r="L210" i="10"/>
  <c r="L174" i="10"/>
  <c r="L130" i="10"/>
  <c r="L122" i="10"/>
  <c r="L78" i="10"/>
  <c r="E651" i="10"/>
  <c r="E491" i="10"/>
  <c r="E395" i="10"/>
  <c r="E235" i="10"/>
  <c r="E139" i="10"/>
  <c r="K690" i="10"/>
  <c r="K682" i="10"/>
  <c r="K678" i="10"/>
  <c r="K674" i="10"/>
  <c r="K670" i="10"/>
  <c r="K666" i="10"/>
  <c r="K662" i="10"/>
  <c r="K658" i="10"/>
  <c r="K654" i="10"/>
  <c r="K642" i="10"/>
  <c r="K638" i="10"/>
  <c r="K634" i="10"/>
  <c r="K630" i="10"/>
  <c r="K626" i="10"/>
  <c r="K622" i="10"/>
  <c r="K618" i="10"/>
  <c r="K606" i="10"/>
  <c r="K598" i="10"/>
  <c r="K594" i="10"/>
  <c r="K574" i="10"/>
  <c r="K570" i="10"/>
  <c r="K558" i="10"/>
  <c r="K550" i="10"/>
  <c r="K538" i="10"/>
  <c r="K534" i="10"/>
  <c r="K522" i="10"/>
  <c r="K514" i="10"/>
  <c r="K506" i="10"/>
  <c r="K490" i="10"/>
  <c r="K482" i="10"/>
  <c r="K470" i="10"/>
  <c r="K458" i="10"/>
  <c r="K430" i="10"/>
  <c r="K418" i="10"/>
  <c r="F247" i="11"/>
  <c r="F215" i="11"/>
  <c r="E522" i="10"/>
  <c r="E506" i="10"/>
  <c r="F498" i="10"/>
  <c r="F490" i="10"/>
  <c r="E482" i="10"/>
  <c r="E474" i="10"/>
  <c r="E458" i="10"/>
  <c r="E450" i="10"/>
  <c r="F442" i="10"/>
  <c r="E434" i="10"/>
  <c r="F426" i="10"/>
  <c r="F394" i="10"/>
  <c r="E378" i="10"/>
  <c r="E362" i="10"/>
  <c r="E354" i="10"/>
  <c r="E346" i="10"/>
  <c r="F338" i="10"/>
  <c r="E330" i="10"/>
  <c r="E322" i="10"/>
  <c r="E306" i="10"/>
  <c r="F290" i="10"/>
  <c r="F282" i="10"/>
  <c r="F274" i="10"/>
  <c r="E266" i="10"/>
  <c r="E258" i="10"/>
  <c r="E250" i="10"/>
  <c r="E194" i="10"/>
  <c r="F186" i="10"/>
  <c r="F178" i="10"/>
  <c r="E170" i="10"/>
  <c r="F154" i="10"/>
  <c r="F146" i="10"/>
  <c r="F138" i="10"/>
  <c r="E130" i="10"/>
  <c r="E114" i="10"/>
  <c r="F106" i="10"/>
  <c r="F98" i="10"/>
  <c r="E82" i="10"/>
  <c r="F74" i="10"/>
  <c r="F58" i="10"/>
  <c r="F42" i="10"/>
  <c r="E34" i="10"/>
  <c r="F18" i="10"/>
  <c r="F10" i="10"/>
  <c r="F202" i="10"/>
  <c r="E673" i="10"/>
  <c r="E633" i="10"/>
  <c r="E569" i="10"/>
  <c r="E529" i="10"/>
  <c r="K685" i="10"/>
  <c r="K681" i="10"/>
  <c r="K673" i="10"/>
  <c r="K669" i="10"/>
  <c r="K665" i="10"/>
  <c r="K661" i="10"/>
  <c r="K657" i="10"/>
  <c r="K653" i="10"/>
  <c r="K649" i="10"/>
  <c r="K645" i="10"/>
  <c r="K637" i="10"/>
  <c r="K633" i="10"/>
  <c r="K629" i="10"/>
  <c r="K625" i="10"/>
  <c r="K621" i="10"/>
  <c r="K617" i="10"/>
  <c r="K609" i="10"/>
  <c r="K601" i="10"/>
  <c r="K597" i="10"/>
  <c r="K593" i="10"/>
  <c r="K585" i="10"/>
  <c r="K581" i="10"/>
  <c r="K577" i="10"/>
  <c r="K573" i="10"/>
  <c r="K569" i="10"/>
  <c r="K553" i="10"/>
  <c r="K545" i="10"/>
  <c r="K533" i="10"/>
  <c r="K525" i="10"/>
  <c r="K509" i="10"/>
  <c r="K501" i="10"/>
  <c r="K493" i="10"/>
  <c r="K481" i="10"/>
  <c r="K477" i="10"/>
  <c r="K465" i="10"/>
  <c r="K461" i="10"/>
  <c r="K441" i="10"/>
  <c r="K429" i="10"/>
  <c r="K417" i="10"/>
  <c r="K405" i="10"/>
  <c r="K397" i="10"/>
  <c r="K393" i="10"/>
  <c r="K361" i="10"/>
  <c r="K349" i="10"/>
  <c r="F342" i="10"/>
  <c r="E572" i="10"/>
  <c r="E541" i="10"/>
  <c r="F318" i="10"/>
  <c r="E308" i="10"/>
  <c r="E300" i="10"/>
  <c r="E292" i="10"/>
  <c r="E284" i="10"/>
  <c r="E276" i="10"/>
  <c r="E268" i="10"/>
  <c r="F598" i="10"/>
  <c r="E540" i="10"/>
  <c r="L390" i="10"/>
  <c r="E285" i="10"/>
  <c r="F190" i="10"/>
  <c r="E564" i="10"/>
  <c r="E532" i="10"/>
  <c r="E420" i="10"/>
  <c r="G34" i="10"/>
  <c r="E426" i="10"/>
  <c r="E98" i="10"/>
  <c r="E18" i="10"/>
  <c r="E516" i="10"/>
  <c r="E412" i="10"/>
  <c r="E229" i="10"/>
  <c r="E138" i="10"/>
  <c r="F130" i="10"/>
  <c r="E67" i="10"/>
  <c r="F682" i="10"/>
  <c r="F650" i="10"/>
  <c r="F642" i="10"/>
  <c r="F626" i="10"/>
  <c r="F602" i="10"/>
  <c r="F594" i="10"/>
  <c r="F578" i="10"/>
  <c r="F554" i="10"/>
  <c r="F546" i="10"/>
  <c r="F538" i="10"/>
  <c r="G418" i="10"/>
  <c r="E3" i="10"/>
  <c r="E676" i="10"/>
  <c r="E555" i="10"/>
  <c r="E523" i="10"/>
  <c r="E508" i="10"/>
  <c r="E493" i="10"/>
  <c r="E404" i="10"/>
  <c r="E290" i="10"/>
  <c r="E668" i="10"/>
  <c r="E615" i="10"/>
  <c r="E500" i="10"/>
  <c r="E492" i="10"/>
  <c r="E396" i="10"/>
  <c r="E389" i="10"/>
  <c r="E343" i="10"/>
  <c r="E335" i="10"/>
  <c r="E327" i="10"/>
  <c r="E265" i="10"/>
  <c r="E228" i="10"/>
  <c r="E220" i="10"/>
  <c r="E191" i="10"/>
  <c r="E183" i="10"/>
  <c r="E167" i="10"/>
  <c r="E159" i="10"/>
  <c r="E137" i="10"/>
  <c r="E21" i="10"/>
  <c r="E13" i="10"/>
  <c r="E684" i="10"/>
  <c r="E548" i="10"/>
  <c r="E237" i="10"/>
  <c r="E58" i="10"/>
  <c r="E42" i="10"/>
  <c r="E652" i="10"/>
  <c r="E476" i="10"/>
  <c r="E380" i="10"/>
  <c r="E372" i="10"/>
  <c r="F574" i="10"/>
  <c r="E556" i="10"/>
  <c r="E524" i="10"/>
  <c r="E260" i="10"/>
  <c r="E645" i="10"/>
  <c r="E514" i="10"/>
  <c r="E484" i="10"/>
  <c r="E388" i="10"/>
  <c r="E35" i="10"/>
  <c r="E442" i="10"/>
  <c r="E394" i="10"/>
  <c r="E666" i="10"/>
  <c r="E644" i="10"/>
  <c r="E636" i="10"/>
  <c r="E628" i="10"/>
  <c r="E513" i="10"/>
  <c r="E505" i="10"/>
  <c r="E468" i="10"/>
  <c r="E409" i="10"/>
  <c r="E401" i="10"/>
  <c r="E364" i="10"/>
  <c r="E356" i="10"/>
  <c r="E341" i="10"/>
  <c r="E333" i="10"/>
  <c r="E303" i="10"/>
  <c r="E295" i="10"/>
  <c r="E287" i="10"/>
  <c r="E279" i="10"/>
  <c r="E271" i="10"/>
  <c r="E204" i="10"/>
  <c r="E181" i="10"/>
  <c r="E173" i="10"/>
  <c r="E165" i="10"/>
  <c r="E135" i="10"/>
  <c r="E127" i="10"/>
  <c r="E119" i="10"/>
  <c r="E111" i="10"/>
  <c r="E103" i="10"/>
  <c r="E95" i="10"/>
  <c r="E87" i="10"/>
  <c r="E564" i="11"/>
  <c r="E560" i="11"/>
  <c r="E556" i="11"/>
  <c r="E552" i="11"/>
  <c r="E544" i="11"/>
  <c r="E536" i="11"/>
  <c r="E532" i="11"/>
  <c r="E528" i="11"/>
  <c r="E524" i="11"/>
  <c r="E520" i="11"/>
  <c r="E512" i="11"/>
  <c r="E504" i="11"/>
  <c r="E500" i="11"/>
  <c r="E496" i="11"/>
  <c r="E492" i="11"/>
  <c r="E488" i="11"/>
  <c r="E480" i="11"/>
  <c r="E472" i="11"/>
  <c r="E468" i="11"/>
  <c r="E464" i="11"/>
  <c r="E460" i="11"/>
  <c r="E456" i="11"/>
  <c r="E448" i="11"/>
  <c r="E440" i="11"/>
  <c r="E436" i="11"/>
  <c r="E432" i="11"/>
  <c r="E428" i="11"/>
  <c r="E424" i="11"/>
  <c r="E687" i="11"/>
  <c r="E683" i="11"/>
  <c r="E679" i="11"/>
  <c r="E671" i="11"/>
  <c r="E667" i="11"/>
  <c r="E663" i="11"/>
  <c r="E655" i="11"/>
  <c r="E651" i="11"/>
  <c r="E647" i="11"/>
  <c r="E639" i="11"/>
  <c r="E635" i="11"/>
  <c r="E631" i="11"/>
  <c r="E623" i="11"/>
  <c r="E619" i="11"/>
  <c r="E615" i="11"/>
  <c r="E607" i="11"/>
  <c r="E603" i="11"/>
  <c r="E599" i="11"/>
  <c r="E591" i="11"/>
  <c r="E587" i="11"/>
  <c r="E583" i="11"/>
  <c r="E575" i="11"/>
  <c r="E571" i="11"/>
  <c r="E567" i="11"/>
  <c r="E559" i="11"/>
  <c r="E555" i="11"/>
  <c r="E551" i="11"/>
  <c r="E543" i="11"/>
  <c r="E539" i="11"/>
  <c r="E535" i="11"/>
  <c r="E527" i="11"/>
  <c r="E523" i="11"/>
  <c r="E519" i="11"/>
  <c r="E511" i="11"/>
  <c r="E507" i="11"/>
  <c r="E503" i="11"/>
  <c r="E495" i="11"/>
  <c r="E491" i="11"/>
  <c r="E487" i="11"/>
  <c r="E479" i="11"/>
  <c r="E475" i="11"/>
  <c r="E471" i="11"/>
  <c r="E463" i="11"/>
  <c r="E459" i="11"/>
  <c r="E455" i="11"/>
  <c r="E447" i="11"/>
  <c r="E443" i="11"/>
  <c r="E439" i="11"/>
  <c r="E431" i="11"/>
  <c r="E690" i="11"/>
  <c r="E686" i="11"/>
  <c r="E682" i="11"/>
  <c r="E678" i="11"/>
  <c r="E674" i="11"/>
  <c r="E670" i="11"/>
  <c r="E666" i="11"/>
  <c r="E662" i="11"/>
  <c r="E658" i="11"/>
  <c r="E654" i="11"/>
  <c r="E650" i="11"/>
  <c r="E646" i="11"/>
  <c r="E642" i="11"/>
  <c r="E638" i="11"/>
  <c r="E634" i="11"/>
  <c r="E630" i="11"/>
  <c r="E626" i="11"/>
  <c r="E622" i="11"/>
  <c r="E618" i="11"/>
  <c r="E614" i="11"/>
  <c r="E610" i="11"/>
  <c r="E606" i="11"/>
  <c r="E602" i="11"/>
  <c r="E598" i="11"/>
  <c r="E594" i="11"/>
  <c r="E590" i="11"/>
  <c r="E586" i="11"/>
  <c r="E582" i="11"/>
  <c r="E578" i="11"/>
  <c r="E574" i="11"/>
  <c r="E570" i="11"/>
  <c r="E566" i="11"/>
  <c r="E562" i="11"/>
  <c r="E558" i="11"/>
  <c r="E554" i="11"/>
  <c r="E550" i="11"/>
  <c r="E546" i="11"/>
  <c r="E542" i="11"/>
  <c r="E538" i="11"/>
  <c r="E534" i="11"/>
  <c r="E530" i="11"/>
  <c r="E526" i="11"/>
  <c r="E522" i="11"/>
  <c r="E518" i="11"/>
  <c r="E514" i="11"/>
  <c r="E510" i="11"/>
  <c r="E506" i="11"/>
  <c r="E502" i="11"/>
  <c r="E498" i="11"/>
  <c r="E494" i="11"/>
  <c r="E490" i="11"/>
  <c r="E486" i="11"/>
  <c r="E482" i="11"/>
  <c r="E478" i="11"/>
  <c r="E474" i="11"/>
  <c r="E470" i="11"/>
  <c r="E466" i="11"/>
  <c r="E462" i="11"/>
  <c r="E458" i="11"/>
  <c r="E454" i="11"/>
  <c r="E450" i="11"/>
  <c r="E446" i="11"/>
  <c r="E442" i="11"/>
  <c r="E438" i="11"/>
  <c r="E434" i="11"/>
  <c r="E430" i="11"/>
  <c r="E426" i="11"/>
  <c r="E422" i="11"/>
  <c r="E427" i="11"/>
  <c r="E423" i="11"/>
  <c r="E415" i="11"/>
  <c r="E411" i="11"/>
  <c r="E407" i="11"/>
  <c r="E399" i="11"/>
  <c r="E395" i="11"/>
  <c r="E391" i="11"/>
  <c r="E383" i="11"/>
  <c r="E379" i="11"/>
  <c r="E375" i="11"/>
  <c r="E367" i="11"/>
  <c r="E363" i="11"/>
  <c r="E359" i="11"/>
  <c r="E351" i="11"/>
  <c r="E347" i="11"/>
  <c r="E343" i="11"/>
  <c r="E335" i="11"/>
  <c r="E331" i="11"/>
  <c r="E327" i="11"/>
  <c r="E319" i="11"/>
  <c r="E315" i="11"/>
  <c r="E311" i="11"/>
  <c r="E303" i="11"/>
  <c r="E299" i="11"/>
  <c r="E295" i="11"/>
  <c r="E287" i="11"/>
  <c r="E283" i="11"/>
  <c r="E279" i="11"/>
  <c r="E271" i="11"/>
  <c r="E267" i="11"/>
  <c r="E263" i="11"/>
  <c r="E255" i="11"/>
  <c r="E251" i="11"/>
  <c r="E247" i="11"/>
  <c r="E239" i="11"/>
  <c r="E235" i="11"/>
  <c r="E231" i="11"/>
  <c r="E223" i="11"/>
  <c r="E219" i="11"/>
  <c r="E215" i="11"/>
  <c r="E207" i="11"/>
  <c r="E203" i="11"/>
  <c r="E199" i="11"/>
  <c r="E191" i="11"/>
  <c r="E187" i="11"/>
  <c r="E183" i="11"/>
  <c r="E175" i="11"/>
  <c r="E171" i="11"/>
  <c r="E167" i="11"/>
  <c r="E159" i="11"/>
  <c r="E155" i="11"/>
  <c r="E151" i="11"/>
  <c r="E143" i="11"/>
  <c r="E139" i="11"/>
  <c r="E135" i="11"/>
  <c r="E127" i="11"/>
  <c r="E123" i="11"/>
  <c r="E119" i="11"/>
  <c r="E111" i="11"/>
  <c r="E107" i="11"/>
  <c r="E103" i="11"/>
  <c r="E95" i="11"/>
  <c r="E91" i="11"/>
  <c r="E87" i="11"/>
  <c r="E79" i="11"/>
  <c r="E75" i="11"/>
  <c r="E71" i="11"/>
  <c r="E63" i="11"/>
  <c r="E59" i="11"/>
  <c r="E55" i="11"/>
  <c r="F51" i="11"/>
  <c r="E47" i="11"/>
  <c r="E43" i="11"/>
  <c r="E39" i="11"/>
  <c r="E31" i="11"/>
  <c r="E27" i="11"/>
  <c r="E23" i="11"/>
  <c r="E15" i="11"/>
  <c r="E11" i="11"/>
  <c r="E7" i="11"/>
  <c r="E418" i="11"/>
  <c r="E414" i="11"/>
  <c r="E410" i="11"/>
  <c r="E406" i="11"/>
  <c r="E402" i="11"/>
  <c r="E398" i="11"/>
  <c r="E394" i="11"/>
  <c r="E390" i="11"/>
  <c r="E386" i="11"/>
  <c r="E382" i="11"/>
  <c r="E378" i="11"/>
  <c r="E374" i="11"/>
  <c r="E370" i="11"/>
  <c r="E366" i="11"/>
  <c r="E362" i="11"/>
  <c r="E358" i="11"/>
  <c r="E354" i="11"/>
  <c r="E350" i="11"/>
  <c r="E346" i="11"/>
  <c r="E342" i="11"/>
  <c r="E338" i="11"/>
  <c r="E334" i="11"/>
  <c r="E330" i="11"/>
  <c r="E326" i="11"/>
  <c r="E322" i="11"/>
  <c r="E318" i="11"/>
  <c r="E314" i="11"/>
  <c r="E310" i="11"/>
  <c r="E306" i="11"/>
  <c r="E302" i="11"/>
  <c r="E298" i="11"/>
  <c r="E294" i="11"/>
  <c r="E290" i="11"/>
  <c r="E286" i="11"/>
  <c r="E282" i="11"/>
  <c r="E278" i="11"/>
  <c r="E274" i="11"/>
  <c r="E270" i="11"/>
  <c r="E266" i="11"/>
  <c r="E262" i="11"/>
  <c r="E258" i="11"/>
  <c r="E254" i="11"/>
  <c r="E250" i="11"/>
  <c r="E246" i="11"/>
  <c r="E242" i="11"/>
  <c r="E238" i="11"/>
  <c r="E234" i="11"/>
  <c r="E230" i="11"/>
  <c r="E226" i="11"/>
  <c r="E222" i="11"/>
  <c r="E218" i="11"/>
  <c r="E214" i="11"/>
  <c r="E210" i="11"/>
  <c r="E206" i="11"/>
  <c r="E202" i="11"/>
  <c r="E198" i="11"/>
  <c r="E194" i="11"/>
  <c r="E190" i="11"/>
  <c r="E186" i="11"/>
  <c r="E182" i="11"/>
  <c r="E178" i="11"/>
  <c r="E174" i="11"/>
  <c r="E170" i="11"/>
  <c r="E166" i="11"/>
  <c r="E162" i="11"/>
  <c r="E158" i="11"/>
  <c r="E154" i="11"/>
  <c r="E150" i="11"/>
  <c r="E146" i="11"/>
  <c r="E142" i="11"/>
  <c r="E138" i="11"/>
  <c r="E134" i="11"/>
  <c r="E130" i="11"/>
  <c r="E126" i="11"/>
  <c r="E122" i="11"/>
  <c r="E118" i="11"/>
  <c r="E114" i="11"/>
  <c r="E110" i="11"/>
  <c r="E106" i="11"/>
  <c r="E102" i="11"/>
  <c r="E98" i="11"/>
  <c r="E94" i="11"/>
  <c r="E90" i="11"/>
  <c r="E86" i="11"/>
  <c r="E82" i="11"/>
  <c r="E78" i="11"/>
  <c r="E74" i="11"/>
  <c r="E70" i="11"/>
  <c r="E66" i="11"/>
  <c r="E62" i="11"/>
  <c r="E58" i="11"/>
  <c r="E54" i="11"/>
  <c r="E50" i="11"/>
  <c r="E46" i="11"/>
  <c r="E42" i="11"/>
  <c r="E38" i="11"/>
  <c r="E34" i="11"/>
  <c r="E30" i="11"/>
  <c r="E26" i="11"/>
  <c r="E22" i="11"/>
  <c r="E18" i="11"/>
  <c r="E14" i="11"/>
  <c r="E10" i="11"/>
  <c r="E6" i="11"/>
  <c r="G689" i="11"/>
  <c r="F689" i="11"/>
  <c r="G685" i="11"/>
  <c r="G681" i="11"/>
  <c r="F681" i="11"/>
  <c r="G677" i="11"/>
  <c r="F677" i="11"/>
  <c r="G673" i="11"/>
  <c r="F673" i="11"/>
  <c r="G669" i="11"/>
  <c r="F669" i="11"/>
  <c r="G665" i="11"/>
  <c r="F665" i="11"/>
  <c r="G661" i="11"/>
  <c r="G657" i="11"/>
  <c r="F657" i="11"/>
  <c r="G653" i="11"/>
  <c r="G649" i="11"/>
  <c r="F649" i="11"/>
  <c r="G645" i="11"/>
  <c r="F645" i="11"/>
  <c r="G641" i="11"/>
  <c r="F641" i="11"/>
  <c r="G637" i="11"/>
  <c r="F637" i="11"/>
  <c r="F633" i="11"/>
  <c r="G633" i="11"/>
  <c r="G629" i="11"/>
  <c r="G625" i="11"/>
  <c r="F625" i="11"/>
  <c r="G621" i="11"/>
  <c r="G617" i="11"/>
  <c r="F617" i="11"/>
  <c r="G613" i="11"/>
  <c r="F613" i="11"/>
  <c r="G609" i="11"/>
  <c r="F609" i="11"/>
  <c r="G605" i="11"/>
  <c r="F605" i="11"/>
  <c r="G601" i="11"/>
  <c r="F601" i="11"/>
  <c r="G597" i="11"/>
  <c r="G593" i="11"/>
  <c r="F593" i="11"/>
  <c r="G589" i="11"/>
  <c r="F585" i="11"/>
  <c r="G581" i="11"/>
  <c r="F581" i="11"/>
  <c r="G577" i="11"/>
  <c r="F577" i="11"/>
  <c r="G573" i="11"/>
  <c r="F573" i="11"/>
  <c r="F569" i="11"/>
  <c r="G569" i="11"/>
  <c r="G565" i="11"/>
  <c r="G561" i="11"/>
  <c r="F561" i="11"/>
  <c r="G557" i="11"/>
  <c r="G553" i="11"/>
  <c r="F553" i="11"/>
  <c r="G549" i="11"/>
  <c r="F549" i="11"/>
  <c r="G545" i="11"/>
  <c r="F545" i="11"/>
  <c r="G541" i="11"/>
  <c r="F541" i="11"/>
  <c r="G537" i="11"/>
  <c r="F537" i="11"/>
  <c r="G533" i="11"/>
  <c r="G529" i="11"/>
  <c r="F529" i="11"/>
  <c r="G525" i="11"/>
  <c r="G521" i="11"/>
  <c r="F521" i="11"/>
  <c r="G517" i="11"/>
  <c r="F517" i="11"/>
  <c r="G513" i="11"/>
  <c r="F513" i="11"/>
  <c r="G509" i="11"/>
  <c r="F509" i="11"/>
  <c r="G505" i="11"/>
  <c r="F505" i="11"/>
  <c r="G501" i="11"/>
  <c r="G497" i="11"/>
  <c r="F497" i="11"/>
  <c r="G493" i="11"/>
  <c r="G489" i="11"/>
  <c r="F489" i="11"/>
  <c r="G485" i="11"/>
  <c r="F485" i="11"/>
  <c r="G481" i="11"/>
  <c r="F481" i="11"/>
  <c r="G477" i="11"/>
  <c r="F477" i="11"/>
  <c r="G473" i="11"/>
  <c r="F473" i="11"/>
  <c r="G469" i="11"/>
  <c r="G465" i="11"/>
  <c r="F465" i="11"/>
  <c r="G461" i="11"/>
  <c r="G457" i="11"/>
  <c r="F457" i="11"/>
  <c r="G453" i="11"/>
  <c r="F453" i="11"/>
  <c r="G449" i="11"/>
  <c r="F449" i="11"/>
  <c r="G445" i="11"/>
  <c r="F445" i="11"/>
  <c r="G441" i="11"/>
  <c r="F441" i="11"/>
  <c r="G437" i="11"/>
  <c r="G433" i="11"/>
  <c r="F433" i="11"/>
  <c r="G429" i="11"/>
  <c r="G425" i="11"/>
  <c r="F425" i="11"/>
  <c r="G421" i="11"/>
  <c r="F421" i="11"/>
  <c r="G417" i="11"/>
  <c r="F417" i="11"/>
  <c r="G413" i="11"/>
  <c r="F413" i="11"/>
  <c r="G409" i="11"/>
  <c r="F409" i="11"/>
  <c r="G405" i="11"/>
  <c r="F405" i="11"/>
  <c r="G401" i="11"/>
  <c r="F401" i="11"/>
  <c r="G397" i="11"/>
  <c r="F397" i="11"/>
  <c r="G393" i="11"/>
  <c r="F393" i="11"/>
  <c r="G389" i="11"/>
  <c r="F389" i="11"/>
  <c r="G385" i="11"/>
  <c r="F385" i="11"/>
  <c r="G381" i="11"/>
  <c r="F381" i="11"/>
  <c r="G377" i="11"/>
  <c r="F377" i="11"/>
  <c r="G373" i="11"/>
  <c r="F373" i="11"/>
  <c r="G369" i="11"/>
  <c r="F369" i="11"/>
  <c r="G365" i="11"/>
  <c r="F365" i="11"/>
  <c r="G361" i="11"/>
  <c r="F361" i="11"/>
  <c r="G357" i="11"/>
  <c r="F357" i="11"/>
  <c r="G353" i="11"/>
  <c r="F353" i="11"/>
  <c r="G349" i="11"/>
  <c r="F349" i="11"/>
  <c r="G345" i="11"/>
  <c r="F345" i="11"/>
  <c r="G341" i="11"/>
  <c r="F341" i="11"/>
  <c r="G337" i="11"/>
  <c r="F337" i="11"/>
  <c r="G333" i="11"/>
  <c r="F333" i="11"/>
  <c r="G329" i="11"/>
  <c r="F329" i="11"/>
  <c r="G325" i="11"/>
  <c r="F325" i="11"/>
  <c r="G321" i="11"/>
  <c r="F321" i="11"/>
  <c r="G317" i="11"/>
  <c r="F317" i="11"/>
  <c r="G313" i="11"/>
  <c r="F313" i="11"/>
  <c r="G309" i="11"/>
  <c r="F309" i="11"/>
  <c r="G305" i="11"/>
  <c r="F305" i="11"/>
  <c r="G301" i="11"/>
  <c r="F301" i="11"/>
  <c r="G297" i="11"/>
  <c r="F297" i="11"/>
  <c r="G293" i="11"/>
  <c r="F293" i="11"/>
  <c r="G289" i="11"/>
  <c r="F289" i="11"/>
  <c r="G285" i="11"/>
  <c r="F285" i="11"/>
  <c r="G281" i="11"/>
  <c r="F281" i="11"/>
  <c r="G277" i="11"/>
  <c r="F277" i="11"/>
  <c r="G273" i="11"/>
  <c r="F273" i="11"/>
  <c r="G269" i="11"/>
  <c r="F269" i="11"/>
  <c r="G265" i="11"/>
  <c r="F265" i="11"/>
  <c r="G261" i="11"/>
  <c r="F261" i="11"/>
  <c r="G257" i="11"/>
  <c r="F257" i="11"/>
  <c r="G253" i="11"/>
  <c r="F253" i="11"/>
  <c r="G249" i="11"/>
  <c r="F249" i="11"/>
  <c r="G245" i="11"/>
  <c r="F245" i="11"/>
  <c r="G241" i="11"/>
  <c r="F241" i="11"/>
  <c r="G237" i="11"/>
  <c r="F237" i="11"/>
  <c r="G233" i="11"/>
  <c r="F233" i="11"/>
  <c r="G229" i="11"/>
  <c r="F229" i="11"/>
  <c r="G225" i="11"/>
  <c r="F225" i="11"/>
  <c r="G221" i="11"/>
  <c r="F221" i="11"/>
  <c r="G217" i="11"/>
  <c r="F217" i="11"/>
  <c r="G213" i="11"/>
  <c r="F213" i="11"/>
  <c r="G209" i="11"/>
  <c r="F209" i="11"/>
  <c r="G205" i="11"/>
  <c r="F205" i="11"/>
  <c r="G201" i="11"/>
  <c r="F201" i="11"/>
  <c r="G197" i="11"/>
  <c r="F197" i="11"/>
  <c r="G193" i="11"/>
  <c r="F193" i="11"/>
  <c r="G189" i="11"/>
  <c r="F189" i="11"/>
  <c r="G185" i="11"/>
  <c r="F185" i="11"/>
  <c r="G181" i="11"/>
  <c r="F181" i="11"/>
  <c r="G177" i="11"/>
  <c r="F177" i="11"/>
  <c r="G173" i="11"/>
  <c r="F173" i="11"/>
  <c r="G169" i="11"/>
  <c r="F169" i="11"/>
  <c r="G165" i="11"/>
  <c r="F165" i="11"/>
  <c r="G161" i="11"/>
  <c r="F161" i="11"/>
  <c r="G157" i="11"/>
  <c r="F157" i="11"/>
  <c r="G153" i="11"/>
  <c r="F153" i="11"/>
  <c r="G149" i="11"/>
  <c r="F149" i="11"/>
  <c r="G145" i="11"/>
  <c r="F145" i="11"/>
  <c r="G141" i="11"/>
  <c r="F141" i="11"/>
  <c r="G137" i="11"/>
  <c r="F137" i="11"/>
  <c r="G133" i="11"/>
  <c r="F133" i="11"/>
  <c r="G129" i="11"/>
  <c r="F129" i="11"/>
  <c r="G125" i="11"/>
  <c r="F125" i="11"/>
  <c r="G121" i="11"/>
  <c r="F121" i="11"/>
  <c r="G117" i="11"/>
  <c r="F117" i="11"/>
  <c r="G113" i="11"/>
  <c r="F113" i="11"/>
  <c r="G109" i="11"/>
  <c r="F109" i="11"/>
  <c r="G105" i="11"/>
  <c r="F105" i="11"/>
  <c r="G101" i="11"/>
  <c r="F101" i="11"/>
  <c r="G97" i="11"/>
  <c r="F97" i="11"/>
  <c r="G93" i="11"/>
  <c r="F93" i="11"/>
  <c r="G89" i="11"/>
  <c r="F89" i="11"/>
  <c r="G85" i="11"/>
  <c r="F85" i="11"/>
  <c r="F621" i="11"/>
  <c r="F493" i="11"/>
  <c r="F597" i="11"/>
  <c r="F469" i="11"/>
  <c r="F102" i="11"/>
  <c r="G688" i="11"/>
  <c r="F688" i="11"/>
  <c r="G684" i="11"/>
  <c r="F684" i="11"/>
  <c r="G680" i="11"/>
  <c r="F680" i="11"/>
  <c r="G676" i="11"/>
  <c r="F676" i="11"/>
  <c r="G672" i="11"/>
  <c r="F672" i="11"/>
  <c r="G668" i="11"/>
  <c r="F668" i="11"/>
  <c r="G664" i="11"/>
  <c r="F664" i="11"/>
  <c r="G660" i="11"/>
  <c r="F660" i="11"/>
  <c r="G656" i="11"/>
  <c r="F656" i="11"/>
  <c r="G652" i="11"/>
  <c r="F652" i="11"/>
  <c r="G648" i="11"/>
  <c r="F648" i="11"/>
  <c r="G644" i="11"/>
  <c r="F644" i="11"/>
  <c r="G640" i="11"/>
  <c r="F640" i="11"/>
  <c r="F636" i="11"/>
  <c r="G636" i="11"/>
  <c r="G632" i="11"/>
  <c r="F632" i="11"/>
  <c r="G628" i="11"/>
  <c r="F628" i="11"/>
  <c r="G624" i="11"/>
  <c r="F624" i="11"/>
  <c r="G620" i="11"/>
  <c r="F620" i="11"/>
  <c r="G616" i="11"/>
  <c r="F616" i="11"/>
  <c r="G612" i="11"/>
  <c r="F612" i="11"/>
  <c r="G608" i="11"/>
  <c r="F608" i="11"/>
  <c r="G604" i="11"/>
  <c r="F604" i="11"/>
  <c r="G600" i="11"/>
  <c r="F600" i="11"/>
  <c r="G596" i="11"/>
  <c r="F596" i="11"/>
  <c r="G592" i="11"/>
  <c r="F592" i="11"/>
  <c r="G588" i="11"/>
  <c r="F588" i="11"/>
  <c r="G584" i="11"/>
  <c r="F584" i="11"/>
  <c r="G580" i="11"/>
  <c r="F580" i="11"/>
  <c r="G576" i="11"/>
  <c r="F576" i="11"/>
  <c r="F572" i="11"/>
  <c r="G572" i="11"/>
  <c r="G568" i="11"/>
  <c r="F568" i="11"/>
  <c r="G564" i="11"/>
  <c r="F564" i="11"/>
  <c r="G560" i="11"/>
  <c r="F560" i="11"/>
  <c r="G556" i="11"/>
  <c r="F556" i="11"/>
  <c r="G552" i="11"/>
  <c r="F552" i="11"/>
  <c r="G548" i="11"/>
  <c r="F548" i="11"/>
  <c r="G544" i="11"/>
  <c r="F544" i="11"/>
  <c r="G540" i="11"/>
  <c r="F540" i="11"/>
  <c r="G536" i="11"/>
  <c r="F536" i="11"/>
  <c r="G532" i="11"/>
  <c r="F532" i="11"/>
  <c r="G528" i="11"/>
  <c r="F528" i="11"/>
  <c r="G524" i="11"/>
  <c r="F524" i="11"/>
  <c r="G520" i="11"/>
  <c r="F520" i="11"/>
  <c r="G516" i="11"/>
  <c r="F516" i="11"/>
  <c r="G512" i="11"/>
  <c r="F512" i="11"/>
  <c r="G508" i="11"/>
  <c r="F508" i="11"/>
  <c r="G504" i="11"/>
  <c r="F504" i="11"/>
  <c r="G500" i="11"/>
  <c r="F500" i="11"/>
  <c r="G496" i="11"/>
  <c r="F496" i="11"/>
  <c r="G492" i="11"/>
  <c r="F492" i="11"/>
  <c r="G488" i="11"/>
  <c r="F488" i="11"/>
  <c r="G484" i="11"/>
  <c r="F484" i="11"/>
  <c r="G480" i="11"/>
  <c r="F480" i="11"/>
  <c r="G476" i="11"/>
  <c r="F476" i="11"/>
  <c r="G472" i="11"/>
  <c r="F472" i="11"/>
  <c r="G468" i="11"/>
  <c r="F468" i="11"/>
  <c r="G464" i="11"/>
  <c r="F464" i="11"/>
  <c r="G460" i="11"/>
  <c r="F460" i="11"/>
  <c r="G456" i="11"/>
  <c r="F456" i="11"/>
  <c r="G452" i="11"/>
  <c r="F452" i="11"/>
  <c r="G448" i="11"/>
  <c r="F448" i="11"/>
  <c r="F444" i="11"/>
  <c r="G444" i="11"/>
  <c r="G440" i="11"/>
  <c r="F440" i="11"/>
  <c r="G436" i="11"/>
  <c r="F436" i="11"/>
  <c r="G432" i="11"/>
  <c r="F432" i="11"/>
  <c r="G428" i="11"/>
  <c r="F428" i="11"/>
  <c r="F424" i="11"/>
  <c r="G424" i="11"/>
  <c r="G420" i="11"/>
  <c r="F420" i="11"/>
  <c r="G416" i="11"/>
  <c r="F416" i="11"/>
  <c r="G412" i="11"/>
  <c r="F412" i="11"/>
  <c r="F408" i="11"/>
  <c r="G408" i="11"/>
  <c r="G404" i="11"/>
  <c r="F404" i="11"/>
  <c r="F400" i="11"/>
  <c r="G400" i="11"/>
  <c r="G396" i="11"/>
  <c r="F396" i="11"/>
  <c r="G392" i="11"/>
  <c r="F392" i="11"/>
  <c r="G388" i="11"/>
  <c r="F388" i="11"/>
  <c r="G384" i="11"/>
  <c r="F384" i="11"/>
  <c r="F380" i="11"/>
  <c r="G380" i="11"/>
  <c r="G376" i="11"/>
  <c r="F376" i="11"/>
  <c r="G372" i="11"/>
  <c r="F372" i="11"/>
  <c r="F368" i="11"/>
  <c r="G368" i="11"/>
  <c r="G364" i="11"/>
  <c r="F364" i="11"/>
  <c r="F360" i="11"/>
  <c r="G360" i="11"/>
  <c r="F356" i="11"/>
  <c r="G356" i="11"/>
  <c r="F352" i="11"/>
  <c r="G352" i="11"/>
  <c r="G348" i="11"/>
  <c r="F348" i="11"/>
  <c r="G344" i="11"/>
  <c r="F344" i="11"/>
  <c r="G340" i="11"/>
  <c r="F340" i="11"/>
  <c r="F336" i="11"/>
  <c r="G336" i="11"/>
  <c r="G332" i="11"/>
  <c r="F332" i="11"/>
  <c r="G328" i="11"/>
  <c r="F328" i="11"/>
  <c r="G324" i="11"/>
  <c r="F324" i="11"/>
  <c r="G320" i="11"/>
  <c r="F320" i="11"/>
  <c r="F316" i="11"/>
  <c r="G316" i="11"/>
  <c r="G312" i="11"/>
  <c r="F312" i="11"/>
  <c r="G308" i="11"/>
  <c r="F308" i="11"/>
  <c r="G304" i="11"/>
  <c r="F304" i="11"/>
  <c r="F300" i="11"/>
  <c r="G300" i="11"/>
  <c r="F296" i="11"/>
  <c r="G296" i="11"/>
  <c r="G292" i="11"/>
  <c r="F292" i="11"/>
  <c r="F288" i="11"/>
  <c r="G288" i="11"/>
  <c r="G284" i="11"/>
  <c r="F284" i="11"/>
  <c r="F280" i="11"/>
  <c r="G276" i="11"/>
  <c r="F276" i="11"/>
  <c r="F272" i="11"/>
  <c r="G272" i="11"/>
  <c r="G268" i="11"/>
  <c r="F268" i="11"/>
  <c r="G264" i="11"/>
  <c r="F264" i="11"/>
  <c r="G260" i="11"/>
  <c r="F260" i="11"/>
  <c r="G256" i="11"/>
  <c r="F256" i="11"/>
  <c r="G252" i="11"/>
  <c r="F252" i="11"/>
  <c r="G248" i="11"/>
  <c r="F248" i="11"/>
  <c r="G244" i="11"/>
  <c r="F244" i="11"/>
  <c r="F240" i="11"/>
  <c r="G240" i="11"/>
  <c r="F236" i="11"/>
  <c r="G236" i="11"/>
  <c r="F232" i="11"/>
  <c r="G232" i="11"/>
  <c r="G228" i="11"/>
  <c r="F228" i="11"/>
  <c r="F224" i="11"/>
  <c r="G224" i="11"/>
  <c r="G220" i="11"/>
  <c r="F220" i="11"/>
  <c r="F216" i="11"/>
  <c r="G216" i="11"/>
  <c r="G212" i="11"/>
  <c r="F212" i="11"/>
  <c r="F208" i="11"/>
  <c r="G208" i="11"/>
  <c r="G204" i="11"/>
  <c r="F204" i="11"/>
  <c r="G200" i="11"/>
  <c r="F200" i="11"/>
  <c r="G196" i="11"/>
  <c r="F196" i="11"/>
  <c r="G192" i="11"/>
  <c r="F192" i="11"/>
  <c r="G188" i="11"/>
  <c r="F188" i="11"/>
  <c r="G184" i="11"/>
  <c r="F184" i="11"/>
  <c r="G180" i="11"/>
  <c r="F180" i="11"/>
  <c r="F176" i="11"/>
  <c r="G176" i="11"/>
  <c r="F172" i="11"/>
  <c r="G172" i="11"/>
  <c r="G168" i="11"/>
  <c r="F168" i="11"/>
  <c r="G164" i="11"/>
  <c r="F164" i="11"/>
  <c r="F160" i="11"/>
  <c r="G160" i="11"/>
  <c r="G156" i="11"/>
  <c r="F156" i="11"/>
  <c r="G152" i="11"/>
  <c r="F152" i="11"/>
  <c r="G148" i="11"/>
  <c r="F148" i="11"/>
  <c r="F144" i="11"/>
  <c r="G144" i="11"/>
  <c r="F140" i="11"/>
  <c r="G140" i="11"/>
  <c r="G136" i="11"/>
  <c r="F136" i="11"/>
  <c r="G132" i="11"/>
  <c r="F132" i="11"/>
  <c r="F128" i="11"/>
  <c r="G128" i="11"/>
  <c r="G124" i="11"/>
  <c r="F124" i="11"/>
  <c r="G120" i="11"/>
  <c r="F120" i="11"/>
  <c r="F116" i="11"/>
  <c r="G116" i="11"/>
  <c r="F112" i="11"/>
  <c r="G112" i="11"/>
  <c r="G108" i="11"/>
  <c r="F108" i="11"/>
  <c r="G104" i="11"/>
  <c r="F104" i="11"/>
  <c r="G100" i="11"/>
  <c r="F100" i="11"/>
  <c r="F96" i="11"/>
  <c r="G96" i="11"/>
  <c r="F92" i="11"/>
  <c r="G92" i="11"/>
  <c r="G88" i="11"/>
  <c r="F88" i="11"/>
  <c r="G84" i="11"/>
  <c r="F84" i="11"/>
  <c r="F80" i="11"/>
  <c r="G80" i="11"/>
  <c r="F589" i="11"/>
  <c r="F461" i="11"/>
  <c r="F565" i="11"/>
  <c r="F437" i="11"/>
  <c r="G585" i="11"/>
  <c r="I18" i="11"/>
  <c r="K18" i="11" s="1"/>
  <c r="E3" i="11"/>
  <c r="F687" i="11"/>
  <c r="G687" i="11"/>
  <c r="G683" i="11"/>
  <c r="F683" i="11"/>
  <c r="G679" i="11"/>
  <c r="F679" i="11"/>
  <c r="J690" i="11"/>
  <c r="G675" i="11"/>
  <c r="F675" i="11"/>
  <c r="F671" i="11"/>
  <c r="G671" i="11"/>
  <c r="G667" i="11"/>
  <c r="F667" i="11"/>
  <c r="G663" i="11"/>
  <c r="F663" i="11"/>
  <c r="J674" i="11"/>
  <c r="M674" i="11" s="1"/>
  <c r="G659" i="11"/>
  <c r="F659" i="11"/>
  <c r="G655" i="11"/>
  <c r="F655" i="11"/>
  <c r="G651" i="11"/>
  <c r="F651" i="11"/>
  <c r="G647" i="11"/>
  <c r="F647" i="11"/>
  <c r="J658" i="11"/>
  <c r="M658" i="11" s="1"/>
  <c r="G643" i="11"/>
  <c r="F643" i="11"/>
  <c r="G639" i="11"/>
  <c r="F639" i="11"/>
  <c r="G635" i="11"/>
  <c r="F635" i="11"/>
  <c r="G631" i="11"/>
  <c r="F631" i="11"/>
  <c r="J642" i="11"/>
  <c r="G627" i="11"/>
  <c r="F627" i="11"/>
  <c r="F623" i="11"/>
  <c r="G623" i="11"/>
  <c r="G619" i="11"/>
  <c r="F619" i="11"/>
  <c r="G615" i="11"/>
  <c r="F615" i="11"/>
  <c r="J626" i="11"/>
  <c r="G611" i="11"/>
  <c r="F611" i="11"/>
  <c r="F607" i="11"/>
  <c r="G607" i="11"/>
  <c r="G603" i="11"/>
  <c r="F603" i="11"/>
  <c r="G599" i="11"/>
  <c r="F599" i="11"/>
  <c r="J610" i="11"/>
  <c r="G595" i="11"/>
  <c r="F595" i="11"/>
  <c r="G591" i="11"/>
  <c r="F591" i="11"/>
  <c r="G587" i="11"/>
  <c r="F587" i="11"/>
  <c r="G583" i="11"/>
  <c r="F583" i="11"/>
  <c r="J594" i="11"/>
  <c r="G579" i="11"/>
  <c r="F579" i="11"/>
  <c r="G575" i="11"/>
  <c r="F575" i="11"/>
  <c r="G571" i="11"/>
  <c r="F571" i="11"/>
  <c r="G567" i="11"/>
  <c r="F567" i="11"/>
  <c r="G563" i="11"/>
  <c r="J578" i="11"/>
  <c r="F563" i="11"/>
  <c r="F559" i="11"/>
  <c r="G559" i="11"/>
  <c r="G555" i="11"/>
  <c r="F555" i="11"/>
  <c r="G551" i="11"/>
  <c r="F551" i="11"/>
  <c r="J562" i="11"/>
  <c r="M562" i="11" s="1"/>
  <c r="G547" i="11"/>
  <c r="F547" i="11"/>
  <c r="G543" i="11"/>
  <c r="F543" i="11"/>
  <c r="G539" i="11"/>
  <c r="F539" i="11"/>
  <c r="G535" i="11"/>
  <c r="F535" i="11"/>
  <c r="J546" i="11"/>
  <c r="M546" i="11" s="1"/>
  <c r="G531" i="11"/>
  <c r="F531" i="11"/>
  <c r="F527" i="11"/>
  <c r="G523" i="11"/>
  <c r="F523" i="11"/>
  <c r="G519" i="11"/>
  <c r="F519" i="11"/>
  <c r="J530" i="11"/>
  <c r="G515" i="11"/>
  <c r="F515" i="11"/>
  <c r="G511" i="11"/>
  <c r="F511" i="11"/>
  <c r="G507" i="11"/>
  <c r="F507" i="11"/>
  <c r="G503" i="11"/>
  <c r="F503" i="11"/>
  <c r="J514" i="11"/>
  <c r="G499" i="11"/>
  <c r="F499" i="11"/>
  <c r="G495" i="11"/>
  <c r="F495" i="11"/>
  <c r="G491" i="11"/>
  <c r="F491" i="11"/>
  <c r="G487" i="11"/>
  <c r="F487" i="11"/>
  <c r="J498" i="11"/>
  <c r="M498" i="11" s="1"/>
  <c r="G483" i="11"/>
  <c r="F483" i="11"/>
  <c r="G479" i="11"/>
  <c r="F479" i="11"/>
  <c r="G475" i="11"/>
  <c r="F475" i="11"/>
  <c r="G471" i="11"/>
  <c r="F471" i="11"/>
  <c r="G467" i="11"/>
  <c r="J482" i="11"/>
  <c r="M482" i="11" s="1"/>
  <c r="F467" i="11"/>
  <c r="G463" i="11"/>
  <c r="F463" i="11"/>
  <c r="G459" i="11"/>
  <c r="F459" i="11"/>
  <c r="G455" i="11"/>
  <c r="F455" i="11"/>
  <c r="J466" i="11"/>
  <c r="M466" i="11" s="1"/>
  <c r="G451" i="11"/>
  <c r="F451" i="11"/>
  <c r="G447" i="11"/>
  <c r="F447" i="11"/>
  <c r="G443" i="11"/>
  <c r="F443" i="11"/>
  <c r="F439" i="11"/>
  <c r="G439" i="11"/>
  <c r="G435" i="11"/>
  <c r="J450" i="11"/>
  <c r="M450" i="11" s="1"/>
  <c r="F435" i="11"/>
  <c r="G431" i="11"/>
  <c r="F431" i="11"/>
  <c r="G427" i="11"/>
  <c r="F427" i="11"/>
  <c r="G423" i="11"/>
  <c r="F423" i="11"/>
  <c r="J434" i="11"/>
  <c r="G419" i="11"/>
  <c r="F419" i="11"/>
  <c r="G415" i="11"/>
  <c r="F415" i="11"/>
  <c r="G411" i="11"/>
  <c r="F411" i="11"/>
  <c r="G407" i="11"/>
  <c r="F407" i="11"/>
  <c r="J418" i="11"/>
  <c r="M418" i="11" s="1"/>
  <c r="F403" i="11"/>
  <c r="G403" i="11"/>
  <c r="G399" i="11"/>
  <c r="F399" i="11"/>
  <c r="F395" i="11"/>
  <c r="G395" i="11"/>
  <c r="G391" i="11"/>
  <c r="F391" i="11"/>
  <c r="G387" i="11"/>
  <c r="F387" i="11"/>
  <c r="J402" i="11"/>
  <c r="G383" i="11"/>
  <c r="F383" i="11"/>
  <c r="G379" i="11"/>
  <c r="F379" i="11"/>
  <c r="G375" i="11"/>
  <c r="J386" i="11"/>
  <c r="G371" i="11"/>
  <c r="F371" i="11"/>
  <c r="G367" i="11"/>
  <c r="F367" i="11"/>
  <c r="G363" i="11"/>
  <c r="F363" i="11"/>
  <c r="G359" i="11"/>
  <c r="F359" i="11"/>
  <c r="F355" i="11"/>
  <c r="G355" i="11"/>
  <c r="J370" i="11"/>
  <c r="G351" i="11"/>
  <c r="F351" i="11"/>
  <c r="G347" i="11"/>
  <c r="F347" i="11"/>
  <c r="G343" i="11"/>
  <c r="J354" i="11"/>
  <c r="F339" i="11"/>
  <c r="G339" i="11"/>
  <c r="G335" i="11"/>
  <c r="F335" i="11"/>
  <c r="G331" i="11"/>
  <c r="F331" i="11"/>
  <c r="G327" i="11"/>
  <c r="F327" i="11"/>
  <c r="J338" i="11"/>
  <c r="G323" i="11"/>
  <c r="F323" i="11"/>
  <c r="G319" i="11"/>
  <c r="F319" i="11"/>
  <c r="G315" i="11"/>
  <c r="F315" i="11"/>
  <c r="G311" i="11"/>
  <c r="F311" i="11"/>
  <c r="G307" i="11"/>
  <c r="J322" i="11"/>
  <c r="F307" i="11"/>
  <c r="G303" i="11"/>
  <c r="F303" i="11"/>
  <c r="G299" i="11"/>
  <c r="F299" i="11"/>
  <c r="G295" i="11"/>
  <c r="F295" i="11"/>
  <c r="J306" i="11"/>
  <c r="G291" i="11"/>
  <c r="F291" i="11"/>
  <c r="G287" i="11"/>
  <c r="F287" i="11"/>
  <c r="G283" i="11"/>
  <c r="F283" i="11"/>
  <c r="G279" i="11"/>
  <c r="F279" i="11"/>
  <c r="J290" i="11"/>
  <c r="M290" i="11" s="1"/>
  <c r="F275" i="11"/>
  <c r="G275" i="11"/>
  <c r="G271" i="11"/>
  <c r="F271" i="11"/>
  <c r="G267" i="11"/>
  <c r="F267" i="11"/>
  <c r="G263" i="11"/>
  <c r="F263" i="11"/>
  <c r="J274" i="11"/>
  <c r="M274" i="11" s="1"/>
  <c r="F259" i="11"/>
  <c r="G259" i="11"/>
  <c r="F255" i="11"/>
  <c r="G255" i="11"/>
  <c r="G251" i="11"/>
  <c r="F251" i="11"/>
  <c r="G247" i="11"/>
  <c r="J258" i="11"/>
  <c r="G243" i="11"/>
  <c r="F243" i="11"/>
  <c r="G239" i="11"/>
  <c r="F239" i="11"/>
  <c r="G235" i="11"/>
  <c r="F235" i="11"/>
  <c r="G231" i="11"/>
  <c r="F231" i="11"/>
  <c r="G227" i="11"/>
  <c r="F227" i="11"/>
  <c r="J242" i="11"/>
  <c r="M242" i="11" s="1"/>
  <c r="G223" i="11"/>
  <c r="F223" i="11"/>
  <c r="F219" i="11"/>
  <c r="G219" i="11"/>
  <c r="G215" i="11"/>
  <c r="J226" i="11"/>
  <c r="M226" i="11" s="1"/>
  <c r="F211" i="11"/>
  <c r="G211" i="11"/>
  <c r="G207" i="11"/>
  <c r="F207" i="11"/>
  <c r="G203" i="11"/>
  <c r="F203" i="11"/>
  <c r="F199" i="11"/>
  <c r="J210" i="11"/>
  <c r="F195" i="11"/>
  <c r="G195" i="11"/>
  <c r="G191" i="11"/>
  <c r="F191" i="11"/>
  <c r="G187" i="11"/>
  <c r="F187" i="11"/>
  <c r="G183" i="11"/>
  <c r="F183" i="11"/>
  <c r="J194" i="11"/>
  <c r="M194" i="11" s="1"/>
  <c r="G179" i="11"/>
  <c r="F179" i="11"/>
  <c r="G175" i="11"/>
  <c r="F175" i="11"/>
  <c r="G171" i="11"/>
  <c r="F171" i="11"/>
  <c r="G167" i="11"/>
  <c r="F167" i="11"/>
  <c r="J178" i="11"/>
  <c r="G163" i="11"/>
  <c r="F163" i="11"/>
  <c r="G159" i="11"/>
  <c r="F159" i="11"/>
  <c r="G155" i="11"/>
  <c r="F155" i="11"/>
  <c r="G151" i="11"/>
  <c r="F151" i="11"/>
  <c r="J162" i="11"/>
  <c r="M162" i="11" s="1"/>
  <c r="G147" i="11"/>
  <c r="F147" i="11"/>
  <c r="G143" i="11"/>
  <c r="F143" i="11"/>
  <c r="G139" i="11"/>
  <c r="F139" i="11"/>
  <c r="G135" i="11"/>
  <c r="F135" i="11"/>
  <c r="J146" i="11"/>
  <c r="G131" i="11"/>
  <c r="F131" i="11"/>
  <c r="G127" i="11"/>
  <c r="F127" i="11"/>
  <c r="G123" i="11"/>
  <c r="F123" i="11"/>
  <c r="G119" i="11"/>
  <c r="F119" i="11"/>
  <c r="J130" i="11"/>
  <c r="G115" i="11"/>
  <c r="F115" i="11"/>
  <c r="G111" i="11"/>
  <c r="F111" i="11"/>
  <c r="G107" i="11"/>
  <c r="F107" i="11"/>
  <c r="G103" i="11"/>
  <c r="F103" i="11"/>
  <c r="J114" i="11"/>
  <c r="M114" i="11" s="1"/>
  <c r="F99" i="11"/>
  <c r="G99" i="11"/>
  <c r="F685" i="11"/>
  <c r="F557" i="11"/>
  <c r="F429" i="11"/>
  <c r="G527" i="11"/>
  <c r="G3" i="11"/>
  <c r="F3" i="11"/>
  <c r="I690" i="11"/>
  <c r="E675" i="11"/>
  <c r="I674" i="11"/>
  <c r="E659" i="11"/>
  <c r="I658" i="11"/>
  <c r="E643" i="11"/>
  <c r="I642" i="11"/>
  <c r="E627" i="11"/>
  <c r="I626" i="11"/>
  <c r="E611" i="11"/>
  <c r="I610" i="11"/>
  <c r="E595" i="11"/>
  <c r="I594" i="11"/>
  <c r="E579" i="11"/>
  <c r="I578" i="11"/>
  <c r="E563" i="11"/>
  <c r="I562" i="11"/>
  <c r="E547" i="11"/>
  <c r="I546" i="11"/>
  <c r="E531" i="11"/>
  <c r="I530" i="11"/>
  <c r="E515" i="11"/>
  <c r="I514" i="11"/>
  <c r="E499" i="11"/>
  <c r="I498" i="11"/>
  <c r="E483" i="11"/>
  <c r="I482" i="11"/>
  <c r="E467" i="11"/>
  <c r="I466" i="11"/>
  <c r="E451" i="11"/>
  <c r="I450" i="11"/>
  <c r="E435" i="11"/>
  <c r="I434" i="11"/>
  <c r="E419" i="11"/>
  <c r="I418" i="11"/>
  <c r="E403" i="11"/>
  <c r="I402" i="11"/>
  <c r="E387" i="11"/>
  <c r="I386" i="11"/>
  <c r="E371" i="11"/>
  <c r="I370" i="11"/>
  <c r="E355" i="11"/>
  <c r="I354" i="11"/>
  <c r="E339" i="11"/>
  <c r="I338" i="11"/>
  <c r="E323" i="11"/>
  <c r="I322" i="11"/>
  <c r="E307" i="11"/>
  <c r="I306" i="11"/>
  <c r="E291" i="11"/>
  <c r="I290" i="11"/>
  <c r="E275" i="11"/>
  <c r="I274" i="11"/>
  <c r="E259" i="11"/>
  <c r="I258" i="11"/>
  <c r="E243" i="11"/>
  <c r="I242" i="11"/>
  <c r="E227" i="11"/>
  <c r="I226" i="11"/>
  <c r="E211" i="11"/>
  <c r="I210" i="11"/>
  <c r="E195" i="11"/>
  <c r="I194" i="11"/>
  <c r="E179" i="11"/>
  <c r="I178" i="11"/>
  <c r="E163" i="11"/>
  <c r="I162" i="11"/>
  <c r="E147" i="11"/>
  <c r="I146" i="11"/>
  <c r="E131" i="11"/>
  <c r="I130" i="11"/>
  <c r="E115" i="11"/>
  <c r="I114" i="11"/>
  <c r="E99" i="11"/>
  <c r="I98" i="11"/>
  <c r="E83" i="11"/>
  <c r="I82" i="11"/>
  <c r="E67" i="11"/>
  <c r="I66" i="11"/>
  <c r="E51" i="11"/>
  <c r="E35" i="11"/>
  <c r="I34" i="11"/>
  <c r="E19" i="11"/>
  <c r="F661" i="11"/>
  <c r="F533" i="11"/>
  <c r="F375" i="11"/>
  <c r="G280" i="11"/>
  <c r="G690" i="11"/>
  <c r="F690" i="11"/>
  <c r="G686" i="11"/>
  <c r="F686" i="11"/>
  <c r="G682" i="11"/>
  <c r="F682" i="11"/>
  <c r="G678" i="11"/>
  <c r="F678" i="11"/>
  <c r="G674" i="11"/>
  <c r="F674" i="11"/>
  <c r="G670" i="11"/>
  <c r="F670" i="11"/>
  <c r="G666" i="11"/>
  <c r="F666" i="11"/>
  <c r="F662" i="11"/>
  <c r="G662" i="11"/>
  <c r="G658" i="11"/>
  <c r="F658" i="11"/>
  <c r="G654" i="11"/>
  <c r="F654" i="11"/>
  <c r="G650" i="11"/>
  <c r="F650" i="11"/>
  <c r="G646" i="11"/>
  <c r="F646" i="11"/>
  <c r="G642" i="11"/>
  <c r="F642" i="11"/>
  <c r="G638" i="11"/>
  <c r="F638" i="11"/>
  <c r="G634" i="11"/>
  <c r="F634" i="11"/>
  <c r="G630" i="11"/>
  <c r="F630" i="11"/>
  <c r="G626" i="11"/>
  <c r="F626" i="11"/>
  <c r="G622" i="11"/>
  <c r="F622" i="11"/>
  <c r="G618" i="11"/>
  <c r="F618" i="11"/>
  <c r="G614" i="11"/>
  <c r="F614" i="11"/>
  <c r="G610" i="11"/>
  <c r="F610" i="11"/>
  <c r="G606" i="11"/>
  <c r="F606" i="11"/>
  <c r="G602" i="11"/>
  <c r="F602" i="11"/>
  <c r="F598" i="11"/>
  <c r="G598" i="11"/>
  <c r="G594" i="11"/>
  <c r="F594" i="11"/>
  <c r="G590" i="11"/>
  <c r="F590" i="11"/>
  <c r="G586" i="11"/>
  <c r="F586" i="11"/>
  <c r="F582" i="11"/>
  <c r="G582" i="11"/>
  <c r="G578" i="11"/>
  <c r="F578" i="11"/>
  <c r="G574" i="11"/>
  <c r="F574" i="11"/>
  <c r="G570" i="11"/>
  <c r="F570" i="11"/>
  <c r="G566" i="11"/>
  <c r="F566" i="11"/>
  <c r="G562" i="11"/>
  <c r="F562" i="11"/>
  <c r="G558" i="11"/>
  <c r="F558" i="11"/>
  <c r="G554" i="11"/>
  <c r="F554" i="11"/>
  <c r="G550" i="11"/>
  <c r="F550" i="11"/>
  <c r="G546" i="11"/>
  <c r="F546" i="11"/>
  <c r="G542" i="11"/>
  <c r="F542" i="11"/>
  <c r="G538" i="11"/>
  <c r="F538" i="11"/>
  <c r="G534" i="11"/>
  <c r="F534" i="11"/>
  <c r="G530" i="11"/>
  <c r="F530" i="11"/>
  <c r="G526" i="11"/>
  <c r="F526" i="11"/>
  <c r="F522" i="11"/>
  <c r="G522" i="11"/>
  <c r="G518" i="11"/>
  <c r="F518" i="11"/>
  <c r="G514" i="11"/>
  <c r="F514" i="11"/>
  <c r="G510" i="11"/>
  <c r="F510" i="11"/>
  <c r="F506" i="11"/>
  <c r="G506" i="11"/>
  <c r="G502" i="11"/>
  <c r="F502" i="11"/>
  <c r="G498" i="11"/>
  <c r="F498" i="11"/>
  <c r="G494" i="11"/>
  <c r="F494" i="11"/>
  <c r="G490" i="11"/>
  <c r="F490" i="11"/>
  <c r="G486" i="11"/>
  <c r="F486" i="11"/>
  <c r="G482" i="11"/>
  <c r="F482" i="11"/>
  <c r="G478" i="11"/>
  <c r="F478" i="11"/>
  <c r="G474" i="11"/>
  <c r="F474" i="11"/>
  <c r="G470" i="11"/>
  <c r="F470" i="11"/>
  <c r="G466" i="11"/>
  <c r="F466" i="11"/>
  <c r="G462" i="11"/>
  <c r="F462" i="11"/>
  <c r="G458" i="11"/>
  <c r="F458" i="11"/>
  <c r="G454" i="11"/>
  <c r="F454" i="11"/>
  <c r="G450" i="11"/>
  <c r="F450" i="11"/>
  <c r="G446" i="11"/>
  <c r="F446" i="11"/>
  <c r="G442" i="11"/>
  <c r="F442" i="11"/>
  <c r="G438" i="11"/>
  <c r="F438" i="11"/>
  <c r="G434" i="11"/>
  <c r="F434" i="11"/>
  <c r="G430" i="11"/>
  <c r="F430" i="11"/>
  <c r="G426" i="11"/>
  <c r="F426" i="11"/>
  <c r="G422" i="11"/>
  <c r="F422" i="11"/>
  <c r="G418" i="11"/>
  <c r="F418" i="11"/>
  <c r="G414" i="11"/>
  <c r="F414" i="11"/>
  <c r="G410" i="11"/>
  <c r="F410" i="11"/>
  <c r="G406" i="11"/>
  <c r="F406" i="11"/>
  <c r="G402" i="11"/>
  <c r="F402" i="11"/>
  <c r="G398" i="11"/>
  <c r="F398" i="11"/>
  <c r="F394" i="11"/>
  <c r="G394" i="11"/>
  <c r="G390" i="11"/>
  <c r="F390" i="11"/>
  <c r="G386" i="11"/>
  <c r="F386" i="11"/>
  <c r="G382" i="11"/>
  <c r="F382" i="11"/>
  <c r="F378" i="11"/>
  <c r="G378" i="11"/>
  <c r="G374" i="11"/>
  <c r="F374" i="11"/>
  <c r="G370" i="11"/>
  <c r="F370" i="11"/>
  <c r="G366" i="11"/>
  <c r="F366" i="11"/>
  <c r="F362" i="11"/>
  <c r="G362" i="11"/>
  <c r="G358" i="11"/>
  <c r="F358" i="11"/>
  <c r="G354" i="11"/>
  <c r="F354" i="11"/>
  <c r="G350" i="11"/>
  <c r="F350" i="11"/>
  <c r="G346" i="11"/>
  <c r="F346" i="11"/>
  <c r="G342" i="11"/>
  <c r="F342" i="11"/>
  <c r="G338" i="11"/>
  <c r="F338" i="11"/>
  <c r="G334" i="11"/>
  <c r="F334" i="11"/>
  <c r="G330" i="11"/>
  <c r="F330" i="11"/>
  <c r="G326" i="11"/>
  <c r="F326" i="11"/>
  <c r="F322" i="11"/>
  <c r="G322" i="11"/>
  <c r="G318" i="11"/>
  <c r="F318" i="11"/>
  <c r="F314" i="11"/>
  <c r="G314" i="11"/>
  <c r="G310" i="11"/>
  <c r="F310" i="11"/>
  <c r="G306" i="11"/>
  <c r="F306" i="11"/>
  <c r="G302" i="11"/>
  <c r="F302" i="11"/>
  <c r="F298" i="11"/>
  <c r="G298" i="11"/>
  <c r="G294" i="11"/>
  <c r="F294" i="11"/>
  <c r="G290" i="11"/>
  <c r="F290" i="11"/>
  <c r="G286" i="11"/>
  <c r="F286" i="11"/>
  <c r="G282" i="11"/>
  <c r="F282" i="11"/>
  <c r="G278" i="11"/>
  <c r="F278" i="11"/>
  <c r="G274" i="11"/>
  <c r="F274" i="11"/>
  <c r="G270" i="11"/>
  <c r="F270" i="11"/>
  <c r="G266" i="11"/>
  <c r="F266" i="11"/>
  <c r="G262" i="11"/>
  <c r="F262" i="11"/>
  <c r="F258" i="11"/>
  <c r="G258" i="11"/>
  <c r="G254" i="11"/>
  <c r="F254" i="11"/>
  <c r="F250" i="11"/>
  <c r="G250" i="11"/>
  <c r="G246" i="11"/>
  <c r="F246" i="11"/>
  <c r="G242" i="11"/>
  <c r="F242" i="11"/>
  <c r="G238" i="11"/>
  <c r="F238" i="11"/>
  <c r="F234" i="11"/>
  <c r="G234" i="11"/>
  <c r="G230" i="11"/>
  <c r="F230" i="11"/>
  <c r="G226" i="11"/>
  <c r="F226" i="11"/>
  <c r="G222" i="11"/>
  <c r="F222" i="11"/>
  <c r="G218" i="11"/>
  <c r="F218" i="11"/>
  <c r="G214" i="11"/>
  <c r="F214" i="11"/>
  <c r="G210" i="11"/>
  <c r="F210" i="11"/>
  <c r="G206" i="11"/>
  <c r="F206" i="11"/>
  <c r="G202" i="11"/>
  <c r="F202" i="11"/>
  <c r="G198" i="11"/>
  <c r="F198" i="11"/>
  <c r="F194" i="11"/>
  <c r="G194" i="11"/>
  <c r="G190" i="11"/>
  <c r="F190" i="11"/>
  <c r="G186" i="11"/>
  <c r="F186" i="11"/>
  <c r="G182" i="11"/>
  <c r="F182" i="11"/>
  <c r="G178" i="11"/>
  <c r="F178" i="11"/>
  <c r="G174" i="11"/>
  <c r="F174" i="11"/>
  <c r="F170" i="11"/>
  <c r="G170" i="11"/>
  <c r="G166" i="11"/>
  <c r="F166" i="11"/>
  <c r="G162" i="11"/>
  <c r="F162" i="11"/>
  <c r="G158" i="11"/>
  <c r="F158" i="11"/>
  <c r="G154" i="11"/>
  <c r="F154" i="11"/>
  <c r="G150" i="11"/>
  <c r="F150" i="11"/>
  <c r="G146" i="11"/>
  <c r="F146" i="11"/>
  <c r="G142" i="11"/>
  <c r="F142" i="11"/>
  <c r="G138" i="11"/>
  <c r="F138" i="11"/>
  <c r="G134" i="11"/>
  <c r="F134" i="11"/>
  <c r="G130" i="11"/>
  <c r="F130" i="11"/>
  <c r="G126" i="11"/>
  <c r="F126" i="11"/>
  <c r="F122" i="11"/>
  <c r="G122" i="11"/>
  <c r="G118" i="11"/>
  <c r="F118" i="11"/>
  <c r="F114" i="11"/>
  <c r="G114" i="11"/>
  <c r="G110" i="11"/>
  <c r="F110" i="11"/>
  <c r="F106" i="11"/>
  <c r="G106" i="11"/>
  <c r="G102" i="11"/>
  <c r="F98" i="11"/>
  <c r="G98" i="11"/>
  <c r="G94" i="11"/>
  <c r="F94" i="11"/>
  <c r="F90" i="11"/>
  <c r="G90" i="11"/>
  <c r="G86" i="11"/>
  <c r="F86" i="11"/>
  <c r="F653" i="11"/>
  <c r="F525" i="11"/>
  <c r="F343" i="11"/>
  <c r="G199" i="11"/>
  <c r="G95" i="11"/>
  <c r="F95" i="11"/>
  <c r="G91" i="11"/>
  <c r="F91" i="11"/>
  <c r="G87" i="11"/>
  <c r="F87" i="11"/>
  <c r="J98" i="11"/>
  <c r="M98" i="11" s="1"/>
  <c r="G83" i="11"/>
  <c r="F83" i="11"/>
  <c r="G79" i="11"/>
  <c r="F79" i="11"/>
  <c r="G75" i="11"/>
  <c r="F75" i="11"/>
  <c r="G71" i="11"/>
  <c r="F71" i="11"/>
  <c r="J82" i="11"/>
  <c r="M82" i="11" s="1"/>
  <c r="F67" i="11"/>
  <c r="G67" i="11"/>
  <c r="G63" i="11"/>
  <c r="F63" i="11"/>
  <c r="G59" i="11"/>
  <c r="F59" i="11"/>
  <c r="G55" i="11"/>
  <c r="F55" i="11"/>
  <c r="J66" i="11"/>
  <c r="G51" i="11"/>
  <c r="G47" i="11"/>
  <c r="F47" i="11"/>
  <c r="G43" i="11"/>
  <c r="F43" i="11"/>
  <c r="G39" i="11"/>
  <c r="F39" i="11"/>
  <c r="G35" i="11"/>
  <c r="F35" i="11"/>
  <c r="G31" i="11"/>
  <c r="F31" i="11"/>
  <c r="G27" i="11"/>
  <c r="F27" i="11"/>
  <c r="G23" i="11"/>
  <c r="F23" i="11"/>
  <c r="J34" i="11"/>
  <c r="M34" i="11" s="1"/>
  <c r="F19" i="11"/>
  <c r="G19" i="11"/>
  <c r="G15" i="11"/>
  <c r="F15" i="11"/>
  <c r="G11" i="11"/>
  <c r="F11" i="11"/>
  <c r="G7" i="11"/>
  <c r="F7" i="11"/>
  <c r="F82" i="11"/>
  <c r="G82" i="11"/>
  <c r="G78" i="11"/>
  <c r="F78" i="11"/>
  <c r="F74" i="11"/>
  <c r="G70" i="11"/>
  <c r="F70" i="11"/>
  <c r="F66" i="11"/>
  <c r="G66" i="11"/>
  <c r="G62" i="11"/>
  <c r="F62" i="11"/>
  <c r="F58" i="11"/>
  <c r="G58" i="11"/>
  <c r="G54" i="11"/>
  <c r="F54" i="11"/>
  <c r="F50" i="11"/>
  <c r="G50" i="11"/>
  <c r="G46" i="11"/>
  <c r="F46" i="11"/>
  <c r="F42" i="11"/>
  <c r="G42" i="11"/>
  <c r="G38" i="11"/>
  <c r="F34" i="11"/>
  <c r="G34" i="11"/>
  <c r="G30" i="11"/>
  <c r="F30" i="11"/>
  <c r="F26" i="11"/>
  <c r="G26" i="11"/>
  <c r="G22" i="11"/>
  <c r="F22" i="11"/>
  <c r="F18" i="11"/>
  <c r="G18" i="11"/>
  <c r="G14" i="11"/>
  <c r="F14" i="11"/>
  <c r="F10" i="11"/>
  <c r="G10" i="11"/>
  <c r="G6" i="11"/>
  <c r="F6" i="11"/>
  <c r="F38" i="11"/>
  <c r="G81" i="11"/>
  <c r="F81" i="11"/>
  <c r="G77" i="11"/>
  <c r="F77" i="11"/>
  <c r="G73" i="11"/>
  <c r="F73" i="11"/>
  <c r="G69" i="11"/>
  <c r="F69" i="11"/>
  <c r="G65" i="11"/>
  <c r="F65" i="11"/>
  <c r="G61" i="11"/>
  <c r="F61" i="11"/>
  <c r="G57" i="11"/>
  <c r="F57" i="11"/>
  <c r="G53" i="11"/>
  <c r="F53" i="11"/>
  <c r="G49" i="11"/>
  <c r="F49" i="11"/>
  <c r="G45" i="11"/>
  <c r="F45" i="11"/>
  <c r="G41" i="11"/>
  <c r="F41" i="11"/>
  <c r="G37" i="11"/>
  <c r="F37" i="11"/>
  <c r="G33" i="11"/>
  <c r="F33" i="11"/>
  <c r="G29" i="11"/>
  <c r="F29" i="11"/>
  <c r="G25" i="11"/>
  <c r="F25" i="11"/>
  <c r="G21" i="11"/>
  <c r="F21" i="11"/>
  <c r="G17" i="11"/>
  <c r="F17" i="11"/>
  <c r="G13" i="11"/>
  <c r="F13" i="11"/>
  <c r="G9" i="11"/>
  <c r="F9" i="11"/>
  <c r="G5" i="11"/>
  <c r="F5" i="11"/>
  <c r="G74" i="11"/>
  <c r="J50" i="11"/>
  <c r="G76" i="11"/>
  <c r="F76" i="11"/>
  <c r="G72" i="11"/>
  <c r="F72" i="11"/>
  <c r="F68" i="11"/>
  <c r="G68" i="11"/>
  <c r="F64" i="11"/>
  <c r="G64" i="11"/>
  <c r="G60" i="11"/>
  <c r="F60" i="11"/>
  <c r="G56" i="11"/>
  <c r="F56" i="11"/>
  <c r="F52" i="11"/>
  <c r="G52" i="11"/>
  <c r="F48" i="11"/>
  <c r="G48" i="11"/>
  <c r="F44" i="11"/>
  <c r="G44" i="11"/>
  <c r="G40" i="11"/>
  <c r="F40" i="11"/>
  <c r="G36" i="11"/>
  <c r="F36" i="11"/>
  <c r="F32" i="11"/>
  <c r="G32" i="11"/>
  <c r="G28" i="11"/>
  <c r="F28" i="11"/>
  <c r="G24" i="11"/>
  <c r="F24" i="11"/>
  <c r="F20" i="11"/>
  <c r="G20" i="11"/>
  <c r="F16" i="11"/>
  <c r="G16" i="11"/>
  <c r="G12" i="11"/>
  <c r="F12" i="11"/>
  <c r="G8" i="11"/>
  <c r="F8" i="11"/>
  <c r="G4" i="11"/>
  <c r="F4" i="11"/>
  <c r="F522" i="10"/>
  <c r="F658" i="10"/>
  <c r="E545" i="10"/>
  <c r="F410" i="10"/>
  <c r="E490" i="10"/>
  <c r="E338" i="10"/>
  <c r="F82" i="10"/>
  <c r="G18" i="10"/>
  <c r="F6" i="10"/>
  <c r="E683" i="10"/>
  <c r="G690" i="10"/>
  <c r="F670" i="10"/>
  <c r="E659" i="10"/>
  <c r="G674" i="10"/>
  <c r="K535" i="10"/>
  <c r="E202" i="10"/>
  <c r="F514" i="10"/>
  <c r="F466" i="10"/>
  <c r="F402" i="10"/>
  <c r="F386" i="10"/>
  <c r="F370" i="10"/>
  <c r="F314" i="10"/>
  <c r="F298" i="10"/>
  <c r="F242" i="10"/>
  <c r="F234" i="10"/>
  <c r="F210" i="10"/>
  <c r="F170" i="10"/>
  <c r="F162" i="10"/>
  <c r="F122" i="10"/>
  <c r="F114" i="10"/>
  <c r="F66" i="10"/>
  <c r="F50" i="10"/>
  <c r="F690" i="10"/>
  <c r="F666" i="10"/>
  <c r="F258" i="10"/>
  <c r="E665" i="10"/>
  <c r="E466" i="10"/>
  <c r="E242" i="10"/>
  <c r="E66" i="10"/>
  <c r="F34" i="10"/>
  <c r="F266" i="10"/>
  <c r="F418" i="10"/>
  <c r="F618" i="10"/>
  <c r="F586" i="10"/>
  <c r="F562" i="10"/>
  <c r="E649" i="10"/>
  <c r="E361" i="10"/>
  <c r="E314" i="10"/>
  <c r="E210" i="10"/>
  <c r="E146" i="10"/>
  <c r="F610" i="10"/>
  <c r="F570" i="10"/>
  <c r="E681" i="10"/>
  <c r="E617" i="10"/>
  <c r="E601" i="10"/>
  <c r="E585" i="10"/>
  <c r="E402" i="10"/>
  <c r="E298" i="10"/>
  <c r="E282" i="10"/>
  <c r="E162" i="10"/>
  <c r="E106" i="10"/>
  <c r="F674" i="10"/>
  <c r="F634" i="10"/>
  <c r="F530" i="10"/>
  <c r="E553" i="10"/>
  <c r="E537" i="10"/>
  <c r="E386" i="10"/>
  <c r="E370" i="10"/>
  <c r="E178" i="10"/>
  <c r="E122" i="10"/>
  <c r="F470" i="10"/>
  <c r="F446" i="10"/>
  <c r="G290" i="10"/>
  <c r="F214" i="10"/>
  <c r="G162" i="10"/>
  <c r="F62" i="10"/>
  <c r="F654" i="10"/>
  <c r="F646" i="10"/>
  <c r="F638" i="10"/>
  <c r="G642" i="10"/>
  <c r="F622" i="10"/>
  <c r="F614" i="10"/>
  <c r="E603" i="10"/>
  <c r="E595" i="10"/>
  <c r="F590" i="10"/>
  <c r="G594" i="10"/>
  <c r="E571" i="10"/>
  <c r="F566" i="10"/>
  <c r="F558" i="10"/>
  <c r="G562" i="10"/>
  <c r="F542" i="10"/>
  <c r="E531" i="10"/>
  <c r="F526" i="10"/>
  <c r="F518" i="10"/>
  <c r="F510" i="10"/>
  <c r="G514" i="10"/>
  <c r="F494" i="10"/>
  <c r="F486" i="10"/>
  <c r="E475" i="10"/>
  <c r="E467" i="10"/>
  <c r="F462" i="10"/>
  <c r="G466" i="10"/>
  <c r="E443" i="10"/>
  <c r="F438" i="10"/>
  <c r="F430" i="10"/>
  <c r="G434" i="10"/>
  <c r="F414" i="10"/>
  <c r="E403" i="10"/>
  <c r="F398" i="10"/>
  <c r="F390" i="10"/>
  <c r="F382" i="10"/>
  <c r="G386" i="10"/>
  <c r="F366" i="10"/>
  <c r="F358" i="10"/>
  <c r="E347" i="10"/>
  <c r="E339" i="10"/>
  <c r="F334" i="10"/>
  <c r="G338" i="10"/>
  <c r="E315" i="10"/>
  <c r="F310" i="10"/>
  <c r="F302" i="10"/>
  <c r="G306" i="10"/>
  <c r="F286" i="10"/>
  <c r="E275" i="10"/>
  <c r="F270" i="10"/>
  <c r="F262" i="10"/>
  <c r="F254" i="10"/>
  <c r="G258" i="10"/>
  <c r="F238" i="10"/>
  <c r="F230" i="10"/>
  <c r="E219" i="10"/>
  <c r="E211" i="10"/>
  <c r="F206" i="10"/>
  <c r="G210" i="10"/>
  <c r="E187" i="10"/>
  <c r="F182" i="10"/>
  <c r="E171" i="10"/>
  <c r="G178" i="10"/>
  <c r="F158" i="10"/>
  <c r="E147" i="10"/>
  <c r="F142" i="10"/>
  <c r="F134" i="10"/>
  <c r="F126" i="10"/>
  <c r="G130" i="10"/>
  <c r="F110" i="10"/>
  <c r="F102" i="10"/>
  <c r="F94" i="10"/>
  <c r="G98" i="10"/>
  <c r="E75" i="10"/>
  <c r="G82" i="10"/>
  <c r="E59" i="10"/>
  <c r="F54" i="10"/>
  <c r="E43" i="10"/>
  <c r="G50" i="10"/>
  <c r="F30" i="10"/>
  <c r="F22" i="10"/>
  <c r="E11" i="10"/>
  <c r="F506" i="10"/>
  <c r="F482" i="10"/>
  <c r="F474" i="10"/>
  <c r="F458" i="10"/>
  <c r="F450" i="10"/>
  <c r="F434" i="10"/>
  <c r="F378" i="10"/>
  <c r="F354" i="10"/>
  <c r="F346" i="10"/>
  <c r="F330" i="10"/>
  <c r="F322" i="10"/>
  <c r="F306" i="10"/>
  <c r="F250" i="10"/>
  <c r="F226" i="10"/>
  <c r="F218" i="10"/>
  <c r="E92" i="10"/>
  <c r="E84" i="10"/>
  <c r="G546" i="10"/>
  <c r="L690" i="10"/>
  <c r="K683" i="10"/>
  <c r="L682" i="10"/>
  <c r="K671" i="10"/>
  <c r="L670" i="10"/>
  <c r="L666" i="10"/>
  <c r="K659" i="10"/>
  <c r="L658" i="10"/>
  <c r="K651" i="10"/>
  <c r="K647" i="10"/>
  <c r="L642" i="10"/>
  <c r="K639" i="10"/>
  <c r="K635" i="10"/>
  <c r="K631" i="10"/>
  <c r="K627" i="10"/>
  <c r="K623" i="10"/>
  <c r="K619" i="10"/>
  <c r="K615" i="10"/>
  <c r="K607" i="10"/>
  <c r="K603" i="10"/>
  <c r="L606" i="10"/>
  <c r="K595" i="10"/>
  <c r="L594" i="10"/>
  <c r="K583" i="10"/>
  <c r="K579" i="10"/>
  <c r="K571" i="10"/>
  <c r="L574" i="10"/>
  <c r="K567" i="10"/>
  <c r="K559" i="10"/>
  <c r="K555" i="10"/>
  <c r="K547" i="10"/>
  <c r="K543" i="10"/>
  <c r="L538" i="10"/>
  <c r="K531" i="10"/>
  <c r="K523" i="10"/>
  <c r="K519" i="10"/>
  <c r="K515" i="10"/>
  <c r="K511" i="10"/>
  <c r="K507" i="10"/>
  <c r="K503" i="10"/>
  <c r="L502" i="10"/>
  <c r="K495" i="10"/>
  <c r="K491" i="10"/>
  <c r="K487" i="10"/>
  <c r="K479" i="10"/>
  <c r="L478" i="10"/>
  <c r="K475" i="10"/>
  <c r="K467" i="10"/>
  <c r="K463" i="10"/>
  <c r="K455" i="10"/>
  <c r="K451" i="10"/>
  <c r="K419" i="10"/>
  <c r="K562" i="10"/>
  <c r="K565" i="10"/>
  <c r="K443" i="10"/>
  <c r="K439" i="10"/>
  <c r="K435" i="10"/>
  <c r="K431" i="10"/>
  <c r="K427" i="10"/>
  <c r="M434" i="10"/>
  <c r="K415" i="10"/>
  <c r="K407" i="10"/>
  <c r="K403" i="10"/>
  <c r="L402" i="10"/>
  <c r="K395" i="10"/>
  <c r="K391" i="10"/>
  <c r="K387" i="10"/>
  <c r="L386" i="10"/>
  <c r="K379" i="10"/>
  <c r="K375" i="10"/>
  <c r="K371" i="10"/>
  <c r="K367" i="10"/>
  <c r="K363" i="10"/>
  <c r="K359" i="10"/>
  <c r="K351" i="10"/>
  <c r="K339" i="10"/>
  <c r="K327" i="10"/>
  <c r="K315" i="10"/>
  <c r="K299" i="10"/>
  <c r="L298" i="10"/>
  <c r="K283" i="10"/>
  <c r="K275" i="10"/>
  <c r="K267" i="10"/>
  <c r="K263" i="10"/>
  <c r="L262" i="10"/>
  <c r="K255" i="10"/>
  <c r="K251" i="10"/>
  <c r="K247" i="10"/>
  <c r="L246" i="10"/>
  <c r="L238" i="10"/>
  <c r="L234" i="10"/>
  <c r="L226" i="10"/>
  <c r="K211" i="10"/>
  <c r="K199" i="10"/>
  <c r="K195" i="10"/>
  <c r="K183" i="10"/>
  <c r="L178" i="10"/>
  <c r="K171" i="10"/>
  <c r="K167" i="10"/>
  <c r="M178" i="10"/>
  <c r="L162" i="10"/>
  <c r="K155" i="10"/>
  <c r="L154" i="10"/>
  <c r="M162" i="10"/>
  <c r="L146" i="10"/>
  <c r="L142" i="10"/>
  <c r="L138" i="10"/>
  <c r="M146" i="10"/>
  <c r="L126" i="10"/>
  <c r="K119" i="10"/>
  <c r="M130" i="10"/>
  <c r="L114" i="10"/>
  <c r="L110" i="10"/>
  <c r="L106" i="10"/>
  <c r="M114" i="10"/>
  <c r="L98" i="10"/>
  <c r="L94" i="10"/>
  <c r="L90" i="10"/>
  <c r="L82" i="10"/>
  <c r="L74" i="10"/>
  <c r="M82" i="10"/>
  <c r="L66" i="10"/>
  <c r="L62" i="10"/>
  <c r="L58" i="10"/>
  <c r="K51" i="10"/>
  <c r="K47" i="10"/>
  <c r="L46" i="10"/>
  <c r="K39" i="10"/>
  <c r="M50" i="10"/>
  <c r="L34" i="10"/>
  <c r="K27" i="10"/>
  <c r="K23" i="10"/>
  <c r="K19" i="10"/>
  <c r="K15" i="10"/>
  <c r="L14" i="10"/>
  <c r="K7" i="10"/>
  <c r="L42" i="10"/>
  <c r="L50" i="10"/>
  <c r="K143" i="10"/>
  <c r="L158" i="10"/>
  <c r="K223" i="10"/>
  <c r="L466" i="10"/>
  <c r="K499" i="10"/>
  <c r="K591" i="10"/>
  <c r="K43" i="10"/>
  <c r="K107" i="10"/>
  <c r="K159" i="10"/>
  <c r="K259" i="10"/>
  <c r="L354" i="10"/>
  <c r="L378" i="10"/>
  <c r="K399" i="10"/>
  <c r="L30" i="10"/>
  <c r="K71" i="10"/>
  <c r="L410" i="10"/>
  <c r="L526" i="10"/>
  <c r="L654" i="10"/>
  <c r="K31" i="10"/>
  <c r="K131" i="10"/>
  <c r="K175" i="10"/>
  <c r="K235" i="10"/>
  <c r="L498" i="10"/>
  <c r="K59" i="10"/>
  <c r="K95" i="10"/>
  <c r="L134" i="10"/>
  <c r="L370" i="10"/>
  <c r="L398" i="10"/>
  <c r="L562" i="10"/>
  <c r="K67" i="10"/>
  <c r="L458" i="10"/>
  <c r="L514" i="10"/>
  <c r="K11" i="10"/>
  <c r="K127" i="10"/>
  <c r="L202" i="10"/>
  <c r="L374" i="10"/>
  <c r="L542" i="10"/>
  <c r="K4" i="10"/>
  <c r="K79" i="10"/>
  <c r="L86" i="10"/>
  <c r="K91" i="10"/>
  <c r="K103" i="10"/>
  <c r="K115" i="10"/>
  <c r="K132" i="10"/>
  <c r="K224" i="10"/>
  <c r="K236" i="10"/>
  <c r="K248" i="10"/>
  <c r="K260" i="10"/>
  <c r="K300" i="10"/>
  <c r="L306" i="10"/>
  <c r="K322" i="10"/>
  <c r="K328" i="10"/>
  <c r="K335" i="10"/>
  <c r="L338" i="10"/>
  <c r="K358" i="10"/>
  <c r="K423" i="10"/>
  <c r="M450" i="10"/>
  <c r="K462" i="10"/>
  <c r="K578" i="10"/>
  <c r="K684" i="10"/>
  <c r="L590" i="10"/>
  <c r="K587" i="10"/>
  <c r="L6" i="10"/>
  <c r="K35" i="10"/>
  <c r="K139" i="10"/>
  <c r="K151" i="10"/>
  <c r="K163" i="10"/>
  <c r="K205" i="10"/>
  <c r="K217" i="10"/>
  <c r="K284" i="10"/>
  <c r="K568" i="10"/>
  <c r="L26" i="10"/>
  <c r="L38" i="10"/>
  <c r="L166" i="10"/>
  <c r="L194" i="10"/>
  <c r="L206" i="10"/>
  <c r="L218" i="10"/>
  <c r="M242" i="10"/>
  <c r="L230" i="10"/>
  <c r="L242" i="10"/>
  <c r="L254" i="10"/>
  <c r="L266" i="10"/>
  <c r="M290" i="10"/>
  <c r="L294" i="10"/>
  <c r="L322" i="10"/>
  <c r="K319" i="10"/>
  <c r="M322" i="10"/>
  <c r="M370" i="10"/>
  <c r="L358" i="10"/>
  <c r="K355" i="10"/>
  <c r="L394" i="10"/>
  <c r="L462" i="10"/>
  <c r="K459" i="10"/>
  <c r="L578" i="10"/>
  <c r="K575" i="10"/>
  <c r="M610" i="10"/>
  <c r="K602" i="10"/>
  <c r="M642" i="10"/>
  <c r="L18" i="10"/>
  <c r="L170" i="10"/>
  <c r="L474" i="10"/>
  <c r="K471" i="10"/>
  <c r="K144" i="10"/>
  <c r="M226" i="10"/>
  <c r="L318" i="10"/>
  <c r="L522" i="10"/>
  <c r="K111" i="10"/>
  <c r="L118" i="10"/>
  <c r="K123" i="10"/>
  <c r="K135" i="10"/>
  <c r="K147" i="10"/>
  <c r="L182" i="10"/>
  <c r="K188" i="10"/>
  <c r="K191" i="10"/>
  <c r="M194" i="10"/>
  <c r="K200" i="10"/>
  <c r="K203" i="10"/>
  <c r="K212" i="10"/>
  <c r="K215" i="10"/>
  <c r="K227" i="10"/>
  <c r="L282" i="10"/>
  <c r="K282" i="10"/>
  <c r="K291" i="10"/>
  <c r="K307" i="10"/>
  <c r="K316" i="10"/>
  <c r="K329" i="10"/>
  <c r="M354" i="10"/>
  <c r="L362" i="10"/>
  <c r="K411" i="10"/>
  <c r="L426" i="10"/>
  <c r="K440" i="10"/>
  <c r="L446" i="10"/>
  <c r="M498" i="10"/>
  <c r="L486" i="10"/>
  <c r="K483" i="10"/>
  <c r="L510" i="10"/>
  <c r="L530" i="10"/>
  <c r="K614" i="10"/>
  <c r="L54" i="10"/>
  <c r="M66" i="10"/>
  <c r="M274" i="10"/>
  <c r="K287" i="10"/>
  <c r="L334" i="10"/>
  <c r="K331" i="10"/>
  <c r="K341" i="10"/>
  <c r="M418" i="10"/>
  <c r="K445" i="10"/>
  <c r="K63" i="10"/>
  <c r="L70" i="10"/>
  <c r="K75" i="10"/>
  <c r="K87" i="10"/>
  <c r="K99" i="10"/>
  <c r="K177" i="10"/>
  <c r="K207" i="10"/>
  <c r="K210" i="10"/>
  <c r="K219" i="10"/>
  <c r="K222" i="10"/>
  <c r="K231" i="10"/>
  <c r="K243" i="10"/>
  <c r="K246" i="10"/>
  <c r="L258" i="10"/>
  <c r="K258" i="10"/>
  <c r="L270" i="10"/>
  <c r="K270" i="10"/>
  <c r="K279" i="10"/>
  <c r="K295" i="10"/>
  <c r="K304" i="10"/>
  <c r="L310" i="10"/>
  <c r="K323" i="10"/>
  <c r="K346" i="10"/>
  <c r="L382" i="10"/>
  <c r="K450" i="10"/>
  <c r="L490" i="10"/>
  <c r="K544" i="10"/>
  <c r="M562" i="10"/>
  <c r="M578" i="10"/>
  <c r="L602" i="10"/>
  <c r="K599" i="10"/>
  <c r="L618" i="10"/>
  <c r="M658" i="10"/>
  <c r="K689" i="10"/>
  <c r="L190" i="10"/>
  <c r="K312" i="10"/>
  <c r="L10" i="10"/>
  <c r="L22" i="10"/>
  <c r="M34" i="10"/>
  <c r="L150" i="10"/>
  <c r="M258" i="10"/>
  <c r="L346" i="10"/>
  <c r="K343" i="10"/>
  <c r="L366" i="10"/>
  <c r="L414" i="10"/>
  <c r="L434" i="10"/>
  <c r="L450" i="10"/>
  <c r="K447" i="10"/>
  <c r="M482" i="10"/>
  <c r="M514" i="10"/>
  <c r="M546" i="10"/>
  <c r="L586" i="10"/>
  <c r="M626" i="10"/>
  <c r="L614" i="10"/>
  <c r="K611" i="10"/>
  <c r="M690" i="10"/>
  <c r="K193" i="10"/>
  <c r="K452" i="10"/>
  <c r="L102" i="10"/>
  <c r="L186" i="10"/>
  <c r="L198" i="10"/>
  <c r="M210" i="10"/>
  <c r="K271" i="10"/>
  <c r="K305" i="10"/>
  <c r="K311" i="10"/>
  <c r="K324" i="10"/>
  <c r="L330" i="10"/>
  <c r="K347" i="10"/>
  <c r="L350" i="10"/>
  <c r="M386" i="10"/>
  <c r="M402" i="10"/>
  <c r="K474" i="10"/>
  <c r="L554" i="10"/>
  <c r="K590" i="10"/>
  <c r="L630" i="10"/>
  <c r="K672" i="10"/>
  <c r="L290" i="10"/>
  <c r="L302" i="10"/>
  <c r="L314" i="10"/>
  <c r="L326" i="10"/>
  <c r="M338" i="10"/>
  <c r="L418" i="10"/>
  <c r="L430" i="10"/>
  <c r="L442" i="10"/>
  <c r="L454" i="10"/>
  <c r="M466" i="10"/>
  <c r="L546" i="10"/>
  <c r="L558" i="10"/>
  <c r="L570" i="10"/>
  <c r="L582" i="10"/>
  <c r="M594" i="10"/>
  <c r="L674" i="10"/>
  <c r="L686" i="10"/>
  <c r="L278" i="10"/>
  <c r="L406" i="10"/>
  <c r="K527" i="10"/>
  <c r="L534" i="10"/>
  <c r="K539" i="10"/>
  <c r="K551" i="10"/>
  <c r="K563" i="10"/>
  <c r="L626" i="10"/>
  <c r="L638" i="10"/>
  <c r="L650" i="10"/>
  <c r="K655" i="10"/>
  <c r="L662" i="10"/>
  <c r="K667" i="10"/>
  <c r="M674" i="10"/>
  <c r="K679" i="10"/>
  <c r="K643" i="10"/>
  <c r="L438" i="10"/>
  <c r="L566" i="10"/>
  <c r="K687" i="10"/>
  <c r="L482" i="10"/>
  <c r="L494" i="10"/>
  <c r="L506" i="10"/>
  <c r="L518" i="10"/>
  <c r="M530" i="10"/>
  <c r="L610" i="10"/>
  <c r="L622" i="10"/>
  <c r="L634" i="10"/>
  <c r="L646" i="10"/>
  <c r="K663" i="10"/>
  <c r="K675" i="10"/>
  <c r="L214" i="10"/>
  <c r="L342" i="10"/>
  <c r="L470" i="10"/>
  <c r="L598" i="10"/>
  <c r="L422" i="10"/>
  <c r="L550" i="10"/>
  <c r="L678" i="10"/>
  <c r="E163" i="10"/>
  <c r="F38" i="10"/>
  <c r="G114" i="10"/>
  <c r="F166" i="10"/>
  <c r="G242" i="10"/>
  <c r="F294" i="10"/>
  <c r="G370" i="10"/>
  <c r="F422" i="10"/>
  <c r="G498" i="10"/>
  <c r="F550" i="10"/>
  <c r="G626" i="10"/>
  <c r="F678" i="10"/>
  <c r="E675" i="10"/>
  <c r="E643" i="10"/>
  <c r="E611" i="10"/>
  <c r="E579" i="10"/>
  <c r="E547" i="10"/>
  <c r="E515" i="10"/>
  <c r="E483" i="10"/>
  <c r="E451" i="10"/>
  <c r="E419" i="10"/>
  <c r="E387" i="10"/>
  <c r="E355" i="10"/>
  <c r="E323" i="10"/>
  <c r="E291" i="10"/>
  <c r="E259" i="10"/>
  <c r="E227" i="10"/>
  <c r="E195" i="10"/>
  <c r="E123" i="10"/>
  <c r="E91" i="10"/>
  <c r="F14" i="10"/>
  <c r="G66" i="10"/>
  <c r="F118" i="10"/>
  <c r="G194" i="10"/>
  <c r="F222" i="10"/>
  <c r="F246" i="10"/>
  <c r="G322" i="10"/>
  <c r="F350" i="10"/>
  <c r="F374" i="10"/>
  <c r="G450" i="10"/>
  <c r="F478" i="10"/>
  <c r="F502" i="10"/>
  <c r="G578" i="10"/>
  <c r="F606" i="10"/>
  <c r="F630" i="10"/>
  <c r="E19" i="10"/>
  <c r="E155" i="10"/>
  <c r="F46" i="10"/>
  <c r="F70" i="10"/>
  <c r="G146" i="10"/>
  <c r="F174" i="10"/>
  <c r="F198" i="10"/>
  <c r="G274" i="10"/>
  <c r="F326" i="10"/>
  <c r="G402" i="10"/>
  <c r="F454" i="10"/>
  <c r="G530" i="10"/>
  <c r="F582" i="10"/>
  <c r="G658" i="10"/>
  <c r="F686" i="10"/>
  <c r="E27" i="10"/>
  <c r="E667" i="10"/>
  <c r="E635" i="10"/>
  <c r="E539" i="10"/>
  <c r="E507" i="10"/>
  <c r="E411" i="10"/>
  <c r="E379" i="10"/>
  <c r="E283" i="10"/>
  <c r="E251" i="10"/>
  <c r="E115" i="10"/>
  <c r="E83" i="10"/>
  <c r="E51" i="10"/>
  <c r="F150" i="10"/>
  <c r="G226" i="10"/>
  <c r="F278" i="10"/>
  <c r="G354" i="10"/>
  <c r="F406" i="10"/>
  <c r="G482" i="10"/>
  <c r="F534" i="10"/>
  <c r="G610" i="10"/>
  <c r="F662" i="10"/>
  <c r="F78" i="10"/>
  <c r="E627" i="10"/>
  <c r="E563" i="10"/>
  <c r="E499" i="10"/>
  <c r="E435" i="10"/>
  <c r="E371" i="10"/>
  <c r="E307" i="10"/>
  <c r="E243" i="10"/>
  <c r="E179" i="10"/>
  <c r="E107" i="10"/>
  <c r="E678" i="10"/>
  <c r="E161" i="10"/>
  <c r="E158" i="10"/>
  <c r="E94" i="10"/>
  <c r="E54" i="10"/>
  <c r="E677" i="10"/>
  <c r="E145" i="10"/>
  <c r="E142" i="10"/>
  <c r="E78" i="10"/>
  <c r="E126" i="10"/>
  <c r="E62" i="10"/>
  <c r="E46" i="10"/>
  <c r="E30" i="10"/>
  <c r="E177" i="10"/>
  <c r="E174" i="10"/>
  <c r="E110" i="10"/>
  <c r="K354" i="11" l="1"/>
  <c r="K690" i="11"/>
  <c r="K146" i="11"/>
  <c r="K562" i="11"/>
  <c r="K50" i="11"/>
  <c r="M691" i="10"/>
  <c r="L226" i="11"/>
  <c r="K514" i="11"/>
  <c r="K658" i="11"/>
  <c r="L242" i="11"/>
  <c r="L658" i="11"/>
  <c r="K242" i="11"/>
  <c r="K642" i="11"/>
  <c r="L482" i="11"/>
  <c r="L418" i="11"/>
  <c r="K578" i="11"/>
  <c r="L562" i="11"/>
  <c r="K210" i="11"/>
  <c r="L274" i="11"/>
  <c r="L466" i="11"/>
  <c r="K226" i="11"/>
  <c r="K418" i="11"/>
  <c r="K482" i="11"/>
  <c r="K610" i="11"/>
  <c r="K370" i="11"/>
  <c r="K626" i="11"/>
  <c r="K691" i="10"/>
  <c r="L546" i="11"/>
  <c r="K66" i="11"/>
  <c r="K130" i="11"/>
  <c r="K194" i="11"/>
  <c r="K258" i="11"/>
  <c r="K322" i="11"/>
  <c r="K386" i="11"/>
  <c r="K450" i="11"/>
  <c r="L98" i="11"/>
  <c r="L674" i="11"/>
  <c r="K546" i="11"/>
  <c r="K674" i="11"/>
  <c r="M18" i="11"/>
  <c r="L18" i="11"/>
  <c r="L130" i="11"/>
  <c r="M130" i="11"/>
  <c r="M306" i="11"/>
  <c r="L306" i="11"/>
  <c r="M322" i="11"/>
  <c r="L322" i="11"/>
  <c r="L610" i="11"/>
  <c r="M610" i="11"/>
  <c r="M594" i="11"/>
  <c r="L594" i="11"/>
  <c r="K34" i="11"/>
  <c r="L82" i="11"/>
  <c r="L290" i="11"/>
  <c r="M50" i="11"/>
  <c r="L50" i="11"/>
  <c r="K82" i="11"/>
  <c r="K274" i="11"/>
  <c r="K338" i="11"/>
  <c r="K402" i="11"/>
  <c r="K466" i="11"/>
  <c r="K530" i="11"/>
  <c r="K594" i="11"/>
  <c r="M146" i="11"/>
  <c r="L146" i="11"/>
  <c r="L370" i="11"/>
  <c r="M370" i="11"/>
  <c r="M626" i="11"/>
  <c r="L626" i="11"/>
  <c r="M402" i="11"/>
  <c r="L402" i="11"/>
  <c r="L34" i="11"/>
  <c r="K98" i="11"/>
  <c r="K162" i="11"/>
  <c r="K290" i="11"/>
  <c r="L178" i="11"/>
  <c r="M178" i="11"/>
  <c r="L354" i="11"/>
  <c r="M354" i="11"/>
  <c r="M514" i="11"/>
  <c r="L514" i="11"/>
  <c r="M66" i="11"/>
  <c r="L66" i="11"/>
  <c r="L162" i="11"/>
  <c r="L386" i="11"/>
  <c r="M386" i="11"/>
  <c r="L530" i="11"/>
  <c r="M530" i="11"/>
  <c r="E691" i="11"/>
  <c r="L194" i="11"/>
  <c r="K114" i="11"/>
  <c r="K178" i="11"/>
  <c r="K306" i="11"/>
  <c r="K434" i="11"/>
  <c r="K498" i="11"/>
  <c r="L210" i="11"/>
  <c r="M210" i="11"/>
  <c r="L578" i="11"/>
  <c r="M578" i="11"/>
  <c r="L690" i="11"/>
  <c r="M690" i="11"/>
  <c r="L338" i="11"/>
  <c r="M338" i="11"/>
  <c r="L642" i="11"/>
  <c r="M642" i="11"/>
  <c r="L114" i="11"/>
  <c r="L450" i="11"/>
  <c r="L498" i="11"/>
  <c r="M258" i="11"/>
  <c r="L258" i="11"/>
  <c r="L434" i="11"/>
  <c r="M434" i="11"/>
  <c r="M693" i="10"/>
  <c r="M692" i="10"/>
  <c r="L693" i="10"/>
  <c r="L692" i="10"/>
  <c r="L691" i="10"/>
  <c r="K692" i="10"/>
  <c r="K693" i="10"/>
  <c r="G692" i="10"/>
  <c r="E693" i="10"/>
  <c r="F692" i="10"/>
  <c r="F691" i="10"/>
  <c r="G693" i="10"/>
  <c r="F693" i="10"/>
  <c r="E691" i="10"/>
  <c r="G691" i="10"/>
  <c r="E692" i="10"/>
  <c r="K691" i="11" l="1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A206" i="10"/>
  <c r="B206" i="10"/>
  <c r="A207" i="10"/>
  <c r="B207" i="10"/>
  <c r="A208" i="10"/>
  <c r="B208" i="10"/>
  <c r="A209" i="10"/>
  <c r="B209" i="10"/>
  <c r="A210" i="10"/>
  <c r="B210" i="10"/>
  <c r="A211" i="10"/>
  <c r="B211" i="10"/>
  <c r="A212" i="10"/>
  <c r="B212" i="10"/>
  <c r="A213" i="10"/>
  <c r="B213" i="10"/>
  <c r="A214" i="10"/>
  <c r="B214" i="10"/>
  <c r="A215" i="10"/>
  <c r="B215" i="10"/>
  <c r="A216" i="10"/>
  <c r="B216" i="10"/>
  <c r="A217" i="10"/>
  <c r="B217" i="10"/>
  <c r="A218" i="10"/>
  <c r="B218" i="10"/>
  <c r="A219" i="10"/>
  <c r="B219" i="10"/>
  <c r="A220" i="10"/>
  <c r="B220" i="10"/>
  <c r="A221" i="10"/>
  <c r="B221" i="10"/>
  <c r="A222" i="10"/>
  <c r="B222" i="10"/>
  <c r="A223" i="10"/>
  <c r="B223" i="10"/>
  <c r="A224" i="10"/>
  <c r="B224" i="10"/>
  <c r="A225" i="10"/>
  <c r="B225" i="10"/>
  <c r="A226" i="10"/>
  <c r="B226" i="10"/>
  <c r="A227" i="10"/>
  <c r="B227" i="10"/>
  <c r="A228" i="10"/>
  <c r="B228" i="10"/>
  <c r="A229" i="10"/>
  <c r="B229" i="10"/>
  <c r="A230" i="10"/>
  <c r="B230" i="10"/>
  <c r="A231" i="10"/>
  <c r="B231" i="10"/>
  <c r="A232" i="10"/>
  <c r="B232" i="10"/>
  <c r="A233" i="10"/>
  <c r="B233" i="10"/>
  <c r="A234" i="10"/>
  <c r="B234" i="10"/>
  <c r="A235" i="10"/>
  <c r="B235" i="10"/>
  <c r="A236" i="10"/>
  <c r="B236" i="10"/>
  <c r="A237" i="10"/>
  <c r="B237" i="10"/>
  <c r="A238" i="10"/>
  <c r="B238" i="10"/>
  <c r="A239" i="10"/>
  <c r="B239" i="10"/>
  <c r="A240" i="10"/>
  <c r="B240" i="10"/>
  <c r="A241" i="10"/>
  <c r="B241" i="10"/>
  <c r="A242" i="10"/>
  <c r="B242" i="10"/>
  <c r="A243" i="10"/>
  <c r="B243" i="10"/>
  <c r="A244" i="10"/>
  <c r="B244" i="10"/>
  <c r="A245" i="10"/>
  <c r="B245" i="10"/>
  <c r="A246" i="10"/>
  <c r="B246" i="10"/>
  <c r="A247" i="10"/>
  <c r="B247" i="10"/>
  <c r="A248" i="10"/>
  <c r="B248" i="10"/>
  <c r="A249" i="10"/>
  <c r="B249" i="10"/>
  <c r="A250" i="10"/>
  <c r="B250" i="10"/>
  <c r="A251" i="10"/>
  <c r="B251" i="10"/>
  <c r="A252" i="10"/>
  <c r="B252" i="10"/>
  <c r="A253" i="10"/>
  <c r="B253" i="10"/>
  <c r="A254" i="10"/>
  <c r="B254" i="10"/>
  <c r="A255" i="10"/>
  <c r="B255" i="10"/>
  <c r="A256" i="10"/>
  <c r="B256" i="10"/>
  <c r="A257" i="10"/>
  <c r="B257" i="10"/>
  <c r="A258" i="10"/>
  <c r="B258" i="10"/>
  <c r="A259" i="10"/>
  <c r="B259" i="10"/>
  <c r="A260" i="10"/>
  <c r="B260" i="10"/>
  <c r="A261" i="10"/>
  <c r="B261" i="10"/>
  <c r="A262" i="10"/>
  <c r="B262" i="10"/>
  <c r="A263" i="10"/>
  <c r="B263" i="10"/>
  <c r="A264" i="10"/>
  <c r="B264" i="10"/>
  <c r="A265" i="10"/>
  <c r="B265" i="10"/>
  <c r="A266" i="10"/>
  <c r="B266" i="10"/>
  <c r="A267" i="10"/>
  <c r="B267" i="10"/>
  <c r="A268" i="10"/>
  <c r="B268" i="10"/>
  <c r="A269" i="10"/>
  <c r="B269" i="10"/>
  <c r="A270" i="10"/>
  <c r="B270" i="10"/>
  <c r="A271" i="10"/>
  <c r="B271" i="10"/>
  <c r="A272" i="10"/>
  <c r="B272" i="10"/>
  <c r="A273" i="10"/>
  <c r="B273" i="10"/>
  <c r="A274" i="10"/>
  <c r="B274" i="10"/>
  <c r="A275" i="10"/>
  <c r="B275" i="10"/>
  <c r="A276" i="10"/>
  <c r="B276" i="10"/>
  <c r="A277" i="10"/>
  <c r="B277" i="10"/>
  <c r="A278" i="10"/>
  <c r="B278" i="10"/>
  <c r="A279" i="10"/>
  <c r="B279" i="10"/>
  <c r="A280" i="10"/>
  <c r="B280" i="10"/>
  <c r="A281" i="10"/>
  <c r="B281" i="10"/>
  <c r="A282" i="10"/>
  <c r="B282" i="10"/>
  <c r="A283" i="10"/>
  <c r="B283" i="10"/>
  <c r="A284" i="10"/>
  <c r="B284" i="10"/>
  <c r="A285" i="10"/>
  <c r="B285" i="10"/>
  <c r="A286" i="10"/>
  <c r="B286" i="10"/>
  <c r="A287" i="10"/>
  <c r="B287" i="10"/>
  <c r="A288" i="10"/>
  <c r="B288" i="10"/>
  <c r="A289" i="10"/>
  <c r="B289" i="10"/>
  <c r="A290" i="10"/>
  <c r="B290" i="10"/>
  <c r="A291" i="10"/>
  <c r="B291" i="10"/>
  <c r="A292" i="10"/>
  <c r="B292" i="10"/>
  <c r="A293" i="10"/>
  <c r="B293" i="10"/>
  <c r="A294" i="10"/>
  <c r="B294" i="10"/>
  <c r="A295" i="10"/>
  <c r="B295" i="10"/>
  <c r="A296" i="10"/>
  <c r="B296" i="10"/>
  <c r="A297" i="10"/>
  <c r="B297" i="10"/>
  <c r="A298" i="10"/>
  <c r="B298" i="10"/>
  <c r="A299" i="10"/>
  <c r="B299" i="10"/>
  <c r="A300" i="10"/>
  <c r="B300" i="10"/>
  <c r="A301" i="10"/>
  <c r="B301" i="10"/>
  <c r="A302" i="10"/>
  <c r="B302" i="10"/>
  <c r="A303" i="10"/>
  <c r="B303" i="10"/>
  <c r="A304" i="10"/>
  <c r="B304" i="10"/>
  <c r="A305" i="10"/>
  <c r="B305" i="10"/>
  <c r="A306" i="10"/>
  <c r="B306" i="10"/>
  <c r="A307" i="10"/>
  <c r="B307" i="10"/>
  <c r="A308" i="10"/>
  <c r="B308" i="10"/>
  <c r="A309" i="10"/>
  <c r="B309" i="10"/>
  <c r="A310" i="10"/>
  <c r="B310" i="10"/>
  <c r="A311" i="10"/>
  <c r="B311" i="10"/>
  <c r="A312" i="10"/>
  <c r="B312" i="10"/>
  <c r="A313" i="10"/>
  <c r="B313" i="10"/>
  <c r="A314" i="10"/>
  <c r="B314" i="10"/>
  <c r="A315" i="10"/>
  <c r="B315" i="10"/>
  <c r="A316" i="10"/>
  <c r="B316" i="10"/>
  <c r="A317" i="10"/>
  <c r="B317" i="10"/>
  <c r="A318" i="10"/>
  <c r="B318" i="10"/>
  <c r="A319" i="10"/>
  <c r="B319" i="10"/>
  <c r="A320" i="10"/>
  <c r="B320" i="10"/>
  <c r="A321" i="10"/>
  <c r="B321" i="10"/>
  <c r="A322" i="10"/>
  <c r="B322" i="10"/>
  <c r="A323" i="10"/>
  <c r="B323" i="10"/>
  <c r="A324" i="10"/>
  <c r="B324" i="10"/>
  <c r="A325" i="10"/>
  <c r="B325" i="10"/>
  <c r="A326" i="10"/>
  <c r="B326" i="10"/>
  <c r="A327" i="10"/>
  <c r="B327" i="10"/>
  <c r="A328" i="10"/>
  <c r="B328" i="10"/>
  <c r="A329" i="10"/>
  <c r="B329" i="10"/>
  <c r="A330" i="10"/>
  <c r="B330" i="10"/>
  <c r="A331" i="10"/>
  <c r="B331" i="10"/>
  <c r="A332" i="10"/>
  <c r="B332" i="10"/>
  <c r="A333" i="10"/>
  <c r="B333" i="10"/>
  <c r="A334" i="10"/>
  <c r="B334" i="10"/>
  <c r="A335" i="10"/>
  <c r="B335" i="10"/>
  <c r="A336" i="10"/>
  <c r="B336" i="10"/>
  <c r="A337" i="10"/>
  <c r="B337" i="10"/>
  <c r="A338" i="10"/>
  <c r="B338" i="10"/>
  <c r="A339" i="10"/>
  <c r="B339" i="10"/>
  <c r="A340" i="10"/>
  <c r="B340" i="10"/>
  <c r="A341" i="10"/>
  <c r="B341" i="10"/>
  <c r="A342" i="10"/>
  <c r="B342" i="10"/>
  <c r="A343" i="10"/>
  <c r="B343" i="10"/>
  <c r="A344" i="10"/>
  <c r="B344" i="10"/>
  <c r="A345" i="10"/>
  <c r="B345" i="10"/>
  <c r="A346" i="10"/>
  <c r="B346" i="10"/>
  <c r="A347" i="10"/>
  <c r="B347" i="10"/>
  <c r="A348" i="10"/>
  <c r="B348" i="10"/>
  <c r="A349" i="10"/>
  <c r="B349" i="10"/>
  <c r="A350" i="10"/>
  <c r="B350" i="10"/>
  <c r="A351" i="10"/>
  <c r="B351" i="10"/>
  <c r="A352" i="10"/>
  <c r="B352" i="10"/>
  <c r="A353" i="10"/>
  <c r="B353" i="10"/>
  <c r="A354" i="10"/>
  <c r="B354" i="10"/>
  <c r="A355" i="10"/>
  <c r="B355" i="10"/>
  <c r="A356" i="10"/>
  <c r="B356" i="10"/>
  <c r="A357" i="10"/>
  <c r="B357" i="10"/>
  <c r="A358" i="10"/>
  <c r="B358" i="10"/>
  <c r="A359" i="10"/>
  <c r="B359" i="10"/>
  <c r="A360" i="10"/>
  <c r="B360" i="10"/>
  <c r="A361" i="10"/>
  <c r="B361" i="10"/>
  <c r="A362" i="10"/>
  <c r="B362" i="10"/>
  <c r="A363" i="10"/>
  <c r="B363" i="10"/>
  <c r="A364" i="10"/>
  <c r="B364" i="10"/>
  <c r="A365" i="10"/>
  <c r="B365" i="10"/>
  <c r="A366" i="10"/>
  <c r="B366" i="10"/>
  <c r="A367" i="10"/>
  <c r="B367" i="10"/>
  <c r="A368" i="10"/>
  <c r="B368" i="10"/>
  <c r="A369" i="10"/>
  <c r="B369" i="10"/>
  <c r="A370" i="10"/>
  <c r="B370" i="10"/>
  <c r="A371" i="10"/>
  <c r="B371" i="10"/>
  <c r="A372" i="10"/>
  <c r="B372" i="10"/>
  <c r="A373" i="10"/>
  <c r="B373" i="10"/>
  <c r="A374" i="10"/>
  <c r="B374" i="10"/>
  <c r="A375" i="10"/>
  <c r="B375" i="10"/>
  <c r="A376" i="10"/>
  <c r="B376" i="10"/>
  <c r="A377" i="10"/>
  <c r="B377" i="10"/>
  <c r="A378" i="10"/>
  <c r="B378" i="10"/>
  <c r="A379" i="10"/>
  <c r="B379" i="10"/>
  <c r="A380" i="10"/>
  <c r="B380" i="10"/>
  <c r="A381" i="10"/>
  <c r="B381" i="10"/>
  <c r="A382" i="10"/>
  <c r="B382" i="10"/>
  <c r="A383" i="10"/>
  <c r="B383" i="10"/>
  <c r="A384" i="10"/>
  <c r="B384" i="10"/>
  <c r="A385" i="10"/>
  <c r="B385" i="10"/>
  <c r="A386" i="10"/>
  <c r="B386" i="10"/>
  <c r="A387" i="10"/>
  <c r="B387" i="10"/>
  <c r="A388" i="10"/>
  <c r="B388" i="10"/>
  <c r="A389" i="10"/>
  <c r="B389" i="10"/>
  <c r="A390" i="10"/>
  <c r="B390" i="10"/>
  <c r="A391" i="10"/>
  <c r="B391" i="10"/>
  <c r="A392" i="10"/>
  <c r="B392" i="10"/>
  <c r="A393" i="10"/>
  <c r="B393" i="10"/>
  <c r="A394" i="10"/>
  <c r="B394" i="10"/>
  <c r="A395" i="10"/>
  <c r="B395" i="10"/>
  <c r="A396" i="10"/>
  <c r="B396" i="10"/>
  <c r="A397" i="10"/>
  <c r="B397" i="10"/>
  <c r="A398" i="10"/>
  <c r="B398" i="10"/>
  <c r="A399" i="10"/>
  <c r="B399" i="10"/>
  <c r="A400" i="10"/>
  <c r="B400" i="10"/>
  <c r="A401" i="10"/>
  <c r="B401" i="10"/>
  <c r="A402" i="10"/>
  <c r="B402" i="10"/>
  <c r="A403" i="10"/>
  <c r="B403" i="10"/>
  <c r="A404" i="10"/>
  <c r="B404" i="10"/>
  <c r="A405" i="10"/>
  <c r="B405" i="10"/>
  <c r="A406" i="10"/>
  <c r="B406" i="10"/>
  <c r="A407" i="10"/>
  <c r="B407" i="10"/>
  <c r="A408" i="10"/>
  <c r="B408" i="10"/>
  <c r="A409" i="10"/>
  <c r="B409" i="10"/>
  <c r="A410" i="10"/>
  <c r="B410" i="10"/>
  <c r="A411" i="10"/>
  <c r="B411" i="10"/>
  <c r="A412" i="10"/>
  <c r="B412" i="10"/>
  <c r="A413" i="10"/>
  <c r="B413" i="10"/>
  <c r="A414" i="10"/>
  <c r="B414" i="10"/>
  <c r="A415" i="10"/>
  <c r="B415" i="10"/>
  <c r="A416" i="10"/>
  <c r="B416" i="10"/>
  <c r="A417" i="10"/>
  <c r="B417" i="10"/>
  <c r="A418" i="10"/>
  <c r="B418" i="10"/>
  <c r="A419" i="10"/>
  <c r="B419" i="10"/>
  <c r="A420" i="10"/>
  <c r="B420" i="10"/>
  <c r="A421" i="10"/>
  <c r="B421" i="10"/>
  <c r="A422" i="10"/>
  <c r="B422" i="10"/>
  <c r="A423" i="10"/>
  <c r="B423" i="10"/>
  <c r="A424" i="10"/>
  <c r="B424" i="10"/>
  <c r="A425" i="10"/>
  <c r="B425" i="10"/>
  <c r="A426" i="10"/>
  <c r="B426" i="10"/>
  <c r="A427" i="10"/>
  <c r="B427" i="10"/>
  <c r="A428" i="10"/>
  <c r="B428" i="10"/>
  <c r="A429" i="10"/>
  <c r="B429" i="10"/>
  <c r="A430" i="10"/>
  <c r="B430" i="10"/>
  <c r="A431" i="10"/>
  <c r="B431" i="10"/>
  <c r="A432" i="10"/>
  <c r="B432" i="10"/>
  <c r="A433" i="10"/>
  <c r="B433" i="10"/>
  <c r="A434" i="10"/>
  <c r="B434" i="10"/>
  <c r="A435" i="10"/>
  <c r="B435" i="10"/>
  <c r="A436" i="10"/>
  <c r="B436" i="10"/>
  <c r="A437" i="10"/>
  <c r="B437" i="10"/>
  <c r="A438" i="10"/>
  <c r="B438" i="10"/>
  <c r="A439" i="10"/>
  <c r="B439" i="10"/>
  <c r="A440" i="10"/>
  <c r="B440" i="10"/>
  <c r="A441" i="10"/>
  <c r="B441" i="10"/>
  <c r="A442" i="10"/>
  <c r="B442" i="10"/>
  <c r="A443" i="10"/>
  <c r="B443" i="10"/>
  <c r="A444" i="10"/>
  <c r="B444" i="10"/>
  <c r="A445" i="10"/>
  <c r="B445" i="10"/>
  <c r="A446" i="10"/>
  <c r="B446" i="10"/>
  <c r="A447" i="10"/>
  <c r="B447" i="10"/>
  <c r="A448" i="10"/>
  <c r="B448" i="10"/>
  <c r="A449" i="10"/>
  <c r="B449" i="10"/>
  <c r="A450" i="10"/>
  <c r="B450" i="10"/>
  <c r="A451" i="10"/>
  <c r="B451" i="10"/>
  <c r="A452" i="10"/>
  <c r="B452" i="10"/>
  <c r="A453" i="10"/>
  <c r="B453" i="10"/>
  <c r="A454" i="10"/>
  <c r="B454" i="10"/>
  <c r="A455" i="10"/>
  <c r="B455" i="10"/>
  <c r="A456" i="10"/>
  <c r="B456" i="10"/>
  <c r="A457" i="10"/>
  <c r="B457" i="10"/>
  <c r="A458" i="10"/>
  <c r="B458" i="10"/>
  <c r="A459" i="10"/>
  <c r="B459" i="10"/>
  <c r="A460" i="10"/>
  <c r="B460" i="10"/>
  <c r="A461" i="10"/>
  <c r="B461" i="10"/>
  <c r="A462" i="10"/>
  <c r="B462" i="10"/>
  <c r="A463" i="10"/>
  <c r="B463" i="10"/>
  <c r="A464" i="10"/>
  <c r="B464" i="10"/>
  <c r="A465" i="10"/>
  <c r="B465" i="10"/>
  <c r="A466" i="10"/>
  <c r="B466" i="10"/>
  <c r="A467" i="10"/>
  <c r="B467" i="10"/>
  <c r="A468" i="10"/>
  <c r="B468" i="10"/>
  <c r="A469" i="10"/>
  <c r="B469" i="10"/>
  <c r="A470" i="10"/>
  <c r="B470" i="10"/>
  <c r="A471" i="10"/>
  <c r="B471" i="10"/>
  <c r="A472" i="10"/>
  <c r="B472" i="10"/>
  <c r="A473" i="10"/>
  <c r="B473" i="10"/>
  <c r="A474" i="10"/>
  <c r="B474" i="10"/>
  <c r="A475" i="10"/>
  <c r="B475" i="10"/>
  <c r="A476" i="10"/>
  <c r="B476" i="10"/>
  <c r="A477" i="10"/>
  <c r="B477" i="10"/>
  <c r="A478" i="10"/>
  <c r="B478" i="10"/>
  <c r="A479" i="10"/>
  <c r="B479" i="10"/>
  <c r="A480" i="10"/>
  <c r="B480" i="10"/>
  <c r="A481" i="10"/>
  <c r="B481" i="10"/>
  <c r="A482" i="10"/>
  <c r="B482" i="10"/>
  <c r="A483" i="10"/>
  <c r="B483" i="10"/>
  <c r="A484" i="10"/>
  <c r="B484" i="10"/>
  <c r="A485" i="10"/>
  <c r="B485" i="10"/>
  <c r="A486" i="10"/>
  <c r="B486" i="10"/>
  <c r="A487" i="10"/>
  <c r="B487" i="10"/>
  <c r="A488" i="10"/>
  <c r="B488" i="10"/>
  <c r="A489" i="10"/>
  <c r="B489" i="10"/>
  <c r="A490" i="10"/>
  <c r="B490" i="10"/>
  <c r="A491" i="10"/>
  <c r="B491" i="10"/>
  <c r="A492" i="10"/>
  <c r="B492" i="10"/>
  <c r="A493" i="10"/>
  <c r="B493" i="10"/>
  <c r="A494" i="10"/>
  <c r="B494" i="10"/>
  <c r="A495" i="10"/>
  <c r="B495" i="10"/>
  <c r="A496" i="10"/>
  <c r="B496" i="10"/>
  <c r="A497" i="10"/>
  <c r="B497" i="10"/>
  <c r="A498" i="10"/>
  <c r="B498" i="10"/>
  <c r="A499" i="10"/>
  <c r="B499" i="10"/>
  <c r="A500" i="10"/>
  <c r="B500" i="10"/>
  <c r="A501" i="10"/>
  <c r="B501" i="10"/>
  <c r="A502" i="10"/>
  <c r="B502" i="10"/>
  <c r="A503" i="10"/>
  <c r="B503" i="10"/>
  <c r="A504" i="10"/>
  <c r="B504" i="10"/>
  <c r="A505" i="10"/>
  <c r="B505" i="10"/>
  <c r="A506" i="10"/>
  <c r="B506" i="10"/>
  <c r="A507" i="10"/>
  <c r="B507" i="10"/>
  <c r="A508" i="10"/>
  <c r="B508" i="10"/>
  <c r="A509" i="10"/>
  <c r="B509" i="10"/>
  <c r="A510" i="10"/>
  <c r="B510" i="10"/>
  <c r="A511" i="10"/>
  <c r="B511" i="10"/>
  <c r="A512" i="10"/>
  <c r="B512" i="10"/>
  <c r="A513" i="10"/>
  <c r="B513" i="10"/>
  <c r="A514" i="10"/>
  <c r="B514" i="10"/>
  <c r="A515" i="10"/>
  <c r="B515" i="10"/>
  <c r="A516" i="10"/>
  <c r="B516" i="10"/>
  <c r="A517" i="10"/>
  <c r="B517" i="10"/>
  <c r="A518" i="10"/>
  <c r="B518" i="10"/>
  <c r="A519" i="10"/>
  <c r="B519" i="10"/>
  <c r="A520" i="10"/>
  <c r="B520" i="10"/>
  <c r="A521" i="10"/>
  <c r="B521" i="10"/>
  <c r="A522" i="10"/>
  <c r="B522" i="10"/>
  <c r="A523" i="10"/>
  <c r="B523" i="10"/>
  <c r="A524" i="10"/>
  <c r="B524" i="10"/>
  <c r="A525" i="10"/>
  <c r="B525" i="10"/>
  <c r="A526" i="10"/>
  <c r="B526" i="10"/>
  <c r="A527" i="10"/>
  <c r="B527" i="10"/>
  <c r="A528" i="10"/>
  <c r="B528" i="10"/>
  <c r="A529" i="10"/>
  <c r="B529" i="10"/>
  <c r="A530" i="10"/>
  <c r="B530" i="10"/>
  <c r="A531" i="10"/>
  <c r="B531" i="10"/>
  <c r="A532" i="10"/>
  <c r="B532" i="10"/>
  <c r="A533" i="10"/>
  <c r="B533" i="10"/>
  <c r="A534" i="10"/>
  <c r="B534" i="10"/>
  <c r="A535" i="10"/>
  <c r="B535" i="10"/>
  <c r="A536" i="10"/>
  <c r="B536" i="10"/>
  <c r="A537" i="10"/>
  <c r="B537" i="10"/>
  <c r="A538" i="10"/>
  <c r="B538" i="10"/>
  <c r="A539" i="10"/>
  <c r="B539" i="10"/>
  <c r="A540" i="10"/>
  <c r="B540" i="10"/>
  <c r="A541" i="10"/>
  <c r="B541" i="10"/>
  <c r="A542" i="10"/>
  <c r="B542" i="10"/>
  <c r="A543" i="10"/>
  <c r="B543" i="10"/>
  <c r="A544" i="10"/>
  <c r="B544" i="10"/>
  <c r="A545" i="10"/>
  <c r="B545" i="10"/>
  <c r="A546" i="10"/>
  <c r="B546" i="10"/>
  <c r="A547" i="10"/>
  <c r="B547" i="10"/>
  <c r="A548" i="10"/>
  <c r="B548" i="10"/>
  <c r="A549" i="10"/>
  <c r="B549" i="10"/>
  <c r="A550" i="10"/>
  <c r="B550" i="10"/>
  <c r="A551" i="10"/>
  <c r="B551" i="10"/>
  <c r="A552" i="10"/>
  <c r="B552" i="10"/>
  <c r="A553" i="10"/>
  <c r="B553" i="10"/>
  <c r="A554" i="10"/>
  <c r="B554" i="10"/>
  <c r="A555" i="10"/>
  <c r="B555" i="10"/>
  <c r="A556" i="10"/>
  <c r="B556" i="10"/>
  <c r="A557" i="10"/>
  <c r="B557" i="10"/>
  <c r="A558" i="10"/>
  <c r="B558" i="10"/>
  <c r="A559" i="10"/>
  <c r="B559" i="10"/>
  <c r="A560" i="10"/>
  <c r="B560" i="10"/>
  <c r="A561" i="10"/>
  <c r="B561" i="10"/>
  <c r="A562" i="10"/>
  <c r="B562" i="10"/>
  <c r="A563" i="10"/>
  <c r="B563" i="10"/>
  <c r="A564" i="10"/>
  <c r="B564" i="10"/>
  <c r="A565" i="10"/>
  <c r="B565" i="10"/>
  <c r="A566" i="10"/>
  <c r="B566" i="10"/>
  <c r="A567" i="10"/>
  <c r="B567" i="10"/>
  <c r="A568" i="10"/>
  <c r="B568" i="10"/>
  <c r="A569" i="10"/>
  <c r="B569" i="10"/>
  <c r="A570" i="10"/>
  <c r="B570" i="10"/>
  <c r="A571" i="10"/>
  <c r="B571" i="10"/>
  <c r="A572" i="10"/>
  <c r="B572" i="10"/>
  <c r="A573" i="10"/>
  <c r="B573" i="10"/>
  <c r="A574" i="10"/>
  <c r="B574" i="10"/>
  <c r="A575" i="10"/>
  <c r="B575" i="10"/>
  <c r="A576" i="10"/>
  <c r="B576" i="10"/>
  <c r="A577" i="10"/>
  <c r="B577" i="10"/>
  <c r="A578" i="10"/>
  <c r="B578" i="10"/>
  <c r="A579" i="10"/>
  <c r="B579" i="10"/>
  <c r="A580" i="10"/>
  <c r="B580" i="10"/>
  <c r="A581" i="10"/>
  <c r="B581" i="10"/>
  <c r="A582" i="10"/>
  <c r="B582" i="10"/>
  <c r="A583" i="10"/>
  <c r="B583" i="10"/>
  <c r="A584" i="10"/>
  <c r="B584" i="10"/>
  <c r="A585" i="10"/>
  <c r="B585" i="10"/>
  <c r="A586" i="10"/>
  <c r="B586" i="10"/>
  <c r="A587" i="10"/>
  <c r="B587" i="10"/>
  <c r="A588" i="10"/>
  <c r="B588" i="10"/>
  <c r="A589" i="10"/>
  <c r="B589" i="10"/>
  <c r="A590" i="10"/>
  <c r="B590" i="10"/>
  <c r="A591" i="10"/>
  <c r="B591" i="10"/>
  <c r="A592" i="10"/>
  <c r="B592" i="10"/>
  <c r="A593" i="10"/>
  <c r="B593" i="10"/>
  <c r="A594" i="10"/>
  <c r="B594" i="10"/>
  <c r="A595" i="10"/>
  <c r="B595" i="10"/>
  <c r="A596" i="10"/>
  <c r="B596" i="10"/>
  <c r="A597" i="10"/>
  <c r="B597" i="10"/>
  <c r="A598" i="10"/>
  <c r="B598" i="10"/>
  <c r="A599" i="10"/>
  <c r="B599" i="10"/>
  <c r="A600" i="10"/>
  <c r="B600" i="10"/>
  <c r="A601" i="10"/>
  <c r="B601" i="10"/>
  <c r="A602" i="10"/>
  <c r="B602" i="10"/>
  <c r="A603" i="10"/>
  <c r="B603" i="10"/>
  <c r="A604" i="10"/>
  <c r="B604" i="10"/>
  <c r="A605" i="10"/>
  <c r="B605" i="10"/>
  <c r="A606" i="10"/>
  <c r="B606" i="10"/>
  <c r="A607" i="10"/>
  <c r="B607" i="10"/>
  <c r="A608" i="10"/>
  <c r="B608" i="10"/>
  <c r="A609" i="10"/>
  <c r="B609" i="10"/>
  <c r="A610" i="10"/>
  <c r="B610" i="10"/>
  <c r="A611" i="10"/>
  <c r="B611" i="10"/>
  <c r="A612" i="10"/>
  <c r="B612" i="10"/>
  <c r="A613" i="10"/>
  <c r="B613" i="10"/>
  <c r="A614" i="10"/>
  <c r="B614" i="10"/>
  <c r="A615" i="10"/>
  <c r="B615" i="10"/>
  <c r="A616" i="10"/>
  <c r="B616" i="10"/>
  <c r="A617" i="10"/>
  <c r="B617" i="10"/>
  <c r="A618" i="10"/>
  <c r="B618" i="10"/>
  <c r="A619" i="10"/>
  <c r="B619" i="10"/>
  <c r="A620" i="10"/>
  <c r="B620" i="10"/>
  <c r="A621" i="10"/>
  <c r="B621" i="10"/>
  <c r="A622" i="10"/>
  <c r="B622" i="10"/>
  <c r="A623" i="10"/>
  <c r="B623" i="10"/>
  <c r="A624" i="10"/>
  <c r="B624" i="10"/>
  <c r="A625" i="10"/>
  <c r="B625" i="10"/>
  <c r="A626" i="10"/>
  <c r="B626" i="10"/>
  <c r="A627" i="10"/>
  <c r="B627" i="10"/>
  <c r="A628" i="10"/>
  <c r="B628" i="10"/>
  <c r="A629" i="10"/>
  <c r="B629" i="10"/>
  <c r="A630" i="10"/>
  <c r="B630" i="10"/>
  <c r="A631" i="10"/>
  <c r="B631" i="10"/>
  <c r="A632" i="10"/>
  <c r="B632" i="10"/>
  <c r="A633" i="10"/>
  <c r="B633" i="10"/>
  <c r="A634" i="10"/>
  <c r="B634" i="10"/>
  <c r="A635" i="10"/>
  <c r="B635" i="10"/>
  <c r="A636" i="10"/>
  <c r="B636" i="10"/>
  <c r="A637" i="10"/>
  <c r="B637" i="10"/>
  <c r="A638" i="10"/>
  <c r="B638" i="10"/>
  <c r="A639" i="10"/>
  <c r="B639" i="10"/>
  <c r="A640" i="10"/>
  <c r="B640" i="10"/>
  <c r="A641" i="10"/>
  <c r="B641" i="10"/>
  <c r="A642" i="10"/>
  <c r="B642" i="10"/>
  <c r="A643" i="10"/>
  <c r="B643" i="10"/>
  <c r="A644" i="10"/>
  <c r="B644" i="10"/>
  <c r="A645" i="10"/>
  <c r="B645" i="10"/>
  <c r="A646" i="10"/>
  <c r="B646" i="10"/>
  <c r="A647" i="10"/>
  <c r="B647" i="10"/>
  <c r="A648" i="10"/>
  <c r="B648" i="10"/>
  <c r="A649" i="10"/>
  <c r="B649" i="10"/>
  <c r="A650" i="10"/>
  <c r="B650" i="10"/>
  <c r="A651" i="10"/>
  <c r="B651" i="10"/>
  <c r="A652" i="10"/>
  <c r="B652" i="10"/>
  <c r="A653" i="10"/>
  <c r="B653" i="10"/>
  <c r="A654" i="10"/>
  <c r="B654" i="10"/>
  <c r="A655" i="10"/>
  <c r="B655" i="10"/>
  <c r="A656" i="10"/>
  <c r="B656" i="10"/>
  <c r="A657" i="10"/>
  <c r="B657" i="10"/>
  <c r="A658" i="10"/>
  <c r="B658" i="10"/>
  <c r="A659" i="10"/>
  <c r="B659" i="10"/>
  <c r="A660" i="10"/>
  <c r="B660" i="10"/>
  <c r="A661" i="10"/>
  <c r="B661" i="10"/>
  <c r="A662" i="10"/>
  <c r="B662" i="10"/>
  <c r="A663" i="10"/>
  <c r="B663" i="10"/>
  <c r="A664" i="10"/>
  <c r="B664" i="10"/>
  <c r="A665" i="10"/>
  <c r="B665" i="10"/>
  <c r="A666" i="10"/>
  <c r="B666" i="10"/>
  <c r="A667" i="10"/>
  <c r="B667" i="10"/>
  <c r="A668" i="10"/>
  <c r="B668" i="10"/>
  <c r="A669" i="10"/>
  <c r="B669" i="10"/>
  <c r="A670" i="10"/>
  <c r="B670" i="10"/>
  <c r="A671" i="10"/>
  <c r="B671" i="10"/>
  <c r="A672" i="10"/>
  <c r="B672" i="10"/>
  <c r="A673" i="10"/>
  <c r="B673" i="10"/>
  <c r="A674" i="10"/>
  <c r="B674" i="10"/>
  <c r="A675" i="10"/>
  <c r="B675" i="10"/>
  <c r="A676" i="10"/>
  <c r="B676" i="10"/>
  <c r="A677" i="10"/>
  <c r="B677" i="10"/>
  <c r="A678" i="10"/>
  <c r="B678" i="10"/>
  <c r="A679" i="10"/>
  <c r="B679" i="10"/>
  <c r="A680" i="10"/>
  <c r="B680" i="10"/>
  <c r="A681" i="10"/>
  <c r="B681" i="10"/>
  <c r="A682" i="10"/>
  <c r="B682" i="10"/>
  <c r="A683" i="10"/>
  <c r="B683" i="10"/>
  <c r="A684" i="10"/>
  <c r="B684" i="10"/>
  <c r="A685" i="10"/>
  <c r="B685" i="10"/>
  <c r="A686" i="10"/>
  <c r="B686" i="10"/>
  <c r="A687" i="10"/>
  <c r="B687" i="10"/>
  <c r="A688" i="10"/>
  <c r="B688" i="10"/>
  <c r="A689" i="10"/>
  <c r="B689" i="10"/>
  <c r="A690" i="10"/>
  <c r="B690" i="10"/>
  <c r="B2" i="10"/>
  <c r="A2" i="10"/>
  <c r="B1" i="9" l="1"/>
  <c r="H690" i="2"/>
  <c r="B1" i="8"/>
  <c r="B1" i="7"/>
  <c r="AI52" i="7" l="1"/>
  <c r="W37" i="7"/>
  <c r="U47" i="7"/>
  <c r="AQ44" i="7"/>
  <c r="X45" i="7"/>
  <c r="AA48" i="7"/>
  <c r="W43" i="7"/>
  <c r="F51" i="7"/>
  <c r="AM40" i="7"/>
  <c r="AQ41" i="7"/>
  <c r="K46" i="7"/>
  <c r="N51" i="7"/>
  <c r="N46" i="7"/>
  <c r="AH37" i="7"/>
  <c r="R40" i="7"/>
  <c r="Y41" i="7"/>
  <c r="T45" i="7"/>
  <c r="H40" i="7"/>
  <c r="AF49" i="7"/>
  <c r="AE45" i="7"/>
  <c r="H43" i="7"/>
  <c r="AI38" i="7"/>
  <c r="AI37" i="7"/>
  <c r="S46" i="7"/>
  <c r="F50" i="7"/>
  <c r="I37" i="7"/>
  <c r="R44" i="7"/>
  <c r="AC52" i="7"/>
  <c r="AB48" i="7"/>
  <c r="R38" i="7"/>
  <c r="K44" i="7"/>
  <c r="AS50" i="7"/>
  <c r="AN52" i="7"/>
  <c r="D46" i="7"/>
  <c r="AH48" i="7"/>
  <c r="F47" i="7"/>
  <c r="AD43" i="7"/>
  <c r="S47" i="7"/>
  <c r="AO51" i="7"/>
  <c r="AP50" i="7"/>
  <c r="AG45" i="7"/>
  <c r="Y51" i="7"/>
  <c r="U39" i="7"/>
  <c r="U51" i="7"/>
  <c r="AD42" i="7"/>
  <c r="AK49" i="7"/>
  <c r="J41" i="7"/>
  <c r="AD46" i="7"/>
  <c r="K47" i="7"/>
  <c r="AP52" i="7"/>
  <c r="I46" i="7"/>
  <c r="U38" i="7"/>
  <c r="AC51" i="7"/>
  <c r="H39" i="7"/>
  <c r="AK37" i="7"/>
  <c r="AI46" i="7"/>
  <c r="AQ37" i="7"/>
  <c r="AO41" i="7"/>
  <c r="K38" i="7"/>
  <c r="W47" i="7"/>
  <c r="AI43" i="7"/>
  <c r="P52" i="7"/>
  <c r="S44" i="7"/>
  <c r="S39" i="7"/>
  <c r="V46" i="7"/>
  <c r="AN47" i="7"/>
  <c r="AG40" i="7"/>
  <c r="AF48" i="7"/>
  <c r="L52" i="7"/>
  <c r="N50" i="7"/>
  <c r="AI41" i="7"/>
  <c r="E41" i="7"/>
  <c r="X49" i="7"/>
  <c r="Z39" i="7"/>
  <c r="AA50" i="7"/>
  <c r="P40" i="7"/>
  <c r="AJ42" i="7"/>
  <c r="Q51" i="7"/>
  <c r="AJ44" i="7"/>
  <c r="K51" i="7"/>
  <c r="V47" i="7"/>
  <c r="AO40" i="7"/>
  <c r="AA40" i="7"/>
  <c r="AB45" i="7"/>
  <c r="AP37" i="7"/>
  <c r="AS52" i="7"/>
  <c r="Y40" i="7"/>
  <c r="AF51" i="7"/>
  <c r="AA38" i="7"/>
  <c r="AO43" i="7"/>
  <c r="AQ43" i="7"/>
  <c r="V50" i="7"/>
  <c r="K45" i="7"/>
  <c r="AM50" i="7"/>
  <c r="AS49" i="7"/>
  <c r="Q48" i="7"/>
  <c r="X42" i="7"/>
  <c r="AQ45" i="7"/>
  <c r="Y45" i="7"/>
  <c r="J42" i="7"/>
  <c r="W39" i="7"/>
  <c r="AS44" i="7"/>
  <c r="D47" i="7"/>
  <c r="AE40" i="7"/>
  <c r="O39" i="7"/>
  <c r="AB49" i="7"/>
  <c r="V41" i="7"/>
  <c r="F42" i="7"/>
  <c r="I44" i="7"/>
  <c r="AK40" i="7"/>
  <c r="T51" i="7"/>
  <c r="AB44" i="7"/>
  <c r="AD44" i="7"/>
  <c r="U48" i="7"/>
  <c r="T42" i="7"/>
  <c r="AG42" i="7"/>
  <c r="AO42" i="7"/>
  <c r="X48" i="7"/>
  <c r="L38" i="7"/>
  <c r="Z42" i="7"/>
  <c r="D38" i="7"/>
  <c r="AF39" i="7"/>
  <c r="AQ48" i="7"/>
  <c r="S40" i="7"/>
  <c r="N42" i="7"/>
  <c r="AP45" i="7"/>
  <c r="AN46" i="7"/>
  <c r="AM39" i="7"/>
  <c r="AI42" i="7"/>
  <c r="P43" i="7"/>
  <c r="W45" i="7"/>
  <c r="AE47" i="7"/>
  <c r="L45" i="7"/>
  <c r="AI47" i="7"/>
  <c r="L51" i="7"/>
  <c r="E46" i="7"/>
  <c r="AA43" i="7"/>
  <c r="AF42" i="7"/>
  <c r="N39" i="7"/>
  <c r="L37" i="7"/>
  <c r="K43" i="7"/>
  <c r="Q39" i="7"/>
  <c r="P39" i="7"/>
  <c r="AG52" i="7"/>
  <c r="K52" i="7"/>
  <c r="AS46" i="7"/>
  <c r="G46" i="7"/>
  <c r="R45" i="7"/>
  <c r="E38" i="7"/>
  <c r="Y42" i="7"/>
  <c r="AA42" i="7"/>
  <c r="AA41" i="7"/>
  <c r="AJ52" i="7"/>
  <c r="AN49" i="7"/>
  <c r="M45" i="7"/>
  <c r="AJ47" i="7"/>
  <c r="O50" i="7"/>
  <c r="Z49" i="7"/>
  <c r="S42" i="7"/>
  <c r="G42" i="7"/>
  <c r="M43" i="7"/>
  <c r="X51" i="7"/>
  <c r="E45" i="7"/>
  <c r="AB47" i="7"/>
  <c r="G50" i="7"/>
  <c r="R49" i="7"/>
  <c r="Z44" i="7"/>
  <c r="AK39" i="7"/>
  <c r="AR39" i="7"/>
  <c r="AH39" i="7"/>
  <c r="AD38" i="7"/>
  <c r="L50" i="7"/>
  <c r="T48" i="7"/>
  <c r="AK52" i="7"/>
  <c r="T47" i="7"/>
  <c r="AQ49" i="7"/>
  <c r="J49" i="7"/>
  <c r="U44" i="7"/>
  <c r="H38" i="7"/>
  <c r="P37" i="7"/>
  <c r="AM42" i="7"/>
  <c r="I39" i="7"/>
  <c r="V44" i="7"/>
  <c r="U42" i="7"/>
  <c r="AL39" i="7"/>
  <c r="AP39" i="7"/>
  <c r="R46" i="7"/>
  <c r="E49" i="7"/>
  <c r="AB51" i="7"/>
  <c r="AM47" i="7"/>
  <c r="AR46" i="7"/>
  <c r="AF37" i="7"/>
  <c r="R50" i="7"/>
  <c r="R41" i="7"/>
  <c r="AN45" i="7"/>
  <c r="G52" i="7"/>
  <c r="Q50" i="7"/>
  <c r="G47" i="7"/>
  <c r="AC50" i="7"/>
  <c r="AH42" i="7"/>
  <c r="AP48" i="7"/>
  <c r="AB38" i="7"/>
  <c r="G40" i="7"/>
  <c r="X39" i="7"/>
  <c r="AB46" i="7"/>
  <c r="Q37" i="7"/>
  <c r="I41" i="7"/>
  <c r="I40" i="7"/>
  <c r="AB52" i="7"/>
  <c r="AJ43" i="7"/>
  <c r="AS42" i="7"/>
  <c r="D39" i="7"/>
  <c r="S48" i="7"/>
  <c r="D50" i="7"/>
  <c r="J39" i="7"/>
  <c r="G39" i="7"/>
  <c r="M42" i="7"/>
  <c r="AB42" i="7"/>
  <c r="W41" i="7"/>
  <c r="J50" i="7"/>
  <c r="AO52" i="7"/>
  <c r="AQ52" i="7"/>
  <c r="AO47" i="7"/>
  <c r="O46" i="7"/>
  <c r="Z45" i="7"/>
  <c r="P48" i="7"/>
  <c r="AA52" i="7"/>
  <c r="V39" i="7"/>
  <c r="N38" i="7"/>
  <c r="AS40" i="7"/>
  <c r="AC38" i="7"/>
  <c r="Z48" i="7"/>
  <c r="M51" i="7"/>
  <c r="AA46" i="7"/>
  <c r="AJ48" i="7"/>
  <c r="AG51" i="7"/>
  <c r="S43" i="7"/>
  <c r="AH43" i="7"/>
  <c r="Z41" i="7"/>
  <c r="J37" i="7"/>
  <c r="Q44" i="7"/>
  <c r="Q43" i="7"/>
  <c r="X43" i="7"/>
  <c r="AQ50" i="7"/>
  <c r="AE51" i="7"/>
  <c r="E48" i="7"/>
  <c r="P46" i="7"/>
  <c r="AM48" i="7"/>
  <c r="F48" i="7"/>
  <c r="AE44" i="7"/>
  <c r="AI44" i="7"/>
  <c r="AM49" i="7"/>
  <c r="G51" i="7"/>
  <c r="Q47" i="7"/>
  <c r="H46" i="7"/>
  <c r="AE48" i="7"/>
  <c r="AP47" i="7"/>
  <c r="AR43" i="7"/>
  <c r="F44" i="7"/>
  <c r="AQ40" i="7"/>
  <c r="M41" i="7"/>
  <c r="T44" i="7"/>
  <c r="G49" i="7"/>
  <c r="S50" i="7"/>
  <c r="U46" i="7"/>
  <c r="AR45" i="7"/>
  <c r="W48" i="7"/>
  <c r="AH47" i="7"/>
  <c r="Y37" i="7"/>
  <c r="AN37" i="7"/>
  <c r="AH38" i="7"/>
  <c r="AC41" i="7"/>
  <c r="U41" i="7"/>
  <c r="E42" i="7"/>
  <c r="X37" i="7"/>
  <c r="D44" i="7"/>
  <c r="J44" i="7"/>
  <c r="M52" i="7"/>
  <c r="AC47" i="7"/>
  <c r="AE52" i="7"/>
  <c r="AP51" i="7"/>
  <c r="G48" i="7"/>
  <c r="AG48" i="7"/>
  <c r="AC37" i="7"/>
  <c r="N47" i="7"/>
  <c r="I50" i="7"/>
  <c r="P42" i="7"/>
  <c r="I43" i="7"/>
  <c r="AD45" i="7"/>
  <c r="Y43" i="7"/>
  <c r="Y52" i="7"/>
  <c r="AS38" i="7"/>
  <c r="AI50" i="7"/>
  <c r="Z40" i="7"/>
  <c r="L39" i="7"/>
  <c r="D42" i="7"/>
  <c r="H42" i="7"/>
  <c r="AG37" i="7"/>
  <c r="AE39" i="7"/>
  <c r="F41" i="7"/>
  <c r="AR48" i="7"/>
  <c r="AF47" i="7"/>
  <c r="E52" i="7"/>
  <c r="L47" i="7"/>
  <c r="AI49" i="7"/>
  <c r="U37" i="7"/>
  <c r="AK46" i="7"/>
  <c r="AL42" i="7"/>
  <c r="AG49" i="7"/>
  <c r="AC40" i="7"/>
  <c r="W44" i="7"/>
  <c r="AS43" i="7"/>
  <c r="AR49" i="7"/>
  <c r="AP40" i="7"/>
  <c r="X47" i="7"/>
  <c r="T38" i="7"/>
  <c r="L40" i="7"/>
  <c r="I51" i="7"/>
  <c r="AG44" i="7"/>
  <c r="E44" i="7"/>
  <c r="G37" i="7"/>
  <c r="R47" i="7"/>
  <c r="AL51" i="7"/>
  <c r="AK45" i="7"/>
  <c r="AQ47" i="7"/>
  <c r="S37" i="7"/>
  <c r="AI39" i="7"/>
  <c r="AC39" i="7"/>
  <c r="AL38" i="7"/>
  <c r="AL45" i="7"/>
  <c r="Y48" i="7"/>
  <c r="D51" i="7"/>
  <c r="AL52" i="7"/>
  <c r="M47" i="7"/>
  <c r="AH45" i="7"/>
  <c r="L42" i="7"/>
  <c r="AS37" i="7"/>
  <c r="AR38" i="7"/>
  <c r="AC43" i="7"/>
  <c r="W42" i="7"/>
  <c r="N44" i="7"/>
  <c r="I49" i="7"/>
  <c r="AO46" i="7"/>
  <c r="T49" i="7"/>
  <c r="AQ51" i="7"/>
  <c r="J51" i="7"/>
  <c r="K42" i="7"/>
  <c r="AB41" i="7"/>
  <c r="Z37" i="7"/>
  <c r="V37" i="7"/>
  <c r="AD37" i="7"/>
  <c r="R48" i="7"/>
  <c r="E51" i="7"/>
  <c r="AM45" i="7"/>
  <c r="D48" i="7"/>
  <c r="AK50" i="7"/>
  <c r="AM37" i="7"/>
  <c r="AL44" i="7"/>
  <c r="J48" i="7"/>
  <c r="AO50" i="7"/>
  <c r="O45" i="7"/>
  <c r="P47" i="7"/>
  <c r="AO49" i="7"/>
  <c r="T40" i="7"/>
  <c r="R37" i="7"/>
  <c r="AK43" i="7"/>
  <c r="AH41" i="7"/>
  <c r="AK42" i="7"/>
  <c r="I38" i="7"/>
  <c r="AG50" i="7"/>
  <c r="J52" i="7"/>
  <c r="T46" i="7"/>
  <c r="AS48" i="7"/>
  <c r="V43" i="7"/>
  <c r="O37" i="7"/>
  <c r="P41" i="7"/>
  <c r="E37" i="7"/>
  <c r="J43" i="7"/>
  <c r="AS39" i="7"/>
  <c r="K48" i="7"/>
  <c r="AE49" i="7"/>
  <c r="Q45" i="7"/>
  <c r="AJ45" i="7"/>
  <c r="O48" i="7"/>
  <c r="Z47" i="7"/>
  <c r="AP44" i="7"/>
  <c r="I45" i="7"/>
  <c r="K37" i="7"/>
  <c r="AN50" i="7"/>
  <c r="AG41" i="7"/>
  <c r="J45" i="7"/>
  <c r="AI45" i="7"/>
  <c r="AQ39" i="7"/>
  <c r="P38" i="7"/>
  <c r="AD47" i="7"/>
  <c r="AM41" i="7"/>
  <c r="AK41" i="7"/>
  <c r="E47" i="7"/>
  <c r="R51" i="7"/>
  <c r="X44" i="7"/>
  <c r="AF40" i="7"/>
  <c r="R43" i="7"/>
  <c r="AP41" i="7"/>
  <c r="D43" i="7"/>
  <c r="AO45" i="7"/>
  <c r="AJ50" i="7"/>
  <c r="U45" i="7"/>
  <c r="AR47" i="7"/>
  <c r="W50" i="7"/>
  <c r="AH49" i="7"/>
  <c r="AK44" i="7"/>
  <c r="H44" i="7"/>
  <c r="T39" i="7"/>
  <c r="AO44" i="7"/>
  <c r="S38" i="7"/>
  <c r="AH44" i="7"/>
  <c r="AP46" i="7"/>
  <c r="AC49" i="7"/>
  <c r="K50" i="7"/>
  <c r="AB50" i="7"/>
  <c r="T43" i="7"/>
  <c r="AO38" i="7"/>
  <c r="AG43" i="7"/>
  <c r="AH46" i="7"/>
  <c r="U49" i="7"/>
  <c r="AR51" i="7"/>
  <c r="O49" i="7"/>
  <c r="P49" i="7"/>
  <c r="AB37" i="7"/>
  <c r="AC42" i="7"/>
  <c r="F43" i="7"/>
  <c r="O42" i="7"/>
  <c r="V40" i="7"/>
  <c r="Z46" i="7"/>
  <c r="M49" i="7"/>
  <c r="AJ51" i="7"/>
  <c r="AI48" i="7"/>
  <c r="L48" i="7"/>
  <c r="K39" i="7"/>
  <c r="AR44" i="7"/>
  <c r="F39" i="7"/>
  <c r="AM44" i="7"/>
  <c r="AR41" i="7"/>
  <c r="AE38" i="7"/>
  <c r="G38" i="7"/>
  <c r="O43" i="7"/>
  <c r="AA39" i="7"/>
  <c r="AH50" i="7"/>
  <c r="Z52" i="7"/>
  <c r="H47" i="7"/>
  <c r="U50" i="7"/>
  <c r="AM46" i="7"/>
  <c r="F46" i="7"/>
  <c r="AB43" i="7"/>
  <c r="AE43" i="7"/>
  <c r="N43" i="7"/>
  <c r="AF43" i="7"/>
  <c r="W51" i="7"/>
  <c r="AD48" i="7"/>
  <c r="AJ39" i="7"/>
  <c r="G44" i="7"/>
  <c r="G45" i="7"/>
  <c r="O44" i="7"/>
  <c r="O51" i="7"/>
  <c r="Q40" i="7"/>
  <c r="AD49" i="7"/>
  <c r="V49" i="7"/>
  <c r="T52" i="7"/>
  <c r="AN40" i="7"/>
  <c r="F49" i="7"/>
  <c r="W52" i="7"/>
  <c r="D40" i="7"/>
  <c r="AO39" i="7"/>
  <c r="AQ38" i="7"/>
  <c r="AB39" i="7"/>
  <c r="O52" i="7"/>
  <c r="AP38" i="7"/>
  <c r="AR52" i="7"/>
  <c r="AK51" i="7"/>
  <c r="I42" i="7"/>
  <c r="D41" i="7"/>
  <c r="AH51" i="7"/>
  <c r="S41" i="7"/>
  <c r="T37" i="7"/>
  <c r="AJ46" i="7"/>
  <c r="J40" i="7"/>
  <c r="AD40" i="7"/>
  <c r="AN39" i="7"/>
  <c r="AA49" i="7"/>
  <c r="U43" i="7"/>
  <c r="O47" i="7"/>
  <c r="D37" i="7"/>
  <c r="AE42" i="7"/>
  <c r="Q41" i="7"/>
  <c r="Q49" i="7"/>
  <c r="AF52" i="7"/>
  <c r="Z51" i="7"/>
  <c r="O40" i="7"/>
  <c r="P44" i="7"/>
  <c r="I47" i="7"/>
  <c r="P51" i="7"/>
  <c r="AC45" i="7"/>
  <c r="AE50" i="7"/>
  <c r="AP49" i="7"/>
  <c r="D52" i="7"/>
  <c r="S49" i="7"/>
  <c r="AA44" i="7"/>
  <c r="AN38" i="7"/>
  <c r="W40" i="7"/>
  <c r="M39" i="7"/>
  <c r="AL37" i="7"/>
  <c r="AM51" i="7"/>
  <c r="S52" i="7"/>
  <c r="AK48" i="7"/>
  <c r="X46" i="7"/>
  <c r="N48" i="7"/>
  <c r="AJ40" i="7"/>
  <c r="AN44" i="7"/>
  <c r="AF41" i="7"/>
  <c r="AO37" i="7"/>
  <c r="AC44" i="7"/>
  <c r="N40" i="7"/>
  <c r="V45" i="7"/>
  <c r="I48" i="7"/>
  <c r="AF50" i="7"/>
  <c r="R52" i="7"/>
  <c r="V52" i="7"/>
  <c r="F40" i="7"/>
  <c r="AD41" i="7"/>
  <c r="AD39" i="7"/>
  <c r="M38" i="7"/>
  <c r="N45" i="7"/>
  <c r="AS47" i="7"/>
  <c r="X50" i="7"/>
  <c r="AD51" i="7"/>
  <c r="N52" i="7"/>
  <c r="L43" i="7"/>
  <c r="AF38" i="7"/>
  <c r="L44" i="7"/>
  <c r="J38" i="7"/>
  <c r="N37" i="7"/>
  <c r="F45" i="7"/>
  <c r="AK47" i="7"/>
  <c r="P50" i="7"/>
  <c r="AM52" i="7"/>
  <c r="F52" i="7"/>
  <c r="AP42" i="7"/>
  <c r="AG38" i="7"/>
  <c r="Y44" i="7"/>
  <c r="AG39" i="7"/>
  <c r="V38" i="7"/>
  <c r="T41" i="7"/>
  <c r="H41" i="7"/>
  <c r="AL43" i="7"/>
  <c r="N49" i="7"/>
  <c r="AS51" i="7"/>
  <c r="W49" i="7"/>
  <c r="AN51" i="7"/>
  <c r="S45" i="7"/>
  <c r="AN42" i="7"/>
  <c r="G41" i="7"/>
  <c r="X52" i="7"/>
  <c r="AC48" i="7"/>
  <c r="AJ41" i="7"/>
  <c r="AS41" i="7"/>
  <c r="AD52" i="7"/>
  <c r="AJ38" i="7"/>
  <c r="AL49" i="7"/>
  <c r="M46" i="7"/>
  <c r="Q42" i="7"/>
  <c r="Q52" i="7"/>
  <c r="AR37" i="7"/>
  <c r="R39" i="7"/>
  <c r="I52" i="7"/>
  <c r="AA45" i="7"/>
  <c r="AF44" i="7"/>
  <c r="AA37" i="7"/>
  <c r="Z50" i="7"/>
  <c r="Y39" i="7"/>
  <c r="L46" i="7"/>
  <c r="E50" i="7"/>
  <c r="M50" i="7"/>
  <c r="Z43" i="7"/>
  <c r="AM43" i="7"/>
  <c r="AO48" i="7"/>
  <c r="AH40" i="7"/>
  <c r="Z38" i="7"/>
  <c r="X38" i="7"/>
  <c r="Q38" i="7"/>
  <c r="AS45" i="7"/>
  <c r="AN43" i="7"/>
  <c r="F38" i="7"/>
  <c r="K40" i="7"/>
  <c r="AL48" i="7"/>
  <c r="F37" i="7"/>
  <c r="AL40" i="7"/>
  <c r="J46" i="7"/>
  <c r="AR50" i="7"/>
  <c r="E43" i="7"/>
  <c r="M44" i="7"/>
  <c r="AE46" i="7"/>
  <c r="AJ49" i="7"/>
  <c r="J47" i="7"/>
  <c r="AJ37" i="7"/>
  <c r="AE41" i="7"/>
  <c r="Y38" i="7"/>
  <c r="AK38" i="7"/>
  <c r="P45" i="7"/>
  <c r="H45" i="7"/>
  <c r="Y49" i="7"/>
  <c r="AF46" i="7"/>
  <c r="K49" i="7"/>
  <c r="V48" i="7"/>
  <c r="W46" i="7"/>
  <c r="R42" i="7"/>
  <c r="AR40" i="7"/>
  <c r="K41" i="7"/>
  <c r="AE37" i="7"/>
  <c r="O38" i="7"/>
  <c r="O41" i="7"/>
  <c r="AH52" i="7"/>
  <c r="AQ46" i="7"/>
  <c r="T50" i="7"/>
  <c r="D45" i="7"/>
  <c r="AA47" i="7"/>
  <c r="AL46" i="7"/>
  <c r="M40" i="7"/>
  <c r="AR42" i="7"/>
  <c r="AI40" i="7"/>
  <c r="X40" i="7"/>
  <c r="AQ42" i="7"/>
  <c r="M48" i="7"/>
  <c r="AG46" i="7"/>
  <c r="L49" i="7"/>
  <c r="AI51" i="7"/>
  <c r="N41" i="7"/>
  <c r="E40" i="7"/>
  <c r="L41" i="7"/>
  <c r="Y47" i="7"/>
  <c r="Y46" i="7"/>
  <c r="D49" i="7"/>
  <c r="AA51" i="7"/>
  <c r="AL50" i="7"/>
  <c r="M37" i="7"/>
  <c r="H37" i="7"/>
  <c r="V42" i="7"/>
  <c r="E39" i="7"/>
  <c r="U52" i="7"/>
  <c r="AC46" i="7"/>
  <c r="Q46" i="7"/>
  <c r="AN48" i="7"/>
  <c r="S51" i="7"/>
  <c r="AD50" i="7"/>
  <c r="W38" i="7"/>
  <c r="AN41" i="7"/>
  <c r="AP43" i="7"/>
  <c r="G43" i="7"/>
  <c r="X41" i="7"/>
  <c r="AB40" i="7"/>
  <c r="U40" i="7"/>
  <c r="AL41" i="7"/>
  <c r="AM38" i="7"/>
  <c r="AL47" i="7"/>
  <c r="Y50" i="7"/>
  <c r="V51" i="7"/>
  <c r="AF45" i="7"/>
  <c r="AG47" i="7"/>
  <c r="C47" i="7"/>
  <c r="C45" i="7"/>
  <c r="C42" i="7"/>
  <c r="C41" i="7"/>
  <c r="C51" i="7"/>
  <c r="C50" i="7"/>
  <c r="C46" i="7"/>
  <c r="C52" i="7"/>
  <c r="C38" i="7"/>
  <c r="C44" i="7"/>
  <c r="C40" i="7"/>
  <c r="C39" i="7"/>
  <c r="C49" i="7"/>
  <c r="C48" i="7"/>
  <c r="C43" i="7"/>
  <c r="C37" i="7"/>
  <c r="B1" i="6"/>
  <c r="A37" i="6"/>
  <c r="A20" i="6"/>
  <c r="A3" i="6"/>
  <c r="AP35" i="9" l="1"/>
  <c r="AB29" i="9"/>
  <c r="AM26" i="9"/>
  <c r="Y33" i="9"/>
  <c r="T35" i="9"/>
  <c r="H34" i="9"/>
  <c r="G28" i="9"/>
  <c r="AD35" i="9"/>
  <c r="AO29" i="9"/>
  <c r="AH32" i="9"/>
  <c r="W26" i="9"/>
  <c r="Z23" i="9"/>
  <c r="Q35" i="9"/>
  <c r="D31" i="9"/>
  <c r="H31" i="9"/>
  <c r="D34" i="9"/>
  <c r="AF26" i="9"/>
  <c r="AS25" i="9"/>
  <c r="F25" i="9"/>
  <c r="T22" i="9"/>
  <c r="G34" i="9"/>
  <c r="AS30" i="9"/>
  <c r="AI27" i="9"/>
  <c r="M31" i="9"/>
  <c r="H27" i="9"/>
  <c r="AQ34" i="9"/>
  <c r="S22" i="9"/>
  <c r="AS21" i="9"/>
  <c r="AB32" i="9"/>
  <c r="AF25" i="9"/>
  <c r="AI31" i="9"/>
  <c r="AD24" i="9"/>
  <c r="H22" i="9"/>
  <c r="M26" i="9"/>
  <c r="AC23" i="9"/>
  <c r="AG30" i="9"/>
  <c r="AI25" i="9"/>
  <c r="T31" i="9"/>
  <c r="F30" i="9"/>
  <c r="L21" i="9"/>
  <c r="AF24" i="9"/>
  <c r="AS29" i="9"/>
  <c r="P23" i="9"/>
  <c r="AC30" i="9"/>
  <c r="AN23" i="9"/>
  <c r="E22" i="9"/>
  <c r="K31" i="9"/>
  <c r="M25" i="9"/>
  <c r="I29" i="9"/>
  <c r="N31" i="9"/>
  <c r="I28" i="9"/>
  <c r="W35" i="9"/>
  <c r="S20" i="9"/>
  <c r="AK31" i="9"/>
  <c r="T23" i="9"/>
  <c r="M28" i="9"/>
  <c r="G20" i="9"/>
  <c r="V29" i="9"/>
  <c r="O28" i="9"/>
  <c r="AI29" i="9"/>
  <c r="J23" i="9"/>
  <c r="AB31" i="9"/>
  <c r="AL27" i="9"/>
  <c r="AG23" i="9"/>
  <c r="V27" i="9"/>
  <c r="Y24" i="9"/>
  <c r="AF29" i="9"/>
  <c r="AG33" i="9"/>
  <c r="O21" i="9"/>
  <c r="AN32" i="9"/>
  <c r="AP24" i="9"/>
  <c r="AJ23" i="9"/>
  <c r="N23" i="9"/>
  <c r="L28" i="9"/>
  <c r="J22" i="9"/>
  <c r="I34" i="9"/>
  <c r="AM24" i="9"/>
  <c r="G23" i="9"/>
  <c r="AI32" i="9"/>
  <c r="X35" i="9"/>
  <c r="Z29" i="9"/>
  <c r="N24" i="9"/>
  <c r="S34" i="9"/>
  <c r="Z26" i="9"/>
  <c r="AP21" i="9"/>
  <c r="Q26" i="9"/>
  <c r="G30" i="9"/>
  <c r="AJ35" i="9"/>
  <c r="AF20" i="9"/>
  <c r="AC24" i="9"/>
  <c r="Q20" i="9"/>
  <c r="AJ21" i="9"/>
  <c r="G31" i="9"/>
  <c r="H26" i="9"/>
  <c r="AK33" i="9"/>
  <c r="AO24" i="9"/>
  <c r="AA35" i="9"/>
  <c r="M22" i="9"/>
  <c r="Y27" i="9"/>
  <c r="L24" i="9"/>
  <c r="R27" i="9"/>
  <c r="AH25" i="9"/>
  <c r="N30" i="9"/>
  <c r="AB27" i="9"/>
  <c r="Q30" i="9"/>
  <c r="H24" i="9"/>
  <c r="AN35" i="9"/>
  <c r="AC31" i="9"/>
  <c r="Z22" i="9"/>
  <c r="AQ20" i="9"/>
  <c r="AP22" i="9"/>
  <c r="Z27" i="9"/>
  <c r="R20" i="9"/>
  <c r="AF21" i="9"/>
  <c r="K28" i="9"/>
  <c r="AS34" i="9"/>
  <c r="N35" i="9"/>
  <c r="P30" i="9"/>
  <c r="N25" i="9"/>
  <c r="F33" i="9"/>
  <c r="AJ30" i="9"/>
  <c r="AM35" i="9"/>
  <c r="K30" i="9"/>
  <c r="D32" i="9"/>
  <c r="AR27" i="9"/>
  <c r="AD28" i="9"/>
  <c r="AB28" i="9"/>
  <c r="O22" i="9"/>
  <c r="O25" i="9"/>
  <c r="AI26" i="9"/>
  <c r="X21" i="9"/>
  <c r="AC34" i="9"/>
  <c r="AS31" i="9"/>
  <c r="W34" i="9"/>
  <c r="AJ34" i="9"/>
  <c r="AR29" i="9"/>
  <c r="AL28" i="9"/>
  <c r="AE22" i="9"/>
  <c r="D23" i="9"/>
  <c r="J28" i="9"/>
  <c r="AF33" i="9"/>
  <c r="S28" i="9"/>
  <c r="M30" i="9"/>
  <c r="AK30" i="9"/>
  <c r="K35" i="9"/>
  <c r="U35" i="9"/>
  <c r="X29" i="9"/>
  <c r="AF28" i="9"/>
  <c r="R22" i="9"/>
  <c r="V34" i="9"/>
  <c r="AE29" i="9"/>
  <c r="O27" i="9"/>
  <c r="L25" i="9"/>
  <c r="AE25" i="9"/>
  <c r="R21" i="9"/>
  <c r="AS24" i="9"/>
  <c r="AK32" i="9"/>
  <c r="S29" i="9"/>
  <c r="Q23" i="9"/>
  <c r="AJ22" i="9"/>
  <c r="V30" i="9"/>
  <c r="R32" i="9"/>
  <c r="AL24" i="9"/>
  <c r="AE30" i="9"/>
  <c r="K27" i="9"/>
  <c r="AG21" i="9"/>
  <c r="AR33" i="9"/>
  <c r="Z33" i="9"/>
  <c r="D35" i="9"/>
  <c r="AG20" i="9"/>
  <c r="S33" i="9"/>
  <c r="I21" i="9"/>
  <c r="AE27" i="9"/>
  <c r="P28" i="9"/>
  <c r="AF22" i="9"/>
  <c r="AG24" i="9"/>
  <c r="J32" i="9"/>
  <c r="Y21" i="9"/>
  <c r="AK22" i="9"/>
  <c r="Z28" i="9"/>
  <c r="AQ28" i="9"/>
  <c r="D27" i="9"/>
  <c r="T25" i="9"/>
  <c r="L33" i="9"/>
  <c r="AL34" i="9"/>
  <c r="I32" i="9"/>
  <c r="E32" i="9"/>
  <c r="Y26" i="9"/>
  <c r="U21" i="9"/>
  <c r="M35" i="9"/>
  <c r="H20" i="9"/>
  <c r="T34" i="9"/>
  <c r="E23" i="9"/>
  <c r="AA26" i="9"/>
  <c r="AA22" i="9"/>
  <c r="N20" i="9"/>
  <c r="AO35" i="9"/>
  <c r="AS23" i="9"/>
  <c r="R34" i="9"/>
  <c r="AQ33" i="9"/>
  <c r="AA34" i="9"/>
  <c r="P32" i="9"/>
  <c r="W23" i="9"/>
  <c r="J30" i="9"/>
  <c r="H29" i="9"/>
  <c r="T32" i="9"/>
  <c r="X32" i="9"/>
  <c r="X22" i="9"/>
  <c r="J26" i="9"/>
  <c r="AC26" i="9"/>
  <c r="H23" i="9"/>
  <c r="J21" i="9"/>
  <c r="Z31" i="9"/>
  <c r="AR26" i="9"/>
  <c r="AA21" i="9"/>
  <c r="AB20" i="9"/>
  <c r="X34" i="9"/>
  <c r="AO30" i="9"/>
  <c r="O31" i="9"/>
  <c r="I33" i="9"/>
  <c r="AE32" i="9"/>
  <c r="AS22" i="9"/>
  <c r="K24" i="9"/>
  <c r="V31" i="9"/>
  <c r="T20" i="9"/>
  <c r="AL33" i="9"/>
  <c r="AE23" i="9"/>
  <c r="AM31" i="9"/>
  <c r="AO25" i="9"/>
  <c r="J35" i="9"/>
  <c r="AE28" i="9"/>
  <c r="AE24" i="9"/>
  <c r="AA25" i="9"/>
  <c r="AQ23" i="9"/>
  <c r="K23" i="9"/>
  <c r="AQ29" i="9"/>
  <c r="Q34" i="9"/>
  <c r="O20" i="9"/>
  <c r="F26" i="9"/>
  <c r="AD20" i="9"/>
  <c r="AC27" i="9"/>
  <c r="F35" i="9"/>
  <c r="AL22" i="9"/>
  <c r="AN27" i="9"/>
  <c r="AP30" i="9"/>
  <c r="D25" i="9"/>
  <c r="AD23" i="9"/>
  <c r="AA28" i="9"/>
  <c r="AI22" i="9"/>
  <c r="AH20" i="9"/>
  <c r="I31" i="9"/>
  <c r="V32" i="9"/>
  <c r="X31" i="9"/>
  <c r="AB21" i="9"/>
  <c r="V26" i="9"/>
  <c r="P26" i="9"/>
  <c r="M24" i="9"/>
  <c r="U32" i="9"/>
  <c r="H33" i="9"/>
  <c r="N28" i="9"/>
  <c r="H28" i="9"/>
  <c r="N21" i="9"/>
  <c r="N34" i="9"/>
  <c r="AE20" i="9"/>
  <c r="Y32" i="9"/>
  <c r="AJ26" i="9"/>
  <c r="D20" i="9"/>
  <c r="L35" i="9"/>
  <c r="Z24" i="9"/>
  <c r="AA20" i="9"/>
  <c r="AA32" i="9"/>
  <c r="AE35" i="9"/>
  <c r="D26" i="9"/>
  <c r="AK20" i="9"/>
  <c r="M21" i="9"/>
  <c r="K20" i="9"/>
  <c r="AP29" i="9"/>
  <c r="AL29" i="9"/>
  <c r="I25" i="9"/>
  <c r="W20" i="9"/>
  <c r="AL20" i="9"/>
  <c r="Y34" i="9"/>
  <c r="AR32" i="9"/>
  <c r="Y23" i="9"/>
  <c r="AG29" i="9"/>
  <c r="Q31" i="9"/>
  <c r="AQ27" i="9"/>
  <c r="AR30" i="9"/>
  <c r="X28" i="9"/>
  <c r="F20" i="9"/>
  <c r="N26" i="9"/>
  <c r="AP27" i="9"/>
  <c r="G32" i="9"/>
  <c r="AD27" i="9"/>
  <c r="AJ27" i="9"/>
  <c r="AS28" i="9"/>
  <c r="AO28" i="9"/>
  <c r="J33" i="9"/>
  <c r="AQ25" i="9"/>
  <c r="AA27" i="9"/>
  <c r="R30" i="9"/>
  <c r="X30" i="9"/>
  <c r="AM27" i="9"/>
  <c r="I24" i="9"/>
  <c r="F24" i="9"/>
  <c r="S21" i="9"/>
  <c r="AM32" i="9"/>
  <c r="J24" i="9"/>
  <c r="P24" i="9"/>
  <c r="AL25" i="9"/>
  <c r="AR25" i="9"/>
  <c r="AA30" i="9"/>
  <c r="AO26" i="9"/>
  <c r="X23" i="9"/>
  <c r="AI23" i="9"/>
  <c r="AC33" i="9"/>
  <c r="D24" i="9"/>
  <c r="L30" i="9"/>
  <c r="AN31" i="9"/>
  <c r="AS32" i="9"/>
  <c r="R25" i="9"/>
  <c r="S32" i="9"/>
  <c r="AG28" i="9"/>
  <c r="AP20" i="9"/>
  <c r="AI35" i="9"/>
  <c r="F27" i="9"/>
  <c r="L27" i="9"/>
  <c r="AH28" i="9"/>
  <c r="AN28" i="9"/>
  <c r="W33" i="9"/>
  <c r="AK29" i="9"/>
  <c r="T26" i="9"/>
  <c r="AE26" i="9"/>
  <c r="Y29" i="9"/>
  <c r="AB25" i="9"/>
  <c r="P25" i="9"/>
  <c r="AE34" i="9"/>
  <c r="Y22" i="9"/>
  <c r="AG27" i="9"/>
  <c r="AA31" i="9"/>
  <c r="I35" i="9"/>
  <c r="R23" i="9"/>
  <c r="K29" i="9"/>
  <c r="AH24" i="9"/>
  <c r="AN24" i="9"/>
  <c r="E26" i="9"/>
  <c r="AH31" i="9"/>
  <c r="W24" i="9"/>
  <c r="G26" i="9"/>
  <c r="AP28" i="9"/>
  <c r="D29" i="9"/>
  <c r="S26" i="9"/>
  <c r="AG22" i="9"/>
  <c r="AD22" i="9"/>
  <c r="S31" i="9"/>
  <c r="AH22" i="9"/>
  <c r="AN22" i="9"/>
  <c r="R24" i="9"/>
  <c r="X24" i="9"/>
  <c r="G29" i="9"/>
  <c r="U25" i="9"/>
  <c r="D22" i="9"/>
  <c r="AK35" i="9"/>
  <c r="AH35" i="9"/>
  <c r="W31" i="9"/>
  <c r="AD29" i="9"/>
  <c r="AJ29" i="9"/>
  <c r="AL35" i="9"/>
  <c r="AR35" i="9"/>
  <c r="AA24" i="9"/>
  <c r="I20" i="9"/>
  <c r="AJ24" i="9"/>
  <c r="H35" i="9"/>
  <c r="Z20" i="9"/>
  <c r="S35" i="9"/>
  <c r="AQ32" i="9"/>
  <c r="AF35" i="9"/>
  <c r="Q25" i="9"/>
  <c r="AS26" i="9"/>
  <c r="AD26" i="9"/>
  <c r="AA23" i="9"/>
  <c r="AB26" i="9"/>
  <c r="Z32" i="9"/>
  <c r="AF32" i="9"/>
  <c r="AM25" i="9"/>
  <c r="I22" i="9"/>
  <c r="W27" i="9"/>
  <c r="AK23" i="9"/>
  <c r="AF27" i="9"/>
  <c r="Q21" i="9"/>
  <c r="V23" i="9"/>
  <c r="AB23" i="9"/>
  <c r="V21" i="9"/>
  <c r="W21" i="9"/>
  <c r="P20" i="9"/>
  <c r="K33" i="9"/>
  <c r="AM34" i="9"/>
  <c r="AI24" i="9"/>
  <c r="Y20" i="9"/>
  <c r="G35" i="9"/>
  <c r="U31" i="9"/>
  <c r="R31" i="9"/>
  <c r="AH26" i="9"/>
  <c r="AN26" i="9"/>
  <c r="AP32" i="9"/>
  <c r="D33" i="9"/>
  <c r="Z34" i="9"/>
  <c r="AF34" i="9"/>
  <c r="AN21" i="9"/>
  <c r="AC35" i="9"/>
  <c r="L32" i="9"/>
  <c r="W32" i="9"/>
  <c r="AQ26" i="9"/>
  <c r="M23" i="9"/>
  <c r="G33" i="9"/>
  <c r="U29" i="9"/>
  <c r="AI34" i="9"/>
  <c r="E31" i="9"/>
  <c r="AR34" i="9"/>
  <c r="AK28" i="9"/>
  <c r="AH30" i="9"/>
  <c r="AN30" i="9"/>
  <c r="AK27" i="9"/>
  <c r="AB22" i="9"/>
  <c r="AJ28" i="9"/>
  <c r="T30" i="9"/>
  <c r="Y31" i="9"/>
  <c r="AP23" i="9"/>
  <c r="AQ30" i="9"/>
  <c r="M27" i="9"/>
  <c r="S25" i="9"/>
  <c r="M29" i="9"/>
  <c r="V24" i="9"/>
  <c r="AD30" i="9"/>
  <c r="N32" i="9"/>
  <c r="AD21" i="9"/>
  <c r="AM22" i="9"/>
  <c r="H32" i="9"/>
  <c r="Q33" i="9"/>
  <c r="X25" i="9"/>
  <c r="AF31" i="9"/>
  <c r="P33" i="9"/>
  <c r="U34" i="9"/>
  <c r="AL26" i="9"/>
  <c r="AM33" i="9"/>
  <c r="I30" i="9"/>
  <c r="AP34" i="9"/>
  <c r="W22" i="9"/>
  <c r="D30" i="9"/>
  <c r="T24" i="9"/>
  <c r="I27" i="9"/>
  <c r="AO22" i="9"/>
  <c r="M33" i="9"/>
  <c r="AN20" i="9"/>
  <c r="AE33" i="9"/>
  <c r="AK24" i="9"/>
  <c r="AP26" i="9"/>
  <c r="AO21" i="9"/>
  <c r="AN29" i="9"/>
  <c r="AC20" i="9"/>
  <c r="J31" i="9"/>
  <c r="F21" i="9"/>
  <c r="AL23" i="9"/>
  <c r="AR23" i="9"/>
  <c r="H30" i="9"/>
  <c r="AD31" i="9"/>
  <c r="AJ31" i="9"/>
  <c r="AI20" i="9"/>
  <c r="AG32" i="9"/>
  <c r="P29" i="9"/>
  <c r="AA29" i="9"/>
  <c r="W25" i="9"/>
  <c r="AK21" i="9"/>
  <c r="AE31" i="9"/>
  <c r="AS27" i="9"/>
  <c r="O33" i="9"/>
  <c r="AC29" i="9"/>
  <c r="X33" i="9"/>
  <c r="Q27" i="9"/>
  <c r="N29" i="9"/>
  <c r="T29" i="9"/>
  <c r="H21" i="9"/>
  <c r="AO34" i="9"/>
  <c r="P27" i="9"/>
  <c r="AR28" i="9"/>
  <c r="E30" i="9"/>
  <c r="V22" i="9"/>
  <c r="W29" i="9"/>
  <c r="AK25" i="9"/>
  <c r="G27" i="9"/>
  <c r="L34" i="9"/>
  <c r="AO23" i="9"/>
  <c r="Y25" i="9"/>
  <c r="J25" i="9"/>
  <c r="Z35" i="9"/>
  <c r="H25" i="9"/>
  <c r="K21" i="9"/>
  <c r="AM28" i="9"/>
  <c r="W30" i="9"/>
  <c r="N33" i="9"/>
  <c r="T33" i="9"/>
  <c r="AI30" i="9"/>
  <c r="E27" i="9"/>
  <c r="P21" i="9"/>
  <c r="AQ22" i="9"/>
  <c r="AK26" i="9"/>
  <c r="U28" i="9"/>
  <c r="F28" i="9"/>
  <c r="D28" i="9"/>
  <c r="O24" i="9"/>
  <c r="W28" i="9"/>
  <c r="G22" i="9"/>
  <c r="AO32" i="9"/>
  <c r="AM23" i="9"/>
  <c r="V35" i="9"/>
  <c r="AB35" i="9"/>
  <c r="AI28" i="9"/>
  <c r="E25" i="9"/>
  <c r="S30" i="9"/>
  <c r="AG26" i="9"/>
  <c r="AB30" i="9"/>
  <c r="U24" i="9"/>
  <c r="R26" i="9"/>
  <c r="X26" i="9"/>
  <c r="O23" i="9"/>
  <c r="U33" i="9"/>
  <c r="AN25" i="9"/>
  <c r="X27" i="9"/>
  <c r="AC28" i="9"/>
  <c r="Q24" i="9"/>
  <c r="J34" i="9"/>
  <c r="AJ32" i="9"/>
  <c r="U22" i="9"/>
  <c r="E24" i="9"/>
  <c r="AH23" i="9"/>
  <c r="F34" i="9"/>
  <c r="AF23" i="9"/>
  <c r="AR20" i="9"/>
  <c r="AH21" i="9"/>
  <c r="Q29" i="9"/>
  <c r="Y35" i="9"/>
  <c r="E20" i="9"/>
  <c r="S23" i="9"/>
  <c r="AR21" i="9"/>
  <c r="AI33" i="9"/>
  <c r="AE21" i="9"/>
  <c r="AO20" i="9"/>
  <c r="O34" i="9"/>
  <c r="AD25" i="9"/>
  <c r="AJ25" i="9"/>
  <c r="N27" i="9"/>
  <c r="T27" i="9"/>
  <c r="Q28" i="9"/>
  <c r="AR24" i="9"/>
  <c r="K25" i="9"/>
  <c r="R33" i="9"/>
  <c r="M32" i="9"/>
  <c r="V20" i="9"/>
  <c r="F22" i="9"/>
  <c r="O26" i="9"/>
  <c r="AL21" i="9"/>
  <c r="X20" i="9"/>
  <c r="I23" i="9"/>
  <c r="AJ20" i="9"/>
  <c r="AQ35" i="9"/>
  <c r="K34" i="9"/>
  <c r="Y30" i="9"/>
  <c r="AR22" i="9"/>
  <c r="AB24" i="9"/>
  <c r="AG25" i="9"/>
  <c r="AQ21" i="9"/>
  <c r="G25" i="9"/>
  <c r="E21" i="9"/>
  <c r="R28" i="9"/>
  <c r="P31" i="9"/>
  <c r="M20" i="9"/>
  <c r="AC22" i="9"/>
  <c r="N22" i="9"/>
  <c r="AD32" i="9"/>
  <c r="L22" i="9"/>
  <c r="AS35" i="9"/>
  <c r="AO33" i="9"/>
  <c r="AO27" i="9"/>
  <c r="E34" i="9"/>
  <c r="AG35" i="9"/>
  <c r="R35" i="9"/>
  <c r="O32" i="9"/>
  <c r="P35" i="9"/>
  <c r="U23" i="9"/>
  <c r="J29" i="9"/>
  <c r="AL30" i="9"/>
  <c r="J20" i="9"/>
  <c r="Z30" i="9"/>
  <c r="AF30" i="9"/>
  <c r="AO31" i="9"/>
  <c r="F31" i="9"/>
  <c r="L31" i="9"/>
  <c r="S24" i="9"/>
  <c r="P22" i="9"/>
  <c r="Q22" i="9"/>
  <c r="L26" i="9"/>
  <c r="G21" i="9"/>
  <c r="D21" i="9"/>
  <c r="E35" i="9"/>
  <c r="AP25" i="9"/>
  <c r="F32" i="9"/>
  <c r="AH33" i="9"/>
  <c r="F23" i="9"/>
  <c r="L23" i="9"/>
  <c r="V33" i="9"/>
  <c r="AB33" i="9"/>
  <c r="AK34" i="9"/>
  <c r="E29" i="9"/>
  <c r="K22" i="9"/>
  <c r="U27" i="9"/>
  <c r="AQ24" i="9"/>
  <c r="O35" i="9"/>
  <c r="V25" i="9"/>
  <c r="AC21" i="9"/>
  <c r="K26" i="9"/>
  <c r="AL32" i="9"/>
  <c r="T28" i="9"/>
  <c r="AB34" i="9"/>
  <c r="AI21" i="9"/>
  <c r="U20" i="9"/>
  <c r="AH29" i="9"/>
  <c r="AM21" i="9"/>
  <c r="E33" i="9"/>
  <c r="E28" i="9"/>
  <c r="U26" i="9"/>
  <c r="AC32" i="9"/>
  <c r="M34" i="9"/>
  <c r="AP33" i="9"/>
  <c r="AM30" i="9"/>
  <c r="AN33" i="9"/>
  <c r="J27" i="9"/>
  <c r="P34" i="9"/>
  <c r="Z21" i="9"/>
  <c r="AH27" i="9"/>
  <c r="R29" i="9"/>
  <c r="T21" i="9"/>
  <c r="AA33" i="9"/>
  <c r="F29" i="9"/>
  <c r="L29" i="9"/>
  <c r="U30" i="9"/>
  <c r="AG34" i="9"/>
  <c r="AD34" i="9"/>
  <c r="S27" i="9"/>
  <c r="AL31" i="9"/>
  <c r="AR31" i="9"/>
  <c r="O29" i="9"/>
  <c r="AC25" i="9"/>
  <c r="Z25" i="9"/>
  <c r="AP31" i="9"/>
  <c r="AM29" i="9"/>
  <c r="I26" i="9"/>
  <c r="AM20" i="9"/>
  <c r="Q32" i="9"/>
  <c r="L20" i="9"/>
  <c r="AS33" i="9"/>
  <c r="AS20" i="9"/>
  <c r="AG31" i="9"/>
  <c r="AD33" i="9"/>
  <c r="AJ33" i="9"/>
  <c r="G24" i="9"/>
  <c r="O30" i="9"/>
  <c r="AQ31" i="9"/>
  <c r="AH34" i="9"/>
  <c r="AN34" i="9"/>
  <c r="K32" i="9"/>
  <c r="Y28" i="9"/>
  <c r="V28" i="9"/>
  <c r="C21" i="9"/>
  <c r="C34" i="9"/>
  <c r="C23" i="9"/>
  <c r="C33" i="9"/>
  <c r="C31" i="9"/>
  <c r="C30" i="9"/>
  <c r="C22" i="9"/>
  <c r="C27" i="9"/>
  <c r="C25" i="9"/>
  <c r="C28" i="9"/>
  <c r="C32" i="9"/>
  <c r="C35" i="9"/>
  <c r="C24" i="9"/>
  <c r="C26" i="9"/>
  <c r="C29" i="9"/>
  <c r="C20" i="9"/>
  <c r="AH26" i="8"/>
  <c r="AN23" i="8"/>
  <c r="AQ27" i="8"/>
  <c r="AC20" i="8"/>
  <c r="AP20" i="8"/>
  <c r="AK26" i="8"/>
  <c r="AK20" i="8"/>
  <c r="AM21" i="8"/>
  <c r="AL23" i="8"/>
  <c r="R22" i="8"/>
  <c r="T22" i="8"/>
  <c r="H32" i="8"/>
  <c r="N21" i="8"/>
  <c r="T34" i="8"/>
  <c r="F28" i="8"/>
  <c r="AM34" i="8"/>
  <c r="D25" i="8"/>
  <c r="G26" i="8"/>
  <c r="K25" i="8"/>
  <c r="V23" i="8"/>
  <c r="K27" i="8"/>
  <c r="AR32" i="8"/>
  <c r="AH27" i="8"/>
  <c r="AS27" i="8"/>
  <c r="AE23" i="8"/>
  <c r="E27" i="8"/>
  <c r="Z32" i="8"/>
  <c r="Y20" i="8"/>
  <c r="AA26" i="8"/>
  <c r="AE29" i="8"/>
  <c r="AO27" i="8"/>
  <c r="AF27" i="8"/>
  <c r="N22" i="8"/>
  <c r="AL34" i="8"/>
  <c r="E33" i="8"/>
  <c r="AC22" i="8"/>
  <c r="G35" i="8"/>
  <c r="K29" i="8"/>
  <c r="AH30" i="8"/>
  <c r="V30" i="8"/>
  <c r="F24" i="8"/>
  <c r="L21" i="8"/>
  <c r="E34" i="8"/>
  <c r="AQ23" i="8"/>
  <c r="D27" i="8"/>
  <c r="AL27" i="8"/>
  <c r="O28" i="8"/>
  <c r="AF28" i="8"/>
  <c r="E32" i="8"/>
  <c r="AQ25" i="8"/>
  <c r="AR22" i="8"/>
  <c r="O34" i="8"/>
  <c r="K28" i="8"/>
  <c r="S27" i="8"/>
  <c r="AR26" i="8"/>
  <c r="X35" i="8"/>
  <c r="AC26" i="8"/>
  <c r="AB30" i="8"/>
  <c r="T32" i="8"/>
  <c r="AQ26" i="8"/>
  <c r="H31" i="8"/>
  <c r="AQ20" i="8"/>
  <c r="AM20" i="8"/>
  <c r="K21" i="8"/>
  <c r="AL35" i="8"/>
  <c r="Q20" i="8"/>
  <c r="AO22" i="8"/>
  <c r="Z33" i="8"/>
  <c r="U25" i="8"/>
  <c r="L32" i="8"/>
  <c r="AH34" i="8"/>
  <c r="AE22" i="8"/>
  <c r="V35" i="8"/>
  <c r="X25" i="8"/>
  <c r="W31" i="8"/>
  <c r="I25" i="8"/>
  <c r="AG20" i="8"/>
  <c r="O23" i="8"/>
  <c r="J30" i="8"/>
  <c r="F34" i="8"/>
  <c r="L33" i="8"/>
  <c r="D23" i="8"/>
  <c r="AE21" i="8"/>
  <c r="AM23" i="8"/>
  <c r="AF22" i="8"/>
  <c r="D30" i="8"/>
  <c r="AQ28" i="8"/>
  <c r="AI28" i="8"/>
  <c r="AR27" i="8"/>
  <c r="Y23" i="8"/>
  <c r="G24" i="8"/>
  <c r="V33" i="8"/>
  <c r="AQ31" i="8"/>
  <c r="F31" i="8"/>
  <c r="AG21" i="8"/>
  <c r="AA23" i="8"/>
  <c r="AR23" i="8"/>
  <c r="J22" i="8"/>
  <c r="E22" i="8"/>
  <c r="G33" i="8"/>
  <c r="M31" i="8"/>
  <c r="AP34" i="8"/>
  <c r="AF25" i="8"/>
  <c r="Q26" i="8"/>
  <c r="AP33" i="8"/>
  <c r="S23" i="8"/>
  <c r="S33" i="8"/>
  <c r="AH35" i="8"/>
  <c r="AH22" i="8"/>
  <c r="AJ24" i="8"/>
  <c r="N20" i="8"/>
  <c r="AB33" i="8"/>
  <c r="AR21" i="8"/>
  <c r="Y29" i="8"/>
  <c r="AB25" i="8"/>
  <c r="H23" i="8"/>
  <c r="F29" i="8"/>
  <c r="AE25" i="8"/>
  <c r="R34" i="8"/>
  <c r="J28" i="8"/>
  <c r="E28" i="8"/>
  <c r="AJ34" i="8"/>
  <c r="AB22" i="8"/>
  <c r="D26" i="8"/>
  <c r="AM26" i="8"/>
  <c r="I26" i="8"/>
  <c r="I28" i="8"/>
  <c r="AA34" i="8"/>
  <c r="Q24" i="8"/>
  <c r="K22" i="8"/>
  <c r="P28" i="8"/>
  <c r="D34" i="8"/>
  <c r="AG28" i="8"/>
  <c r="AI20" i="8"/>
  <c r="AK30" i="8"/>
  <c r="AD23" i="8"/>
  <c r="M29" i="8"/>
  <c r="AG23" i="8"/>
  <c r="AS24" i="8"/>
  <c r="AO32" i="8"/>
  <c r="D20" i="8"/>
  <c r="AP21" i="8"/>
  <c r="O22" i="8"/>
  <c r="Q30" i="8"/>
  <c r="AD29" i="8"/>
  <c r="W20" i="8"/>
  <c r="P22" i="8"/>
  <c r="AN35" i="8"/>
  <c r="AC33" i="8"/>
  <c r="U34" i="8"/>
  <c r="AR20" i="8"/>
  <c r="AN25" i="8"/>
  <c r="L27" i="8"/>
  <c r="AJ27" i="8"/>
  <c r="Q31" i="8"/>
  <c r="G23" i="8"/>
  <c r="K23" i="8"/>
  <c r="AK32" i="8"/>
  <c r="I23" i="8"/>
  <c r="P26" i="8"/>
  <c r="AJ21" i="8"/>
  <c r="AS20" i="8"/>
  <c r="AM35" i="8"/>
  <c r="W26" i="8"/>
  <c r="AK23" i="8"/>
  <c r="Y30" i="8"/>
  <c r="AH28" i="8"/>
  <c r="AS21" i="8"/>
  <c r="I21" i="8"/>
  <c r="AG35" i="8"/>
  <c r="AS31" i="8"/>
  <c r="F22" i="8"/>
  <c r="AM24" i="8"/>
  <c r="H30" i="8"/>
  <c r="Q35" i="8"/>
  <c r="O29" i="8"/>
  <c r="AA29" i="8"/>
  <c r="I34" i="8"/>
  <c r="AK24" i="8"/>
  <c r="AE27" i="8"/>
  <c r="Y26" i="8"/>
  <c r="S28" i="8"/>
  <c r="P20" i="8"/>
  <c r="W30" i="8"/>
  <c r="G31" i="8"/>
  <c r="Q21" i="8"/>
  <c r="AL28" i="8"/>
  <c r="P27" i="8"/>
  <c r="AI22" i="8"/>
  <c r="G22" i="8"/>
  <c r="AL31" i="8"/>
  <c r="J26" i="8"/>
  <c r="AK34" i="8"/>
  <c r="AK25" i="8"/>
  <c r="AA33" i="8"/>
  <c r="Y21" i="8"/>
  <c r="AG33" i="8"/>
  <c r="AJ22" i="8"/>
  <c r="V24" i="8"/>
  <c r="U28" i="8"/>
  <c r="N27" i="8"/>
  <c r="AJ32" i="8"/>
  <c r="AG24" i="8"/>
  <c r="AO28" i="8"/>
  <c r="X31" i="8"/>
  <c r="L22" i="8"/>
  <c r="U21" i="8"/>
  <c r="AB21" i="8"/>
  <c r="AA30" i="8"/>
  <c r="U26" i="8"/>
  <c r="AA28" i="8"/>
  <c r="J24" i="8"/>
  <c r="N31" i="8"/>
  <c r="U32" i="8"/>
  <c r="AL29" i="8"/>
  <c r="H33" i="8"/>
  <c r="Z24" i="8"/>
  <c r="V26" i="8"/>
  <c r="AG34" i="8"/>
  <c r="T30" i="8"/>
  <c r="AI27" i="8"/>
  <c r="D33" i="8"/>
  <c r="X24" i="8"/>
  <c r="AA20" i="8"/>
  <c r="AI24" i="8"/>
  <c r="AF24" i="8"/>
  <c r="K33" i="8"/>
  <c r="AI25" i="8"/>
  <c r="H26" i="8"/>
  <c r="G20" i="8"/>
  <c r="AL21" i="8"/>
  <c r="E30" i="8"/>
  <c r="AP22" i="8"/>
  <c r="F35" i="8"/>
  <c r="AH31" i="8"/>
  <c r="X22" i="8"/>
  <c r="W33" i="8"/>
  <c r="X21" i="8"/>
  <c r="O31" i="8"/>
  <c r="AJ20" i="8"/>
  <c r="S22" i="8"/>
  <c r="AL24" i="8"/>
  <c r="M20" i="8"/>
  <c r="AJ23" i="8"/>
  <c r="AO30" i="8"/>
  <c r="R28" i="8"/>
  <c r="F23" i="8"/>
  <c r="AF31" i="8"/>
  <c r="E23" i="8"/>
  <c r="AN28" i="8"/>
  <c r="F32" i="8"/>
  <c r="AC25" i="8"/>
  <c r="AB34" i="8"/>
  <c r="M22" i="8"/>
  <c r="AA32" i="8"/>
  <c r="T27" i="8"/>
  <c r="AA27" i="8"/>
  <c r="AM27" i="8"/>
  <c r="U29" i="8"/>
  <c r="N29" i="8"/>
  <c r="F25" i="8"/>
  <c r="P24" i="8"/>
  <c r="V21" i="8"/>
  <c r="AE20" i="8"/>
  <c r="P29" i="8"/>
  <c r="AP27" i="8"/>
  <c r="AC28" i="8"/>
  <c r="M21" i="8"/>
  <c r="AK22" i="8"/>
  <c r="AJ33" i="8"/>
  <c r="W27" i="8"/>
  <c r="P30" i="8"/>
  <c r="U33" i="8"/>
  <c r="AQ34" i="8"/>
  <c r="AL25" i="8"/>
  <c r="AQ35" i="8"/>
  <c r="P32" i="8"/>
  <c r="J31" i="8"/>
  <c r="N26" i="8"/>
  <c r="F27" i="8"/>
  <c r="H28" i="8"/>
  <c r="Q23" i="8"/>
  <c r="O35" i="8"/>
  <c r="AJ28" i="8"/>
  <c r="Y34" i="8"/>
  <c r="AI23" i="8"/>
  <c r="W22" i="8"/>
  <c r="P23" i="8"/>
  <c r="X29" i="8"/>
  <c r="Y31" i="8"/>
  <c r="F20" i="8"/>
  <c r="V31" i="8"/>
  <c r="Z22" i="8"/>
  <c r="F33" i="8"/>
  <c r="E29" i="8"/>
  <c r="AE30" i="8"/>
  <c r="F26" i="8"/>
  <c r="H24" i="8"/>
  <c r="T21" i="8"/>
  <c r="U23" i="8"/>
  <c r="AA24" i="8"/>
  <c r="AG22" i="8"/>
  <c r="AR24" i="8"/>
  <c r="AH21" i="8"/>
  <c r="R27" i="8"/>
  <c r="AN26" i="8"/>
  <c r="Z28" i="8"/>
  <c r="AO29" i="8"/>
  <c r="AO20" i="8"/>
  <c r="AQ30" i="8"/>
  <c r="AF23" i="8"/>
  <c r="O30" i="8"/>
  <c r="AS30" i="8"/>
  <c r="AM25" i="8"/>
  <c r="R25" i="8"/>
  <c r="AJ29" i="8"/>
  <c r="AD25" i="8"/>
  <c r="F21" i="8"/>
  <c r="AD31" i="8"/>
  <c r="AG26" i="8"/>
  <c r="Q27" i="8"/>
  <c r="X27" i="8"/>
  <c r="K31" i="8"/>
  <c r="L29" i="8"/>
  <c r="J34" i="8"/>
  <c r="AB20" i="8"/>
  <c r="AP28" i="8"/>
  <c r="X26" i="8"/>
  <c r="I30" i="8"/>
  <c r="H35" i="8"/>
  <c r="N23" i="8"/>
  <c r="E26" i="8"/>
  <c r="L20" i="8"/>
  <c r="AE31" i="8"/>
  <c r="AC29" i="8"/>
  <c r="AE26" i="8"/>
  <c r="I31" i="8"/>
  <c r="AR33" i="8"/>
  <c r="M33" i="8"/>
  <c r="AE24" i="8"/>
  <c r="AM33" i="8"/>
  <c r="AL32" i="8"/>
  <c r="S29" i="8"/>
  <c r="AR34" i="8"/>
  <c r="N32" i="8"/>
  <c r="K30" i="8"/>
  <c r="W35" i="8"/>
  <c r="S20" i="8"/>
  <c r="O32" i="8"/>
  <c r="L25" i="8"/>
  <c r="J29" i="8"/>
  <c r="AA21" i="8"/>
  <c r="S21" i="8"/>
  <c r="T25" i="8"/>
  <c r="AH32" i="8"/>
  <c r="AQ32" i="8"/>
  <c r="V27" i="8"/>
  <c r="J35" i="8"/>
  <c r="X23" i="8"/>
  <c r="AS26" i="8"/>
  <c r="AF33" i="8"/>
  <c r="R32" i="8"/>
  <c r="AO23" i="8"/>
  <c r="AN33" i="8"/>
  <c r="AR30" i="8"/>
  <c r="R24" i="8"/>
  <c r="O25" i="8"/>
  <c r="AO24" i="8"/>
  <c r="AF20" i="8"/>
  <c r="H25" i="8"/>
  <c r="K34" i="8"/>
  <c r="I29" i="8"/>
  <c r="V22" i="8"/>
  <c r="Y28" i="8"/>
  <c r="AJ26" i="8"/>
  <c r="G21" i="8"/>
  <c r="AK27" i="8"/>
  <c r="AO21" i="8"/>
  <c r="AP32" i="8"/>
  <c r="J25" i="8"/>
  <c r="AN27" i="8"/>
  <c r="Z23" i="8"/>
  <c r="AS34" i="8"/>
  <c r="G25" i="8"/>
  <c r="AC30" i="8"/>
  <c r="I20" i="8"/>
  <c r="O20" i="8"/>
  <c r="X20" i="8"/>
  <c r="Y24" i="8"/>
  <c r="AP24" i="8"/>
  <c r="AH20" i="8"/>
  <c r="AE35" i="8"/>
  <c r="Q25" i="8"/>
  <c r="T28" i="8"/>
  <c r="M28" i="8"/>
  <c r="J23" i="8"/>
  <c r="U22" i="8"/>
  <c r="Y22" i="8"/>
  <c r="AD24" i="8"/>
  <c r="AB23" i="8"/>
  <c r="AB26" i="8"/>
  <c r="AL33" i="8"/>
  <c r="R21" i="8"/>
  <c r="L28" i="8"/>
  <c r="M24" i="8"/>
  <c r="P25" i="8"/>
  <c r="AO25" i="8"/>
  <c r="AB35" i="8"/>
  <c r="AQ22" i="8"/>
  <c r="AN30" i="8"/>
  <c r="AD35" i="8"/>
  <c r="T24" i="8"/>
  <c r="R30" i="8"/>
  <c r="D35" i="8"/>
  <c r="AG32" i="8"/>
  <c r="AL30" i="8"/>
  <c r="H20" i="8"/>
  <c r="V20" i="8"/>
  <c r="AN24" i="8"/>
  <c r="O21" i="8"/>
  <c r="AI26" i="8"/>
  <c r="M35" i="8"/>
  <c r="AD30" i="8"/>
  <c r="S26" i="8"/>
  <c r="W28" i="8"/>
  <c r="S30" i="8"/>
  <c r="AF34" i="8"/>
  <c r="G27" i="8"/>
  <c r="I32" i="8"/>
  <c r="G28" i="8"/>
  <c r="O33" i="8"/>
  <c r="AQ24" i="8"/>
  <c r="H22" i="8"/>
  <c r="AP23" i="8"/>
  <c r="Z25" i="8"/>
  <c r="AI35" i="8"/>
  <c r="Q28" i="8"/>
  <c r="M25" i="8"/>
  <c r="AE32" i="8"/>
  <c r="AC35" i="8"/>
  <c r="X30" i="8"/>
  <c r="M23" i="8"/>
  <c r="U27" i="8"/>
  <c r="AQ21" i="8"/>
  <c r="AE34" i="8"/>
  <c r="J32" i="8"/>
  <c r="L34" i="8"/>
  <c r="X34" i="8"/>
  <c r="R20" i="8"/>
  <c r="AH23" i="8"/>
  <c r="AN22" i="8"/>
  <c r="K35" i="8"/>
  <c r="M30" i="8"/>
  <c r="AO31" i="8"/>
  <c r="J27" i="8"/>
  <c r="G30" i="8"/>
  <c r="E25" i="8"/>
  <c r="O24" i="8"/>
  <c r="AS23" i="8"/>
  <c r="W29" i="8"/>
  <c r="AD27" i="8"/>
  <c r="AN29" i="8"/>
  <c r="AI34" i="8"/>
  <c r="H29" i="8"/>
  <c r="D21" i="8"/>
  <c r="AF26" i="8"/>
  <c r="Z35" i="8"/>
  <c r="AI29" i="8"/>
  <c r="AC31" i="8"/>
  <c r="Z26" i="8"/>
  <c r="D29" i="8"/>
  <c r="L35" i="8"/>
  <c r="AC23" i="8"/>
  <c r="AJ30" i="8"/>
  <c r="AO34" i="8"/>
  <c r="AC21" i="8"/>
  <c r="S34" i="8"/>
  <c r="AS22" i="8"/>
  <c r="I35" i="8"/>
  <c r="K24" i="8"/>
  <c r="AK21" i="8"/>
  <c r="AA22" i="8"/>
  <c r="D32" i="8"/>
  <c r="J21" i="8"/>
  <c r="S31" i="8"/>
  <c r="P34" i="8"/>
  <c r="M26" i="8"/>
  <c r="AN21" i="8"/>
  <c r="P31" i="8"/>
  <c r="AP26" i="8"/>
  <c r="AF21" i="8"/>
  <c r="AD21" i="8"/>
  <c r="P21" i="8"/>
  <c r="AM30" i="8"/>
  <c r="AK29" i="8"/>
  <c r="R29" i="8"/>
  <c r="R26" i="8"/>
  <c r="N35" i="8"/>
  <c r="AS25" i="8"/>
  <c r="E20" i="8"/>
  <c r="AS35" i="8"/>
  <c r="AO35" i="8"/>
  <c r="AK31" i="8"/>
  <c r="AL20" i="8"/>
  <c r="K26" i="8"/>
  <c r="AI31" i="8"/>
  <c r="AK28" i="8"/>
  <c r="U30" i="8"/>
  <c r="AH25" i="8"/>
  <c r="AE28" i="8"/>
  <c r="AG25" i="8"/>
  <c r="AB27" i="8"/>
  <c r="Q32" i="8"/>
  <c r="S35" i="8"/>
  <c r="AB29" i="8"/>
  <c r="AJ31" i="8"/>
  <c r="AG31" i="8"/>
  <c r="Q33" i="8"/>
  <c r="AD28" i="8"/>
  <c r="AA31" i="8"/>
  <c r="Q29" i="8"/>
  <c r="AD26" i="8"/>
  <c r="G32" i="8"/>
  <c r="X32" i="8"/>
  <c r="G29" i="8"/>
  <c r="T23" i="8"/>
  <c r="W21" i="8"/>
  <c r="AI33" i="8"/>
  <c r="S24" i="8"/>
  <c r="M27" i="8"/>
  <c r="L23" i="8"/>
  <c r="S32" i="8"/>
  <c r="V25" i="8"/>
  <c r="AM31" i="8"/>
  <c r="J20" i="8"/>
  <c r="Y35" i="8"/>
  <c r="R35" i="8"/>
  <c r="Q22" i="8"/>
  <c r="T26" i="8"/>
  <c r="AN31" i="8"/>
  <c r="N33" i="8"/>
  <c r="AN20" i="8"/>
  <c r="D24" i="8"/>
  <c r="L26" i="8"/>
  <c r="Y32" i="8"/>
  <c r="AO33" i="8"/>
  <c r="Z21" i="8"/>
  <c r="AM28" i="8"/>
  <c r="AS28" i="8"/>
  <c r="N24" i="8"/>
  <c r="AD34" i="8"/>
  <c r="Z30" i="8"/>
  <c r="O26" i="8"/>
  <c r="AB31" i="8"/>
  <c r="S25" i="8"/>
  <c r="D28" i="8"/>
  <c r="AB32" i="8"/>
  <c r="AQ29" i="8"/>
  <c r="AN32" i="8"/>
  <c r="AD20" i="8"/>
  <c r="AP30" i="8"/>
  <c r="T33" i="8"/>
  <c r="AG30" i="8"/>
  <c r="AS33" i="8"/>
  <c r="AD22" i="8"/>
  <c r="AM32" i="8"/>
  <c r="AJ35" i="8"/>
  <c r="U20" i="8"/>
  <c r="AC32" i="8"/>
  <c r="H21" i="8"/>
  <c r="AA25" i="8"/>
  <c r="X33" i="8"/>
  <c r="AG29" i="8"/>
  <c r="AF29" i="8"/>
  <c r="R33" i="8"/>
  <c r="Y27" i="8"/>
  <c r="AL22" i="8"/>
  <c r="J33" i="8"/>
  <c r="AI30" i="8"/>
  <c r="L24" i="8"/>
  <c r="AB28" i="8"/>
  <c r="AP35" i="8"/>
  <c r="T31" i="8"/>
  <c r="P35" i="8"/>
  <c r="AR25" i="8"/>
  <c r="AI21" i="8"/>
  <c r="AH29" i="8"/>
  <c r="R31" i="8"/>
  <c r="H34" i="8"/>
  <c r="AJ25" i="8"/>
  <c r="AF30" i="8"/>
  <c r="AD33" i="8"/>
  <c r="AF35" i="8"/>
  <c r="AR35" i="8"/>
  <c r="AD32" i="8"/>
  <c r="N34" i="8"/>
  <c r="I24" i="8"/>
  <c r="M34" i="8"/>
  <c r="AP31" i="8"/>
  <c r="I27" i="8"/>
  <c r="AM22" i="8"/>
  <c r="K32" i="8"/>
  <c r="I22" i="8"/>
  <c r="Y33" i="8"/>
  <c r="Z27" i="8"/>
  <c r="AC24" i="8"/>
  <c r="P33" i="8"/>
  <c r="N30" i="8"/>
  <c r="T20" i="8"/>
  <c r="AB24" i="8"/>
  <c r="V34" i="8"/>
  <c r="AR29" i="8"/>
  <c r="K20" i="8"/>
  <c r="N28" i="8"/>
  <c r="AP29" i="8"/>
  <c r="AF32" i="8"/>
  <c r="AK35" i="8"/>
  <c r="E24" i="8"/>
  <c r="AM29" i="8"/>
  <c r="AS29" i="8"/>
  <c r="AQ33" i="8"/>
  <c r="AA35" i="8"/>
  <c r="W25" i="8"/>
  <c r="D22" i="8"/>
  <c r="U24" i="8"/>
  <c r="AE33" i="8"/>
  <c r="T29" i="8"/>
  <c r="D31" i="8"/>
  <c r="AR28" i="8"/>
  <c r="Z34" i="8"/>
  <c r="U31" i="8"/>
  <c r="AS32" i="8"/>
  <c r="Z29" i="8"/>
  <c r="T35" i="8"/>
  <c r="M32" i="8"/>
  <c r="Y25" i="8"/>
  <c r="I33" i="8"/>
  <c r="F30" i="8"/>
  <c r="N25" i="8"/>
  <c r="AH33" i="8"/>
  <c r="W23" i="8"/>
  <c r="R23" i="8"/>
  <c r="W24" i="8"/>
  <c r="E21" i="8"/>
  <c r="AH24" i="8"/>
  <c r="V32" i="8"/>
  <c r="O27" i="8"/>
  <c r="E35" i="8"/>
  <c r="AC34" i="8"/>
  <c r="AI32" i="8"/>
  <c r="Z31" i="8"/>
  <c r="W34" i="8"/>
  <c r="AL26" i="8"/>
  <c r="V28" i="8"/>
  <c r="L31" i="8"/>
  <c r="Q34" i="8"/>
  <c r="AC27" i="8"/>
  <c r="W32" i="8"/>
  <c r="G34" i="8"/>
  <c r="H27" i="8"/>
  <c r="Z20" i="8"/>
  <c r="V29" i="8"/>
  <c r="AR31" i="8"/>
  <c r="AO26" i="8"/>
  <c r="E31" i="8"/>
  <c r="X28" i="8"/>
  <c r="AG27" i="8"/>
  <c r="L30" i="8"/>
  <c r="AP25" i="8"/>
  <c r="AN34" i="8"/>
  <c r="AK33" i="8"/>
  <c r="U35" i="8"/>
  <c r="C29" i="8"/>
  <c r="C21" i="8"/>
  <c r="C23" i="8"/>
  <c r="C32" i="8"/>
  <c r="C28" i="8"/>
  <c r="C27" i="8"/>
  <c r="C30" i="8"/>
  <c r="C22" i="8"/>
  <c r="C34" i="8"/>
  <c r="C33" i="8"/>
  <c r="C24" i="8"/>
  <c r="C25" i="8"/>
  <c r="C31" i="8"/>
  <c r="C35" i="8"/>
  <c r="C26" i="8"/>
  <c r="C20" i="8"/>
  <c r="P52" i="5"/>
  <c r="V53" i="5"/>
  <c r="AP48" i="5"/>
  <c r="Z15" i="5"/>
  <c r="AS34" i="5"/>
  <c r="AL23" i="5"/>
  <c r="AT5" i="5"/>
  <c r="Z44" i="5"/>
  <c r="Q19" i="5"/>
  <c r="AA39" i="5"/>
  <c r="AA31" i="5"/>
  <c r="AL46" i="5"/>
  <c r="Y29" i="5"/>
  <c r="P51" i="5"/>
  <c r="AI38" i="5"/>
  <c r="AN43" i="5"/>
  <c r="AM52" i="5"/>
  <c r="P38" i="5"/>
  <c r="K15" i="5"/>
  <c r="AT13" i="5"/>
  <c r="T4" i="5"/>
  <c r="AO13" i="5"/>
  <c r="N45" i="5"/>
  <c r="O46" i="5"/>
  <c r="M52" i="5"/>
  <c r="AH21" i="5"/>
  <c r="N6" i="5"/>
  <c r="AB41" i="5"/>
  <c r="AB4" i="5"/>
  <c r="U13" i="5"/>
  <c r="X4" i="5"/>
  <c r="AU10" i="5"/>
  <c r="Y5" i="5"/>
  <c r="Z5" i="5"/>
  <c r="P24" i="5"/>
  <c r="AQ43" i="5"/>
  <c r="AR46" i="5"/>
  <c r="E26" i="5"/>
  <c r="V28" i="5"/>
  <c r="O26" i="5"/>
  <c r="M4" i="5"/>
  <c r="Y50" i="5"/>
  <c r="W46" i="5"/>
  <c r="AH43" i="5"/>
  <c r="Y25" i="5"/>
  <c r="AJ17" i="5"/>
  <c r="AM22" i="5"/>
  <c r="AO28" i="5"/>
  <c r="AU53" i="5"/>
  <c r="S34" i="5"/>
  <c r="AR22" i="5"/>
  <c r="G21" i="5"/>
  <c r="AC35" i="5"/>
  <c r="AE50" i="5"/>
  <c r="H42" i="5"/>
  <c r="I35" i="5"/>
  <c r="AK50" i="5"/>
  <c r="S5" i="5"/>
  <c r="Y52" i="5"/>
  <c r="P34" i="5"/>
  <c r="AP33" i="5"/>
  <c r="AR23" i="5"/>
  <c r="L19" i="5"/>
  <c r="W43" i="5"/>
  <c r="D42" i="5"/>
  <c r="N4" i="5"/>
  <c r="AC30" i="5"/>
  <c r="V7" i="5"/>
  <c r="AK8" i="5"/>
  <c r="Z26" i="5"/>
  <c r="AJ3" i="5"/>
  <c r="AE17" i="5"/>
  <c r="R24" i="5"/>
  <c r="G28" i="5"/>
  <c r="AN48" i="5"/>
  <c r="H36" i="5"/>
  <c r="AJ45" i="5"/>
  <c r="AT6" i="5"/>
  <c r="D5" i="5"/>
  <c r="AC45" i="5"/>
  <c r="V26" i="5"/>
  <c r="AU48" i="5"/>
  <c r="T25" i="5"/>
  <c r="E10" i="5"/>
  <c r="I45" i="5"/>
  <c r="AN15" i="5"/>
  <c r="AU47" i="5"/>
  <c r="M5" i="5"/>
  <c r="E33" i="5"/>
  <c r="AM38" i="5"/>
  <c r="Z16" i="5"/>
  <c r="AJ25" i="5"/>
  <c r="H53" i="5"/>
  <c r="AA5" i="5"/>
  <c r="X5" i="5"/>
  <c r="AO11" i="5"/>
  <c r="AS23" i="5"/>
  <c r="AH12" i="5"/>
  <c r="AG51" i="5"/>
  <c r="AJ49" i="5"/>
  <c r="AT27" i="5"/>
  <c r="U39" i="5"/>
  <c r="AC27" i="5"/>
  <c r="AI41" i="5"/>
  <c r="AT45" i="5"/>
  <c r="S24" i="5"/>
  <c r="AN31" i="5"/>
  <c r="AK19" i="5"/>
  <c r="L53" i="5"/>
  <c r="Y4" i="5"/>
  <c r="AN25" i="5"/>
  <c r="H52" i="5"/>
  <c r="AI46" i="5"/>
  <c r="AS27" i="5"/>
  <c r="Z23" i="5"/>
  <c r="O13" i="5"/>
  <c r="Q39" i="5"/>
  <c r="N39" i="5"/>
  <c r="AL3" i="5"/>
  <c r="AP2" i="5"/>
  <c r="AQ50" i="5"/>
  <c r="P31" i="5"/>
  <c r="Z30" i="5"/>
  <c r="AM45" i="5"/>
  <c r="F19" i="5"/>
  <c r="S48" i="5"/>
  <c r="Z38" i="5"/>
  <c r="AK12" i="5"/>
  <c r="O8" i="5"/>
  <c r="F9" i="5"/>
  <c r="X24" i="5"/>
  <c r="AG42" i="5"/>
  <c r="E42" i="5"/>
  <c r="N8" i="5"/>
  <c r="N32" i="5"/>
  <c r="T34" i="5"/>
  <c r="AA44" i="5"/>
  <c r="AL15" i="5"/>
  <c r="AQ25" i="5"/>
  <c r="N11" i="5"/>
  <c r="AL51" i="5"/>
  <c r="J5" i="5"/>
  <c r="AC41" i="5"/>
  <c r="R7" i="5"/>
  <c r="AT48" i="5"/>
  <c r="AC46" i="5"/>
  <c r="AQ32" i="5"/>
  <c r="AK5" i="5"/>
  <c r="AC49" i="5"/>
  <c r="G48" i="5"/>
  <c r="AJ6" i="5"/>
  <c r="W47" i="5"/>
  <c r="AN36" i="5"/>
  <c r="T50" i="5"/>
  <c r="Z22" i="5"/>
  <c r="J11" i="5"/>
  <c r="N25" i="5"/>
  <c r="Z31" i="5"/>
  <c r="Q17" i="5"/>
  <c r="AF25" i="5"/>
  <c r="AR28" i="5"/>
  <c r="Q27" i="5"/>
  <c r="AA35" i="5"/>
  <c r="AM5" i="5"/>
  <c r="S51" i="5"/>
  <c r="Z10" i="5"/>
  <c r="AG14" i="5"/>
  <c r="AQ21" i="5"/>
  <c r="N52" i="5"/>
  <c r="T8" i="5"/>
  <c r="AD26" i="5"/>
  <c r="AG53" i="5"/>
  <c r="AU34" i="5"/>
  <c r="AS13" i="5"/>
  <c r="Z7" i="5"/>
  <c r="AB27" i="5"/>
  <c r="V38" i="5"/>
  <c r="J26" i="5"/>
  <c r="T24" i="5"/>
  <c r="T52" i="5"/>
  <c r="H38" i="5"/>
  <c r="T31" i="5"/>
  <c r="U32" i="5"/>
  <c r="R3" i="5"/>
  <c r="AE52" i="5"/>
  <c r="AN26" i="5"/>
  <c r="E51" i="5"/>
  <c r="AF50" i="5"/>
  <c r="Z28" i="5"/>
  <c r="AA13" i="5"/>
  <c r="E18" i="5"/>
  <c r="AO44" i="5"/>
  <c r="F52" i="5"/>
  <c r="X43" i="5"/>
  <c r="R4" i="5"/>
  <c r="AR3" i="5"/>
  <c r="X36" i="5"/>
  <c r="AJ35" i="5"/>
  <c r="P33" i="5"/>
  <c r="S45" i="5"/>
  <c r="AO18" i="5"/>
  <c r="AF26" i="5"/>
  <c r="AK44" i="5"/>
  <c r="AC7" i="5"/>
  <c r="AM31" i="5"/>
  <c r="AI30" i="5"/>
  <c r="AR48" i="5"/>
  <c r="AT41" i="5"/>
  <c r="AD2" i="5"/>
  <c r="AR40" i="5"/>
  <c r="N27" i="5"/>
  <c r="AC17" i="5"/>
  <c r="AI28" i="5"/>
  <c r="H14" i="5"/>
  <c r="I16" i="5"/>
  <c r="T11" i="5"/>
  <c r="W31" i="5"/>
  <c r="S22" i="5"/>
  <c r="S47" i="5"/>
  <c r="U34" i="5"/>
  <c r="K53" i="5"/>
  <c r="AO15" i="5"/>
  <c r="H16" i="5"/>
  <c r="AL10" i="5"/>
  <c r="J39" i="5"/>
  <c r="H12" i="5"/>
  <c r="AE13" i="5"/>
  <c r="T7" i="5"/>
  <c r="X38" i="5"/>
  <c r="L47" i="5"/>
  <c r="K30" i="5"/>
  <c r="AN13" i="5"/>
  <c r="K24" i="5"/>
  <c r="AT35" i="5"/>
  <c r="U29" i="5"/>
  <c r="G29" i="5"/>
  <c r="D31" i="5"/>
  <c r="X25" i="5"/>
  <c r="AD30" i="5"/>
  <c r="AS32" i="5"/>
  <c r="V22" i="5"/>
  <c r="AK22" i="5"/>
  <c r="AO43" i="5"/>
  <c r="Y6" i="5"/>
  <c r="O44" i="5"/>
  <c r="AT12" i="5"/>
  <c r="AC34" i="5"/>
  <c r="AO23" i="5"/>
  <c r="R23" i="5"/>
  <c r="E19" i="5"/>
  <c r="AO53" i="5"/>
  <c r="AP6" i="5"/>
  <c r="AL8" i="5"/>
  <c r="AR25" i="5"/>
  <c r="T26" i="5"/>
  <c r="U47" i="5"/>
  <c r="J13" i="5"/>
  <c r="AH35" i="5"/>
  <c r="N36" i="5"/>
  <c r="X40" i="5"/>
  <c r="AG29" i="5"/>
  <c r="AD33" i="5"/>
  <c r="J30" i="5"/>
  <c r="AF9" i="5"/>
  <c r="AG27" i="5"/>
  <c r="AS39" i="5"/>
  <c r="AT11" i="5"/>
  <c r="Y27" i="5"/>
  <c r="U21" i="5"/>
  <c r="AT22" i="5"/>
  <c r="X14" i="5"/>
  <c r="T28" i="5"/>
  <c r="P47" i="5"/>
  <c r="F51" i="5"/>
  <c r="AD35" i="5"/>
  <c r="AJ11" i="5"/>
  <c r="AA19" i="5"/>
  <c r="E43" i="5"/>
  <c r="AP13" i="5"/>
  <c r="AE31" i="5"/>
  <c r="AF15" i="5"/>
  <c r="AK33" i="5"/>
  <c r="W9" i="5"/>
  <c r="AE12" i="5"/>
  <c r="V48" i="5"/>
  <c r="AM42" i="5"/>
  <c r="AQ11" i="5"/>
  <c r="AO17" i="5"/>
  <c r="AE21" i="5"/>
  <c r="O43" i="5"/>
  <c r="P41" i="5"/>
  <c r="AQ14" i="5"/>
  <c r="Q31" i="5"/>
  <c r="T44" i="5"/>
  <c r="AU14" i="5"/>
  <c r="I24" i="5"/>
  <c r="M42" i="5"/>
  <c r="I17" i="5"/>
  <c r="Z41" i="5"/>
  <c r="L17" i="5"/>
  <c r="J17" i="5"/>
  <c r="AM51" i="5"/>
  <c r="AL11" i="5"/>
  <c r="G36" i="5"/>
  <c r="AN5" i="5"/>
  <c r="U23" i="5"/>
  <c r="I11" i="5"/>
  <c r="D4" i="5"/>
  <c r="AK14" i="5"/>
  <c r="AB13" i="5"/>
  <c r="G9" i="5"/>
  <c r="I12" i="5"/>
  <c r="AH31" i="5"/>
  <c r="AD34" i="5"/>
  <c r="J42" i="5"/>
  <c r="AS26" i="5"/>
  <c r="AR35" i="5"/>
  <c r="AQ29" i="5"/>
  <c r="AL16" i="5"/>
  <c r="Z32" i="5"/>
  <c r="AT15" i="5"/>
  <c r="AA51" i="5"/>
  <c r="P5" i="5"/>
  <c r="Z47" i="5"/>
  <c r="AG4" i="5"/>
  <c r="O15" i="5"/>
  <c r="AG21" i="5"/>
  <c r="J46" i="5"/>
  <c r="K21" i="5"/>
  <c r="AT24" i="5"/>
  <c r="AH45" i="5"/>
  <c r="Q22" i="5"/>
  <c r="S21" i="5"/>
  <c r="AL25" i="5"/>
  <c r="AD45" i="5"/>
  <c r="M15" i="5"/>
  <c r="P29" i="5"/>
  <c r="AC44" i="5"/>
  <c r="AE22" i="5"/>
  <c r="AG13" i="5"/>
  <c r="F5" i="5"/>
  <c r="AF40" i="5"/>
  <c r="M40" i="5"/>
  <c r="H8" i="5"/>
  <c r="AF11" i="5"/>
  <c r="H13" i="5"/>
  <c r="AH25" i="5"/>
  <c r="AI14" i="5"/>
  <c r="AS45" i="5"/>
  <c r="J4" i="5"/>
  <c r="AB44" i="5"/>
  <c r="N21" i="5"/>
  <c r="AD22" i="5"/>
  <c r="AH36" i="5"/>
  <c r="H35" i="5"/>
  <c r="T41" i="5"/>
  <c r="X29" i="5"/>
  <c r="U14" i="5"/>
  <c r="D6" i="5"/>
  <c r="L8" i="5"/>
  <c r="J21" i="5"/>
  <c r="AE51" i="5"/>
  <c r="AF14" i="5"/>
  <c r="AQ24" i="5"/>
  <c r="AB16" i="5"/>
  <c r="AB12" i="5"/>
  <c r="L11" i="5"/>
  <c r="AT8" i="5"/>
  <c r="Z43" i="5"/>
  <c r="AK29" i="5"/>
  <c r="AN24" i="5"/>
  <c r="Q11" i="5"/>
  <c r="AA46" i="5"/>
  <c r="AI27" i="5"/>
  <c r="AU45" i="5"/>
  <c r="N14" i="5"/>
  <c r="D18" i="5"/>
  <c r="H17" i="5"/>
  <c r="K43" i="5"/>
  <c r="AE44" i="5"/>
  <c r="AM24" i="5"/>
  <c r="J40" i="5"/>
  <c r="H46" i="5"/>
  <c r="AJ22" i="5"/>
  <c r="Q12" i="5"/>
  <c r="AE46" i="5"/>
  <c r="X47" i="5"/>
  <c r="Z11" i="5"/>
  <c r="Z39" i="5"/>
  <c r="AO12" i="5"/>
  <c r="AP40" i="5"/>
  <c r="AR51" i="5"/>
  <c r="I52" i="5"/>
  <c r="X12" i="5"/>
  <c r="AC24" i="5"/>
  <c r="L12" i="5"/>
  <c r="S16" i="5"/>
  <c r="AT29" i="5"/>
  <c r="T30" i="5"/>
  <c r="AU44" i="5"/>
  <c r="H15" i="5"/>
  <c r="J15" i="5"/>
  <c r="AK21" i="5"/>
  <c r="Y38" i="5"/>
  <c r="U9" i="5"/>
  <c r="J45" i="5"/>
  <c r="I43" i="5"/>
  <c r="AO9" i="5"/>
  <c r="F6" i="5"/>
  <c r="AJ21" i="5"/>
  <c r="AG25" i="5"/>
  <c r="AA29" i="5"/>
  <c r="M22" i="5"/>
  <c r="AU8" i="5"/>
  <c r="AK23" i="5"/>
  <c r="T9" i="5"/>
  <c r="AC40" i="5"/>
  <c r="AC43" i="5"/>
  <c r="AI26" i="5"/>
  <c r="AR8" i="5"/>
  <c r="AA48" i="5"/>
  <c r="AM12" i="5"/>
  <c r="AU17" i="5"/>
  <c r="P7" i="5"/>
  <c r="AM41" i="5"/>
  <c r="J6" i="5"/>
  <c r="V32" i="5"/>
  <c r="N3" i="5"/>
  <c r="AO6" i="5"/>
  <c r="Q51" i="5"/>
  <c r="V17" i="5"/>
  <c r="AK34" i="5"/>
  <c r="AQ28" i="5"/>
  <c r="R34" i="5"/>
  <c r="AS16" i="5"/>
  <c r="U17" i="5"/>
  <c r="P46" i="5"/>
  <c r="P48" i="5"/>
  <c r="Y51" i="5"/>
  <c r="AG30" i="5"/>
  <c r="V33" i="5"/>
  <c r="AN50" i="5"/>
  <c r="AN32" i="5"/>
  <c r="X9" i="5"/>
  <c r="M17" i="5"/>
  <c r="W25" i="5"/>
  <c r="AB45" i="5"/>
  <c r="V43" i="5"/>
  <c r="P21" i="5"/>
  <c r="X28" i="5"/>
  <c r="AS33" i="5"/>
  <c r="N2" i="5"/>
  <c r="N35" i="5"/>
  <c r="W44" i="5"/>
  <c r="M38" i="5"/>
  <c r="Q16" i="5"/>
  <c r="AK32" i="5"/>
  <c r="AD24" i="5"/>
  <c r="AU41" i="5"/>
  <c r="K5" i="5"/>
  <c r="AP23" i="5"/>
  <c r="AJ8" i="5"/>
  <c r="AM53" i="5"/>
  <c r="W2" i="5"/>
  <c r="V31" i="5"/>
  <c r="AB39" i="5"/>
  <c r="AU3" i="5"/>
  <c r="AQ10" i="5"/>
  <c r="AB46" i="5"/>
  <c r="L52" i="5"/>
  <c r="AR5" i="5"/>
  <c r="AB49" i="5"/>
  <c r="AH17" i="5"/>
  <c r="Q7" i="5"/>
  <c r="O11" i="5"/>
  <c r="T21" i="5"/>
  <c r="L38" i="5"/>
  <c r="AH14" i="5"/>
  <c r="AD10" i="5"/>
  <c r="E24" i="5"/>
  <c r="X32" i="5"/>
  <c r="AE35" i="5"/>
  <c r="AB5" i="5"/>
  <c r="AE14" i="5"/>
  <c r="AD32" i="5"/>
  <c r="D39" i="5"/>
  <c r="AM25" i="5"/>
  <c r="G15" i="5"/>
  <c r="AC32" i="5"/>
  <c r="R18" i="5"/>
  <c r="K41" i="5"/>
  <c r="V19" i="5"/>
  <c r="AM21" i="5"/>
  <c r="AM48" i="5"/>
  <c r="AG19" i="5"/>
  <c r="J23" i="5"/>
  <c r="AJ39" i="5"/>
  <c r="AI3" i="5"/>
  <c r="V10" i="5"/>
  <c r="F17" i="5"/>
  <c r="AO24" i="5"/>
  <c r="AH30" i="5"/>
  <c r="Y53" i="5"/>
  <c r="AG23" i="5"/>
  <c r="P40" i="5"/>
  <c r="L7" i="5"/>
  <c r="F13" i="5"/>
  <c r="V50" i="5"/>
  <c r="AD36" i="5"/>
  <c r="N5" i="5"/>
  <c r="G23" i="5"/>
  <c r="AA22" i="5"/>
  <c r="J18" i="5"/>
  <c r="AU7" i="5"/>
  <c r="S13" i="5"/>
  <c r="AO35" i="5"/>
  <c r="AH52" i="5"/>
  <c r="W28" i="5"/>
  <c r="J25" i="5"/>
  <c r="O2" i="5"/>
  <c r="F25" i="5"/>
  <c r="Y22" i="5"/>
  <c r="AQ33" i="5"/>
  <c r="I8" i="5"/>
  <c r="AB23" i="5"/>
  <c r="AI53" i="5"/>
  <c r="AU30" i="5"/>
  <c r="T33" i="5"/>
  <c r="N49" i="5"/>
  <c r="N30" i="5"/>
  <c r="AE39" i="5"/>
  <c r="Z35" i="5"/>
  <c r="I19" i="5"/>
  <c r="AN51" i="5"/>
  <c r="P27" i="5"/>
  <c r="AR47" i="5"/>
  <c r="AS36" i="5"/>
  <c r="AA50" i="5"/>
  <c r="P9" i="5"/>
  <c r="AG22" i="5"/>
  <c r="AB8" i="5"/>
  <c r="K14" i="5"/>
  <c r="AF5" i="5"/>
  <c r="AE10" i="5"/>
  <c r="M49" i="5"/>
  <c r="AK4" i="5"/>
  <c r="AJ51" i="5"/>
  <c r="X34" i="5"/>
  <c r="AL32" i="5"/>
  <c r="M12" i="5"/>
  <c r="V25" i="5"/>
  <c r="U28" i="5"/>
  <c r="D45" i="5"/>
  <c r="M34" i="5"/>
  <c r="AM6" i="5"/>
  <c r="W49" i="5"/>
  <c r="AJ27" i="5"/>
  <c r="Z18" i="5"/>
  <c r="U42" i="5"/>
  <c r="O39" i="5"/>
  <c r="AR12" i="5"/>
  <c r="AH48" i="5"/>
  <c r="U35" i="5"/>
  <c r="AT28" i="5"/>
  <c r="M28" i="5"/>
  <c r="O16" i="5"/>
  <c r="AS7" i="5"/>
  <c r="K16" i="5"/>
  <c r="AB6" i="5"/>
  <c r="AR10" i="5"/>
  <c r="AJ14" i="5"/>
  <c r="H26" i="5"/>
  <c r="F36" i="5"/>
  <c r="AS48" i="5"/>
  <c r="AJ34" i="5"/>
  <c r="AB38" i="5"/>
  <c r="AF10" i="5"/>
  <c r="Z34" i="5"/>
  <c r="G8" i="5"/>
  <c r="AB51" i="5"/>
  <c r="AS2" i="5"/>
  <c r="M46" i="5"/>
  <c r="R25" i="5"/>
  <c r="AR9" i="5"/>
  <c r="U6" i="5"/>
  <c r="AR29" i="5"/>
  <c r="J35" i="5"/>
  <c r="AM43" i="5"/>
  <c r="AO52" i="5"/>
  <c r="S12" i="5"/>
  <c r="Q8" i="5"/>
  <c r="U24" i="5"/>
  <c r="W3" i="5"/>
  <c r="AE3" i="5"/>
  <c r="AF46" i="5"/>
  <c r="AU27" i="5"/>
  <c r="AH40" i="5"/>
  <c r="AQ17" i="5"/>
  <c r="AP43" i="5"/>
  <c r="AH23" i="5"/>
  <c r="S18" i="5"/>
  <c r="AB21" i="5"/>
  <c r="M10" i="5"/>
  <c r="N53" i="5"/>
  <c r="P43" i="5"/>
  <c r="J3" i="5"/>
  <c r="AK51" i="5"/>
  <c r="AO16" i="5"/>
  <c r="AG47" i="5"/>
  <c r="Y30" i="5"/>
  <c r="F18" i="5"/>
  <c r="N16" i="5"/>
  <c r="AL5" i="5"/>
  <c r="AF42" i="5"/>
  <c r="AS5" i="5"/>
  <c r="Y2" i="5"/>
  <c r="AH50" i="5"/>
  <c r="G27" i="5"/>
  <c r="AN2" i="5"/>
  <c r="AB30" i="5"/>
  <c r="AI42" i="5"/>
  <c r="G38" i="5"/>
  <c r="L35" i="5"/>
  <c r="H24" i="5"/>
  <c r="L15" i="5"/>
  <c r="V16" i="5"/>
  <c r="J33" i="5"/>
  <c r="W53" i="5"/>
  <c r="AI2" i="5"/>
  <c r="O22" i="5"/>
  <c r="AK47" i="5"/>
  <c r="Z24" i="5"/>
  <c r="AA24" i="5"/>
  <c r="L40" i="5"/>
  <c r="G40" i="5"/>
  <c r="AN38" i="5"/>
  <c r="AI15" i="5"/>
  <c r="S27" i="5"/>
  <c r="AF41" i="5"/>
  <c r="F34" i="5"/>
  <c r="X46" i="5"/>
  <c r="AK2" i="5"/>
  <c r="V13" i="5"/>
  <c r="AB32" i="5"/>
  <c r="Q32" i="5"/>
  <c r="AI40" i="5"/>
  <c r="E6" i="5"/>
  <c r="AG3" i="5"/>
  <c r="W33" i="5"/>
  <c r="D52" i="5"/>
  <c r="AE19" i="5"/>
  <c r="AP4" i="5"/>
  <c r="R19" i="5"/>
  <c r="D13" i="5"/>
  <c r="X31" i="5"/>
  <c r="Z40" i="5"/>
  <c r="N29" i="5"/>
  <c r="AF28" i="5"/>
  <c r="AL42" i="5"/>
  <c r="AL36" i="5"/>
  <c r="AO29" i="5"/>
  <c r="F50" i="5"/>
  <c r="AM13" i="5"/>
  <c r="AL39" i="5"/>
  <c r="U52" i="5"/>
  <c r="AT33" i="5"/>
  <c r="F53" i="5"/>
  <c r="U2" i="5"/>
  <c r="I50" i="5"/>
  <c r="AH7" i="5"/>
  <c r="AA36" i="5"/>
  <c r="AA9" i="5"/>
  <c r="Y28" i="5"/>
  <c r="O33" i="5"/>
  <c r="AM15" i="5"/>
  <c r="AU52" i="5"/>
  <c r="Z25" i="5"/>
  <c r="AB47" i="5"/>
  <c r="I27" i="5"/>
  <c r="AO25" i="5"/>
  <c r="AL27" i="5"/>
  <c r="L23" i="5"/>
  <c r="L4" i="5"/>
  <c r="AC9" i="5"/>
  <c r="AG38" i="5"/>
  <c r="S31" i="5"/>
  <c r="AM3" i="5"/>
  <c r="K8" i="5"/>
  <c r="AN30" i="5"/>
  <c r="AO10" i="5"/>
  <c r="S10" i="5"/>
  <c r="AH41" i="5"/>
  <c r="R28" i="5"/>
  <c r="AJ36" i="5"/>
  <c r="AE9" i="5"/>
  <c r="AB25" i="5"/>
  <c r="AO26" i="5"/>
  <c r="AA8" i="5"/>
  <c r="I53" i="5"/>
  <c r="AB10" i="5"/>
  <c r="AK24" i="5"/>
  <c r="T16" i="5"/>
  <c r="AD43" i="5"/>
  <c r="AO51" i="5"/>
  <c r="AH44" i="5"/>
  <c r="AC3" i="5"/>
  <c r="W51" i="5"/>
  <c r="AK52" i="5"/>
  <c r="D10" i="5"/>
  <c r="AL21" i="5"/>
  <c r="M33" i="5"/>
  <c r="AK27" i="5"/>
  <c r="AB42" i="5"/>
  <c r="AR33" i="5"/>
  <c r="AF47" i="5"/>
  <c r="Y40" i="5"/>
  <c r="AK31" i="5"/>
  <c r="AA40" i="5"/>
  <c r="G11" i="5"/>
  <c r="AA33" i="5"/>
  <c r="AC33" i="5"/>
  <c r="G24" i="5"/>
  <c r="F35" i="5"/>
  <c r="M27" i="5"/>
  <c r="AA2" i="5"/>
  <c r="AG5" i="5"/>
  <c r="J34" i="5"/>
  <c r="O36" i="5"/>
  <c r="AT25" i="5"/>
  <c r="AM8" i="5"/>
  <c r="AA4" i="5"/>
  <c r="S42" i="5"/>
  <c r="AB14" i="5"/>
  <c r="AH47" i="5"/>
  <c r="T40" i="5"/>
  <c r="J51" i="5"/>
  <c r="AL28" i="5"/>
  <c r="AN35" i="5"/>
  <c r="AP44" i="5"/>
  <c r="K44" i="5"/>
  <c r="M18" i="5"/>
  <c r="AS50" i="5"/>
  <c r="Y48" i="5"/>
  <c r="AT2" i="5"/>
  <c r="AC48" i="5"/>
  <c r="M23" i="5"/>
  <c r="N13" i="5"/>
  <c r="AU28" i="5"/>
  <c r="Y7" i="5"/>
  <c r="AR39" i="5"/>
  <c r="O21" i="5"/>
  <c r="P30" i="5"/>
  <c r="U40" i="5"/>
  <c r="AE28" i="5"/>
  <c r="AQ44" i="5"/>
  <c r="AF12" i="5"/>
  <c r="AN17" i="5"/>
  <c r="AG12" i="5"/>
  <c r="W22" i="5"/>
  <c r="AD41" i="5"/>
  <c r="F27" i="5"/>
  <c r="K45" i="5"/>
  <c r="J48" i="5"/>
  <c r="N9" i="5"/>
  <c r="AD29" i="5"/>
  <c r="AI45" i="5"/>
  <c r="AU50" i="5"/>
  <c r="N43" i="5"/>
  <c r="AD4" i="5"/>
  <c r="E53" i="5"/>
  <c r="AS3" i="5"/>
  <c r="AN11" i="5"/>
  <c r="AL17" i="5"/>
  <c r="V42" i="5"/>
  <c r="AS47" i="5"/>
  <c r="AO3" i="5"/>
  <c r="Z42" i="5"/>
  <c r="S8" i="5"/>
  <c r="Y21" i="5"/>
  <c r="R45" i="5"/>
  <c r="AS24" i="5"/>
  <c r="AL34" i="5"/>
  <c r="S52" i="5"/>
  <c r="T23" i="5"/>
  <c r="K26" i="5"/>
  <c r="AM29" i="5"/>
  <c r="AF43" i="5"/>
  <c r="M6" i="5"/>
  <c r="AU22" i="5"/>
  <c r="AI7" i="5"/>
  <c r="AR16" i="5"/>
  <c r="S28" i="5"/>
  <c r="Y47" i="5"/>
  <c r="V44" i="5"/>
  <c r="AP42" i="5"/>
  <c r="N10" i="5"/>
  <c r="N46" i="5"/>
  <c r="AB2" i="5"/>
  <c r="T38" i="5"/>
  <c r="AG28" i="5"/>
  <c r="O34" i="5"/>
  <c r="S6" i="5"/>
  <c r="J7" i="5"/>
  <c r="AP36" i="5"/>
  <c r="G13" i="5"/>
  <c r="Q49" i="5"/>
  <c r="AC23" i="5"/>
  <c r="AO19" i="5"/>
  <c r="U26" i="5"/>
  <c r="Y36" i="5"/>
  <c r="S30" i="5"/>
  <c r="AN4" i="5"/>
  <c r="O12" i="5"/>
  <c r="F10" i="5"/>
  <c r="AM33" i="5"/>
  <c r="K38" i="5"/>
  <c r="Q47" i="5"/>
  <c r="L50" i="5"/>
  <c r="AH10" i="5"/>
  <c r="I7" i="5"/>
  <c r="F29" i="5"/>
  <c r="AO22" i="5"/>
  <c r="AU19" i="5"/>
  <c r="Q23" i="5"/>
  <c r="AS46" i="5"/>
  <c r="AT53" i="5"/>
  <c r="Q14" i="5"/>
  <c r="AG48" i="5"/>
  <c r="AB22" i="5"/>
  <c r="AI18" i="5"/>
  <c r="M8" i="5"/>
  <c r="AU46" i="5"/>
  <c r="AB40" i="5"/>
  <c r="Z50" i="5"/>
  <c r="AL14" i="5"/>
  <c r="AB3" i="5"/>
  <c r="AQ49" i="5"/>
  <c r="AP7" i="5"/>
  <c r="AJ31" i="5"/>
  <c r="AS4" i="5"/>
  <c r="T49" i="5"/>
  <c r="E23" i="5"/>
  <c r="R13" i="5"/>
  <c r="AD15" i="5"/>
  <c r="AL49" i="5"/>
  <c r="AJ28" i="5"/>
  <c r="X16" i="5"/>
  <c r="AE15" i="5"/>
  <c r="X6" i="5"/>
  <c r="R8" i="5"/>
  <c r="AO36" i="5"/>
  <c r="R35" i="5"/>
  <c r="M24" i="5"/>
  <c r="AS38" i="5"/>
  <c r="U30" i="5"/>
  <c r="AU6" i="5"/>
  <c r="R47" i="5"/>
  <c r="AC51" i="5"/>
  <c r="AD19" i="5"/>
  <c r="AO45" i="5"/>
  <c r="AQ52" i="5"/>
  <c r="S49" i="5"/>
  <c r="W23" i="5"/>
  <c r="X51" i="5"/>
  <c r="AC21" i="5"/>
  <c r="F12" i="5"/>
  <c r="AT42" i="5"/>
  <c r="AC53" i="5"/>
  <c r="Z4" i="5"/>
  <c r="L6" i="5"/>
  <c r="AJ43" i="5"/>
  <c r="F14" i="5"/>
  <c r="AE49" i="5"/>
  <c r="AQ8" i="5"/>
  <c r="Y10" i="5"/>
  <c r="AR31" i="5"/>
  <c r="AK6" i="5"/>
  <c r="AM49" i="5"/>
  <c r="R38" i="5"/>
  <c r="Y31" i="5"/>
  <c r="F49" i="5"/>
  <c r="D26" i="5"/>
  <c r="L31" i="5"/>
  <c r="M48" i="5"/>
  <c r="J41" i="5"/>
  <c r="Y13" i="5"/>
  <c r="J47" i="5"/>
  <c r="S15" i="5"/>
  <c r="O17" i="5"/>
  <c r="W27" i="5"/>
  <c r="Y32" i="5"/>
  <c r="L21" i="5"/>
  <c r="E45" i="5"/>
  <c r="AQ3" i="5"/>
  <c r="AU15" i="5"/>
  <c r="H4" i="5"/>
  <c r="U48" i="5"/>
  <c r="P53" i="5"/>
  <c r="P26" i="5"/>
  <c r="K32" i="5"/>
  <c r="V9" i="5"/>
  <c r="AU43" i="5"/>
  <c r="F3" i="5"/>
  <c r="Q42" i="5"/>
  <c r="K47" i="5"/>
  <c r="V3" i="5"/>
  <c r="AF29" i="5"/>
  <c r="W10" i="5"/>
  <c r="Y33" i="5"/>
  <c r="D25" i="5"/>
  <c r="V49" i="5"/>
  <c r="AI17" i="5"/>
  <c r="AD7" i="5"/>
  <c r="AQ22" i="5"/>
  <c r="AS14" i="5"/>
  <c r="F26" i="5"/>
  <c r="AU35" i="5"/>
  <c r="Y3" i="5"/>
  <c r="F48" i="5"/>
  <c r="X2" i="5"/>
  <c r="AE23" i="5"/>
  <c r="H34" i="5"/>
  <c r="X21" i="5"/>
  <c r="AG50" i="5"/>
  <c r="Y23" i="5"/>
  <c r="AR34" i="5"/>
  <c r="S9" i="5"/>
  <c r="AO39" i="5"/>
  <c r="S26" i="5"/>
  <c r="AD52" i="5"/>
  <c r="D50" i="5"/>
  <c r="J43" i="5"/>
  <c r="M29" i="5"/>
  <c r="K49" i="5"/>
  <c r="AD25" i="5"/>
  <c r="AQ27" i="5"/>
  <c r="I5" i="5"/>
  <c r="S7" i="5"/>
  <c r="L48" i="5"/>
  <c r="AC8" i="5"/>
  <c r="AP17" i="5"/>
  <c r="L9" i="5"/>
  <c r="AU16" i="5"/>
  <c r="D27" i="5"/>
  <c r="Q21" i="5"/>
  <c r="U45" i="5"/>
  <c r="AH26" i="5"/>
  <c r="AP52" i="5"/>
  <c r="O10" i="5"/>
  <c r="E41" i="5"/>
  <c r="AF44" i="5"/>
  <c r="AL19" i="5"/>
  <c r="H45" i="5"/>
  <c r="AE47" i="5"/>
  <c r="AN28" i="5"/>
  <c r="S35" i="5"/>
  <c r="X7" i="5"/>
  <c r="AC25" i="5"/>
  <c r="AA41" i="5"/>
  <c r="AM16" i="5"/>
  <c r="L44" i="5"/>
  <c r="AD21" i="5"/>
  <c r="AT4" i="5"/>
  <c r="AT14" i="5"/>
  <c r="N47" i="5"/>
  <c r="AR53" i="5"/>
  <c r="I31" i="5"/>
  <c r="W30" i="5"/>
  <c r="AH32" i="5"/>
  <c r="AT32" i="5"/>
  <c r="W38" i="5"/>
  <c r="M9" i="5"/>
  <c r="L43" i="5"/>
  <c r="AQ51" i="5"/>
  <c r="S41" i="5"/>
  <c r="G50" i="5"/>
  <c r="AB33" i="5"/>
  <c r="AO33" i="5"/>
  <c r="H49" i="5"/>
  <c r="AU18" i="5"/>
  <c r="AK46" i="5"/>
  <c r="AL43" i="5"/>
  <c r="J31" i="5"/>
  <c r="H27" i="5"/>
  <c r="S40" i="5"/>
  <c r="S4" i="5"/>
  <c r="K50" i="5"/>
  <c r="AB36" i="5"/>
  <c r="R5" i="5"/>
  <c r="I33" i="5"/>
  <c r="X26" i="5"/>
  <c r="AQ6" i="5"/>
  <c r="S46" i="5"/>
  <c r="AI48" i="5"/>
  <c r="AJ50" i="5"/>
  <c r="AI21" i="5"/>
  <c r="I30" i="5"/>
  <c r="AT16" i="5"/>
  <c r="G14" i="5"/>
  <c r="V29" i="5"/>
  <c r="AE38" i="5"/>
  <c r="AJ12" i="5"/>
  <c r="AP41" i="5"/>
  <c r="Y15" i="5"/>
  <c r="G17" i="5"/>
  <c r="AI35" i="5"/>
  <c r="AQ5" i="5"/>
  <c r="K28" i="5"/>
  <c r="D41" i="5"/>
  <c r="AU13" i="5"/>
  <c r="AL48" i="5"/>
  <c r="S50" i="5"/>
  <c r="K52" i="5"/>
  <c r="E14" i="5"/>
  <c r="G35" i="5"/>
  <c r="AM17" i="5"/>
  <c r="M53" i="5"/>
  <c r="AP38" i="5"/>
  <c r="AU2" i="5"/>
  <c r="AE26" i="5"/>
  <c r="AL47" i="5"/>
  <c r="L24" i="5"/>
  <c r="G19" i="5"/>
  <c r="P13" i="5"/>
  <c r="AB9" i="5"/>
  <c r="AQ18" i="5"/>
  <c r="AD31" i="5"/>
  <c r="R46" i="5"/>
  <c r="T39" i="5"/>
  <c r="T19" i="5"/>
  <c r="AQ15" i="5"/>
  <c r="AJ18" i="5"/>
  <c r="AH42" i="5"/>
  <c r="K19" i="5"/>
  <c r="AD48" i="5"/>
  <c r="AE16" i="5"/>
  <c r="Z49" i="5"/>
  <c r="D15" i="5"/>
  <c r="AN9" i="5"/>
  <c r="U38" i="5"/>
  <c r="N12" i="5"/>
  <c r="Q41" i="5"/>
  <c r="N44" i="5"/>
  <c r="AA15" i="5"/>
  <c r="N38" i="5"/>
  <c r="M11" i="5"/>
  <c r="AC18" i="5"/>
  <c r="P16" i="5"/>
  <c r="K7" i="5"/>
  <c r="I49" i="5"/>
  <c r="P35" i="5"/>
  <c r="K25" i="5"/>
  <c r="AQ34" i="5"/>
  <c r="AT52" i="5"/>
  <c r="J32" i="5"/>
  <c r="L26" i="5"/>
  <c r="AT36" i="5"/>
  <c r="AK49" i="5"/>
  <c r="AQ38" i="5"/>
  <c r="E40" i="5"/>
  <c r="AA3" i="5"/>
  <c r="AA45" i="5"/>
  <c r="M35" i="5"/>
  <c r="O51" i="5"/>
  <c r="AB48" i="5"/>
  <c r="AR32" i="5"/>
  <c r="U12" i="5"/>
  <c r="AS35" i="5"/>
  <c r="AA26" i="5"/>
  <c r="AD17" i="5"/>
  <c r="AN18" i="5"/>
  <c r="W16" i="5"/>
  <c r="AG35" i="5"/>
  <c r="Y11" i="5"/>
  <c r="Z17" i="5"/>
  <c r="H50" i="5"/>
  <c r="F42" i="5"/>
  <c r="I41" i="5"/>
  <c r="N40" i="5"/>
  <c r="AL13" i="5"/>
  <c r="R11" i="5"/>
  <c r="L29" i="5"/>
  <c r="AA11" i="5"/>
  <c r="V51" i="5"/>
  <c r="AN16" i="5"/>
  <c r="N23" i="5"/>
  <c r="S43" i="5"/>
  <c r="AF36" i="5"/>
  <c r="I28" i="5"/>
  <c r="AE36" i="5"/>
  <c r="AB53" i="5"/>
  <c r="AJ2" i="5"/>
  <c r="AI25" i="5"/>
  <c r="J9" i="5"/>
  <c r="AI43" i="5"/>
  <c r="AD50" i="5"/>
  <c r="U33" i="5"/>
  <c r="AA21" i="5"/>
  <c r="M26" i="5"/>
  <c r="W36" i="5"/>
  <c r="U22" i="5"/>
  <c r="AS52" i="5"/>
  <c r="AH49" i="5"/>
  <c r="K13" i="5"/>
  <c r="AG11" i="5"/>
  <c r="AO40" i="5"/>
  <c r="AI22" i="5"/>
  <c r="AA47" i="5"/>
  <c r="E2" i="5"/>
  <c r="Q48" i="5"/>
  <c r="I3" i="5"/>
  <c r="AU23" i="5"/>
  <c r="Z2" i="5"/>
  <c r="H23" i="5"/>
  <c r="AJ4" i="5"/>
  <c r="AT31" i="5"/>
  <c r="M32" i="5"/>
  <c r="AN45" i="5"/>
  <c r="AL38" i="5"/>
  <c r="AK40" i="5"/>
  <c r="AL18" i="5"/>
  <c r="AO34" i="5"/>
  <c r="P28" i="5"/>
  <c r="R30" i="5"/>
  <c r="K4" i="5"/>
  <c r="W11" i="5"/>
  <c r="N28" i="5"/>
  <c r="T46" i="5"/>
  <c r="AF4" i="5"/>
  <c r="K42" i="5"/>
  <c r="O9" i="5"/>
  <c r="AA17" i="5"/>
  <c r="X53" i="5"/>
  <c r="AT34" i="5"/>
  <c r="AC42" i="5"/>
  <c r="M7" i="5"/>
  <c r="AT49" i="5"/>
  <c r="AC52" i="5"/>
  <c r="AS8" i="5"/>
  <c r="AP8" i="5"/>
  <c r="O5" i="5"/>
  <c r="AO31" i="5"/>
  <c r="AI51" i="5"/>
  <c r="K46" i="5"/>
  <c r="AA30" i="5"/>
  <c r="AN47" i="5"/>
  <c r="AM28" i="5"/>
  <c r="R50" i="5"/>
  <c r="AH18" i="5"/>
  <c r="N19" i="5"/>
  <c r="AN8" i="5"/>
  <c r="AG9" i="5"/>
  <c r="AL52" i="5"/>
  <c r="AH2" i="5"/>
  <c r="AM35" i="5"/>
  <c r="AE6" i="5"/>
  <c r="Y14" i="5"/>
  <c r="O18" i="5"/>
  <c r="AR19" i="5"/>
  <c r="L51" i="5"/>
  <c r="AI44" i="5"/>
  <c r="S33" i="5"/>
  <c r="R29" i="5"/>
  <c r="AM4" i="5"/>
  <c r="O14" i="5"/>
  <c r="Z8" i="5"/>
  <c r="AF2" i="5"/>
  <c r="Z45" i="5"/>
  <c r="F38" i="5"/>
  <c r="G10" i="5"/>
  <c r="AG45" i="5"/>
  <c r="V12" i="5"/>
  <c r="K27" i="5"/>
  <c r="O32" i="5"/>
  <c r="AP31" i="5"/>
  <c r="AG8" i="5"/>
  <c r="M39" i="5"/>
  <c r="Q45" i="5"/>
  <c r="I4" i="5"/>
  <c r="Q15" i="5"/>
  <c r="AF23" i="5"/>
  <c r="I36" i="5"/>
  <c r="E7" i="5"/>
  <c r="P12" i="5"/>
  <c r="U27" i="5"/>
  <c r="L16" i="5"/>
  <c r="D40" i="5"/>
  <c r="AJ46" i="5"/>
  <c r="AU36" i="5"/>
  <c r="AB18" i="5"/>
  <c r="O3" i="5"/>
  <c r="G53" i="5"/>
  <c r="AT47" i="5"/>
  <c r="Z6" i="5"/>
  <c r="AA10" i="5"/>
  <c r="AS41" i="5"/>
  <c r="AU9" i="5"/>
  <c r="E29" i="5"/>
  <c r="W15" i="5"/>
  <c r="AD23" i="5"/>
  <c r="AS17" i="5"/>
  <c r="AF27" i="5"/>
  <c r="Q52" i="5"/>
  <c r="AR44" i="5"/>
  <c r="S38" i="5"/>
  <c r="AQ30" i="5"/>
  <c r="H32" i="5"/>
  <c r="K36" i="5"/>
  <c r="Y9" i="5"/>
  <c r="O19" i="5"/>
  <c r="AH33" i="5"/>
  <c r="AH9" i="5"/>
  <c r="AF52" i="5"/>
  <c r="AE34" i="5"/>
  <c r="H44" i="5"/>
  <c r="AT18" i="5"/>
  <c r="V34" i="5"/>
  <c r="AI52" i="5"/>
  <c r="R48" i="5"/>
  <c r="AG10" i="5"/>
  <c r="AP10" i="5"/>
  <c r="R52" i="5"/>
  <c r="AG32" i="5"/>
  <c r="J50" i="5"/>
  <c r="AJ44" i="5"/>
  <c r="AB28" i="5"/>
  <c r="Q46" i="5"/>
  <c r="AR30" i="5"/>
  <c r="AQ47" i="5"/>
  <c r="T5" i="5"/>
  <c r="N48" i="5"/>
  <c r="P11" i="5"/>
  <c r="E36" i="5"/>
  <c r="AS53" i="5"/>
  <c r="AI16" i="5"/>
  <c r="AT38" i="5"/>
  <c r="G34" i="5"/>
  <c r="AF35" i="5"/>
  <c r="AR24" i="5"/>
  <c r="AR21" i="5"/>
  <c r="AQ36" i="5"/>
  <c r="R42" i="5"/>
  <c r="M19" i="5"/>
  <c r="AQ53" i="5"/>
  <c r="S14" i="5"/>
  <c r="AH24" i="5"/>
  <c r="AL33" i="5"/>
  <c r="AC22" i="5"/>
  <c r="AD27" i="5"/>
  <c r="L3" i="5"/>
  <c r="X17" i="5"/>
  <c r="E15" i="5"/>
  <c r="AA49" i="5"/>
  <c r="R44" i="5"/>
  <c r="I39" i="5"/>
  <c r="M3" i="5"/>
  <c r="E27" i="5"/>
  <c r="AM26" i="5"/>
  <c r="I23" i="5"/>
  <c r="Z53" i="5"/>
  <c r="AQ26" i="5"/>
  <c r="W12" i="5"/>
  <c r="AI33" i="5"/>
  <c r="G41" i="5"/>
  <c r="V24" i="5"/>
  <c r="X50" i="5"/>
  <c r="AA38" i="5"/>
  <c r="Q30" i="5"/>
  <c r="X19" i="5"/>
  <c r="AJ10" i="5"/>
  <c r="R16" i="5"/>
  <c r="O53" i="5"/>
  <c r="I26" i="5"/>
  <c r="AI36" i="5"/>
  <c r="AH34" i="5"/>
  <c r="G33" i="5"/>
  <c r="AR41" i="5"/>
  <c r="AI31" i="5"/>
  <c r="D11" i="5"/>
  <c r="K6" i="5"/>
  <c r="AU26" i="5"/>
  <c r="U46" i="5"/>
  <c r="AC26" i="5"/>
  <c r="R51" i="5"/>
  <c r="AL12" i="5"/>
  <c r="AO21" i="5"/>
  <c r="R10" i="5"/>
  <c r="AS12" i="5"/>
  <c r="AJ24" i="5"/>
  <c r="Q53" i="5"/>
  <c r="X18" i="5"/>
  <c r="D30" i="5"/>
  <c r="AO41" i="5"/>
  <c r="W32" i="5"/>
  <c r="O7" i="5"/>
  <c r="F32" i="5"/>
  <c r="S44" i="5"/>
  <c r="J49" i="5"/>
  <c r="AL44" i="5"/>
  <c r="R15" i="5"/>
  <c r="AS43" i="5"/>
  <c r="R26" i="5"/>
  <c r="Q38" i="5"/>
  <c r="X52" i="5"/>
  <c r="R14" i="5"/>
  <c r="AQ46" i="5"/>
  <c r="U16" i="5"/>
  <c r="V11" i="5"/>
  <c r="AN22" i="5"/>
  <c r="E49" i="5"/>
  <c r="AS25" i="5"/>
  <c r="AE40" i="5"/>
  <c r="V46" i="5"/>
  <c r="AJ41" i="5"/>
  <c r="V4" i="5"/>
  <c r="AM18" i="5"/>
  <c r="AL41" i="5"/>
  <c r="AE25" i="5"/>
  <c r="R39" i="5"/>
  <c r="AT46" i="5"/>
  <c r="AB29" i="5"/>
  <c r="AT30" i="5"/>
  <c r="AF45" i="5"/>
  <c r="J36" i="5"/>
  <c r="X8" i="5"/>
  <c r="AR7" i="5"/>
  <c r="P49" i="5"/>
  <c r="AQ7" i="5"/>
  <c r="S39" i="5"/>
  <c r="E17" i="5"/>
  <c r="AC16" i="5"/>
  <c r="T36" i="5"/>
  <c r="W17" i="5"/>
  <c r="U31" i="5"/>
  <c r="AH46" i="5"/>
  <c r="AA42" i="5"/>
  <c r="L2" i="5"/>
  <c r="AO47" i="5"/>
  <c r="H28" i="5"/>
  <c r="AU21" i="5"/>
  <c r="S36" i="5"/>
  <c r="J12" i="5"/>
  <c r="AG46" i="5"/>
  <c r="AM7" i="5"/>
  <c r="AO30" i="5"/>
  <c r="H43" i="5"/>
  <c r="H51" i="5"/>
  <c r="K3" i="5"/>
  <c r="E11" i="5"/>
  <c r="G4" i="5"/>
  <c r="AP46" i="5"/>
  <c r="R6" i="5"/>
  <c r="N18" i="5"/>
  <c r="AO48" i="5"/>
  <c r="AM30" i="5"/>
  <c r="O41" i="5"/>
  <c r="AC11" i="5"/>
  <c r="E28" i="5"/>
  <c r="AN34" i="5"/>
  <c r="AP24" i="5"/>
  <c r="AH51" i="5"/>
  <c r="AP32" i="5"/>
  <c r="Q5" i="5"/>
  <c r="K34" i="5"/>
  <c r="AE30" i="5"/>
  <c r="N17" i="5"/>
  <c r="E47" i="5"/>
  <c r="AQ23" i="5"/>
  <c r="L34" i="5"/>
  <c r="AF33" i="5"/>
  <c r="H25" i="5"/>
  <c r="AP49" i="5"/>
  <c r="Q26" i="5"/>
  <c r="U36" i="5"/>
  <c r="AT51" i="5"/>
  <c r="AC38" i="5"/>
  <c r="Y44" i="5"/>
  <c r="S2" i="5"/>
  <c r="W40" i="5"/>
  <c r="AB31" i="5"/>
  <c r="O6" i="5"/>
  <c r="AJ30" i="5"/>
  <c r="AS9" i="5"/>
  <c r="X10" i="5"/>
  <c r="AU49" i="5"/>
  <c r="AH4" i="5"/>
  <c r="AO32" i="5"/>
  <c r="AD28" i="5"/>
  <c r="AD13" i="5"/>
  <c r="L27" i="5"/>
  <c r="L36" i="5"/>
  <c r="X11" i="5"/>
  <c r="Z3" i="5"/>
  <c r="V40" i="5"/>
  <c r="AQ41" i="5"/>
  <c r="P10" i="5"/>
  <c r="AG34" i="5"/>
  <c r="L41" i="5"/>
  <c r="X48" i="5"/>
  <c r="AH6" i="5"/>
  <c r="AH28" i="5"/>
  <c r="AI6" i="5"/>
  <c r="AN7" i="5"/>
  <c r="G2" i="5"/>
  <c r="AI50" i="5"/>
  <c r="AD12" i="5"/>
  <c r="E32" i="5"/>
  <c r="AJ5" i="5"/>
  <c r="AP14" i="5"/>
  <c r="AI4" i="5"/>
  <c r="D44" i="5"/>
  <c r="AE2" i="5"/>
  <c r="W19" i="5"/>
  <c r="AP25" i="5"/>
  <c r="I15" i="5"/>
  <c r="AJ32" i="5"/>
  <c r="AE5" i="5"/>
  <c r="H47" i="5"/>
  <c r="AM27" i="5"/>
  <c r="U4" i="5"/>
  <c r="W4" i="5"/>
  <c r="N22" i="5"/>
  <c r="I34" i="5"/>
  <c r="AF8" i="5"/>
  <c r="AK30" i="5"/>
  <c r="AT23" i="5"/>
  <c r="U49" i="5"/>
  <c r="AU29" i="5"/>
  <c r="I32" i="5"/>
  <c r="W29" i="5"/>
  <c r="AH19" i="5"/>
  <c r="D28" i="5"/>
  <c r="E4" i="5"/>
  <c r="U5" i="5"/>
  <c r="G31" i="5"/>
  <c r="AP53" i="5"/>
  <c r="AS44" i="5"/>
  <c r="K12" i="5"/>
  <c r="AA27" i="5"/>
  <c r="AF22" i="5"/>
  <c r="J27" i="5"/>
  <c r="O50" i="5"/>
  <c r="AD5" i="5"/>
  <c r="AJ19" i="5"/>
  <c r="AJ23" i="5"/>
  <c r="AH8" i="5"/>
  <c r="AH22" i="5"/>
  <c r="Q24" i="5"/>
  <c r="R49" i="5"/>
  <c r="AK25" i="5"/>
  <c r="AF3" i="5"/>
  <c r="AP27" i="5"/>
  <c r="V52" i="5"/>
  <c r="AP35" i="5"/>
  <c r="L32" i="5"/>
  <c r="E52" i="5"/>
  <c r="Y17" i="5"/>
  <c r="AT40" i="5"/>
  <c r="AL45" i="5"/>
  <c r="AK9" i="5"/>
  <c r="D24" i="5"/>
  <c r="E35" i="5"/>
  <c r="AM10" i="5"/>
  <c r="Z33" i="5"/>
  <c r="AG33" i="5"/>
  <c r="AK43" i="5"/>
  <c r="N31" i="5"/>
  <c r="I38" i="5"/>
  <c r="M45" i="5"/>
  <c r="AB50" i="5"/>
  <c r="AQ16" i="5"/>
  <c r="R31" i="5"/>
  <c r="S29" i="5"/>
  <c r="AF18" i="5"/>
  <c r="P18" i="5"/>
  <c r="AS31" i="5"/>
  <c r="AA52" i="5"/>
  <c r="F11" i="5"/>
  <c r="O52" i="5"/>
  <c r="AD8" i="5"/>
  <c r="J52" i="5"/>
  <c r="Q6" i="5"/>
  <c r="AA32" i="5"/>
  <c r="AR18" i="5"/>
  <c r="AA25" i="5"/>
  <c r="AT39" i="5"/>
  <c r="Y8" i="5"/>
  <c r="AJ7" i="5"/>
  <c r="Z36" i="5"/>
  <c r="AR52" i="5"/>
  <c r="P45" i="5"/>
  <c r="AM2" i="5"/>
  <c r="AP39" i="5"/>
  <c r="AQ4" i="5"/>
  <c r="F39" i="5"/>
  <c r="O31" i="5"/>
  <c r="Z48" i="5"/>
  <c r="AM36" i="5"/>
  <c r="D21" i="5"/>
  <c r="S53" i="5"/>
  <c r="H48" i="5"/>
  <c r="I46" i="5"/>
  <c r="AL53" i="5"/>
  <c r="AI32" i="5"/>
  <c r="AU24" i="5"/>
  <c r="Q33" i="5"/>
  <c r="R41" i="5"/>
  <c r="AO46" i="5"/>
  <c r="AL2" i="5"/>
  <c r="Y12" i="5"/>
  <c r="AR38" i="5"/>
  <c r="AI39" i="5"/>
  <c r="Z51" i="5"/>
  <c r="AM11" i="5"/>
  <c r="AC39" i="5"/>
  <c r="L28" i="5"/>
  <c r="H22" i="5"/>
  <c r="AQ39" i="5"/>
  <c r="AL24" i="5"/>
  <c r="AP29" i="5"/>
  <c r="Y39" i="5"/>
  <c r="G52" i="5"/>
  <c r="AK18" i="5"/>
  <c r="AA16" i="5"/>
  <c r="AN44" i="5"/>
  <c r="P50" i="5"/>
  <c r="Q43" i="5"/>
  <c r="AD9" i="5"/>
  <c r="AD18" i="5"/>
  <c r="AL31" i="5"/>
  <c r="AD42" i="5"/>
  <c r="AM50" i="5"/>
  <c r="I47" i="5"/>
  <c r="AP3" i="5"/>
  <c r="Z14" i="5"/>
  <c r="AC4" i="5"/>
  <c r="AC15" i="5"/>
  <c r="AK35" i="5"/>
  <c r="T3" i="5"/>
  <c r="F40" i="5"/>
  <c r="Q25" i="5"/>
  <c r="F31" i="5"/>
  <c r="M25" i="5"/>
  <c r="AF38" i="5"/>
  <c r="J16" i="5"/>
  <c r="D32" i="5"/>
  <c r="D35" i="5"/>
  <c r="G5" i="5"/>
  <c r="D51" i="5"/>
  <c r="S19" i="5"/>
  <c r="W35" i="5"/>
  <c r="AU31" i="5"/>
  <c r="D16" i="5"/>
  <c r="M21" i="5"/>
  <c r="AG44" i="5"/>
  <c r="I2" i="5"/>
  <c r="Y41" i="5"/>
  <c r="AT26" i="5"/>
  <c r="AB11" i="5"/>
  <c r="AU11" i="5"/>
  <c r="AK39" i="5"/>
  <c r="AK10" i="5"/>
  <c r="AP16" i="5"/>
  <c r="AI12" i="5"/>
  <c r="M30" i="5"/>
  <c r="X15" i="5"/>
  <c r="AH16" i="5"/>
  <c r="AD38" i="5"/>
  <c r="AL4" i="5"/>
  <c r="F43" i="5"/>
  <c r="AE48" i="5"/>
  <c r="AA12" i="5"/>
  <c r="AL7" i="5"/>
  <c r="AN23" i="5"/>
  <c r="W34" i="5"/>
  <c r="W41" i="5"/>
  <c r="AP18" i="5"/>
  <c r="AS30" i="5"/>
  <c r="AP12" i="5"/>
  <c r="S23" i="5"/>
  <c r="AL35" i="5"/>
  <c r="AS10" i="5"/>
  <c r="E44" i="5"/>
  <c r="H3" i="5"/>
  <c r="AA6" i="5"/>
  <c r="T17" i="5"/>
  <c r="Q28" i="5"/>
  <c r="AH29" i="5"/>
  <c r="Z13" i="5"/>
  <c r="N42" i="5"/>
  <c r="O45" i="5"/>
  <c r="AR14" i="5"/>
  <c r="AN41" i="5"/>
  <c r="T15" i="5"/>
  <c r="K48" i="5"/>
  <c r="Q18" i="5"/>
  <c r="W26" i="5"/>
  <c r="AP47" i="5"/>
  <c r="AG16" i="5"/>
  <c r="H30" i="5"/>
  <c r="E13" i="5"/>
  <c r="K35" i="5"/>
  <c r="H5" i="5"/>
  <c r="AN53" i="5"/>
  <c r="E46" i="5"/>
  <c r="K29" i="5"/>
  <c r="O48" i="5"/>
  <c r="E30" i="5"/>
  <c r="AG17" i="5"/>
  <c r="AN6" i="5"/>
  <c r="V47" i="5"/>
  <c r="AQ19" i="5"/>
  <c r="AP21" i="5"/>
  <c r="Q10" i="5"/>
  <c r="Y43" i="5"/>
  <c r="G6" i="5"/>
  <c r="AL30" i="5"/>
  <c r="AS18" i="5"/>
  <c r="AG7" i="5"/>
  <c r="G32" i="5"/>
  <c r="AQ35" i="5"/>
  <c r="AE8" i="5"/>
  <c r="AR17" i="5"/>
  <c r="K23" i="5"/>
  <c r="M51" i="5"/>
  <c r="V14" i="5"/>
  <c r="AT19" i="5"/>
  <c r="R53" i="5"/>
  <c r="N15" i="5"/>
  <c r="U43" i="5"/>
  <c r="R40" i="5"/>
  <c r="R22" i="5"/>
  <c r="Q44" i="5"/>
  <c r="AL6" i="5"/>
  <c r="AE41" i="5"/>
  <c r="F44" i="5"/>
  <c r="O35" i="5"/>
  <c r="U44" i="5"/>
  <c r="AE33" i="5"/>
  <c r="AA43" i="5"/>
  <c r="AR11" i="5"/>
  <c r="W7" i="5"/>
  <c r="Z19" i="5"/>
  <c r="N7" i="5"/>
  <c r="V21" i="5"/>
  <c r="AJ16" i="5"/>
  <c r="Y19" i="5"/>
  <c r="P2" i="5"/>
  <c r="V6" i="5"/>
  <c r="M47" i="5"/>
  <c r="AG43" i="5"/>
  <c r="V15" i="5"/>
  <c r="AB26" i="5"/>
  <c r="V41" i="5"/>
  <c r="L42" i="5"/>
  <c r="AF39" i="5"/>
  <c r="AI23" i="5"/>
  <c r="N51" i="5"/>
  <c r="AS49" i="5"/>
  <c r="E38" i="5"/>
  <c r="W52" i="5"/>
  <c r="AS42" i="5"/>
  <c r="T42" i="5"/>
  <c r="AP15" i="5"/>
  <c r="AC31" i="5"/>
  <c r="L46" i="5"/>
  <c r="AF6" i="5"/>
  <c r="AC14" i="5"/>
  <c r="O23" i="5"/>
  <c r="V23" i="5"/>
  <c r="F7" i="5"/>
  <c r="Q2" i="5"/>
  <c r="AP9" i="5"/>
  <c r="D46" i="5"/>
  <c r="AO27" i="5"/>
  <c r="S32" i="5"/>
  <c r="AC10" i="5"/>
  <c r="J38" i="5"/>
  <c r="E50" i="5"/>
  <c r="Q50" i="5"/>
  <c r="AL26" i="5"/>
  <c r="V18" i="5"/>
  <c r="W50" i="5"/>
  <c r="AI13" i="5"/>
  <c r="AD14" i="5"/>
  <c r="AF31" i="5"/>
  <c r="Y34" i="5"/>
  <c r="AP5" i="5"/>
  <c r="J24" i="5"/>
  <c r="R33" i="5"/>
  <c r="AF51" i="5"/>
  <c r="AO4" i="5"/>
  <c r="K40" i="5"/>
  <c r="H39" i="5"/>
  <c r="L25" i="5"/>
  <c r="H9" i="5"/>
  <c r="Z29" i="5"/>
  <c r="AH5" i="5"/>
  <c r="I40" i="5"/>
  <c r="T13" i="5"/>
  <c r="L10" i="5"/>
  <c r="S3" i="5"/>
  <c r="AP51" i="5"/>
  <c r="AF21" i="5"/>
  <c r="AG31" i="5"/>
  <c r="AO7" i="5"/>
  <c r="AI8" i="5"/>
  <c r="AH15" i="5"/>
  <c r="AR43" i="5"/>
  <c r="AN14" i="5"/>
  <c r="AS19" i="5"/>
  <c r="N50" i="5"/>
  <c r="R27" i="5"/>
  <c r="T32" i="5"/>
  <c r="P6" i="5"/>
  <c r="F15" i="5"/>
  <c r="D49" i="5"/>
  <c r="AS22" i="5"/>
  <c r="E31" i="5"/>
  <c r="I6" i="5"/>
  <c r="AK28" i="5"/>
  <c r="K31" i="5"/>
  <c r="AI34" i="5"/>
  <c r="AG2" i="5"/>
  <c r="P23" i="5"/>
  <c r="AK7" i="5"/>
  <c r="AK16" i="5"/>
  <c r="AU51" i="5"/>
  <c r="I44" i="5"/>
  <c r="AD51" i="5"/>
  <c r="AK38" i="5"/>
  <c r="AS21" i="5"/>
  <c r="U15" i="5"/>
  <c r="AP34" i="5"/>
  <c r="G18" i="5"/>
  <c r="AB19" i="5"/>
  <c r="R17" i="5"/>
  <c r="Z9" i="5"/>
  <c r="AG24" i="5"/>
  <c r="F16" i="5"/>
  <c r="V2" i="5"/>
  <c r="L5" i="5"/>
  <c r="AB34" i="5"/>
  <c r="AE42" i="5"/>
  <c r="AH27" i="5"/>
  <c r="J19" i="5"/>
  <c r="AR15" i="5"/>
  <c r="Q4" i="5"/>
  <c r="AJ15" i="5"/>
  <c r="I42" i="5"/>
  <c r="AM14" i="5"/>
  <c r="R2" i="5"/>
  <c r="D19" i="5"/>
  <c r="O4" i="5"/>
  <c r="AS6" i="5"/>
  <c r="G26" i="5"/>
  <c r="U50" i="5"/>
  <c r="T35" i="5"/>
  <c r="F47" i="5"/>
  <c r="AD39" i="5"/>
  <c r="AD44" i="5"/>
  <c r="AN27" i="5"/>
  <c r="P17" i="5"/>
  <c r="I22" i="5"/>
  <c r="AJ47" i="5"/>
  <c r="D14" i="5"/>
  <c r="AC13" i="5"/>
  <c r="AI11" i="5"/>
  <c r="J22" i="5"/>
  <c r="AP19" i="5"/>
  <c r="G47" i="5"/>
  <c r="P19" i="5"/>
  <c r="AD6" i="5"/>
  <c r="I14" i="5"/>
  <c r="D33" i="5"/>
  <c r="J14" i="5"/>
  <c r="U25" i="5"/>
  <c r="U53" i="5"/>
  <c r="AI5" i="5"/>
  <c r="AN49" i="5"/>
  <c r="AJ38" i="5"/>
  <c r="AB35" i="5"/>
  <c r="AQ2" i="5"/>
  <c r="AD16" i="5"/>
  <c r="AT50" i="5"/>
  <c r="AB43" i="5"/>
  <c r="L13" i="5"/>
  <c r="AM23" i="5"/>
  <c r="G25" i="5"/>
  <c r="P44" i="5"/>
  <c r="T14" i="5"/>
  <c r="Q34" i="5"/>
  <c r="AF32" i="5"/>
  <c r="K10" i="5"/>
  <c r="L33" i="5"/>
  <c r="AM39" i="5"/>
  <c r="T45" i="5"/>
  <c r="AO8" i="5"/>
  <c r="U3" i="5"/>
  <c r="AJ26" i="5"/>
  <c r="AL50" i="5"/>
  <c r="AD53" i="5"/>
  <c r="H31" i="5"/>
  <c r="AN21" i="5"/>
  <c r="AA34" i="5"/>
  <c r="G7" i="5"/>
  <c r="AF19" i="5"/>
  <c r="AR6" i="5"/>
  <c r="H18" i="5"/>
  <c r="AR4" i="5"/>
  <c r="AC19" i="5"/>
  <c r="T47" i="5"/>
  <c r="T12" i="5"/>
  <c r="F45" i="5"/>
  <c r="AP30" i="5"/>
  <c r="AU32" i="5"/>
  <c r="X35" i="5"/>
  <c r="AI9" i="5"/>
  <c r="H19" i="5"/>
  <c r="I10" i="5"/>
  <c r="AR13" i="5"/>
  <c r="Q40" i="5"/>
  <c r="I48" i="5"/>
  <c r="AO38" i="5"/>
  <c r="AM34" i="5"/>
  <c r="X45" i="5"/>
  <c r="AU25" i="5"/>
  <c r="N34" i="5"/>
  <c r="R9" i="5"/>
  <c r="V27" i="5"/>
  <c r="X33" i="5"/>
  <c r="M16" i="5"/>
  <c r="G49" i="5"/>
  <c r="AJ53" i="5"/>
  <c r="AF16" i="5"/>
  <c r="AQ9" i="5"/>
  <c r="Y45" i="5"/>
  <c r="AD46" i="5"/>
  <c r="AN46" i="5"/>
  <c r="D36" i="5"/>
  <c r="AG36" i="5"/>
  <c r="AA23" i="5"/>
  <c r="E34" i="5"/>
  <c r="AP28" i="5"/>
  <c r="AP22" i="5"/>
  <c r="H2" i="5"/>
  <c r="AN3" i="5"/>
  <c r="AN40" i="5"/>
  <c r="AE11" i="5"/>
  <c r="AN10" i="5"/>
  <c r="P3" i="5"/>
  <c r="AD3" i="5"/>
  <c r="T6" i="5"/>
  <c r="F41" i="5"/>
  <c r="AC6" i="5"/>
  <c r="AK15" i="5"/>
  <c r="AA7" i="5"/>
  <c r="G39" i="5"/>
  <c r="AJ52" i="5"/>
  <c r="T51" i="5"/>
  <c r="U51" i="5"/>
  <c r="AS15" i="5"/>
  <c r="AB17" i="5"/>
  <c r="D48" i="5"/>
  <c r="AU12" i="5"/>
  <c r="AD49" i="5"/>
  <c r="X27" i="5"/>
  <c r="H41" i="5"/>
  <c r="AN19" i="5"/>
  <c r="L49" i="5"/>
  <c r="AR36" i="5"/>
  <c r="AH39" i="5"/>
  <c r="M36" i="5"/>
  <c r="Y49" i="5"/>
  <c r="Q13" i="5"/>
  <c r="E9" i="5"/>
  <c r="D47" i="5"/>
  <c r="D29" i="5"/>
  <c r="AP45" i="5"/>
  <c r="J53" i="5"/>
  <c r="AJ48" i="5"/>
  <c r="X42" i="5"/>
  <c r="Z46" i="5"/>
  <c r="AK36" i="5"/>
  <c r="AK41" i="5"/>
  <c r="AP11" i="5"/>
  <c r="AU4" i="5"/>
  <c r="W45" i="5"/>
  <c r="K51" i="5"/>
  <c r="AC50" i="5"/>
  <c r="O30" i="5"/>
  <c r="W8" i="5"/>
  <c r="Y18" i="5"/>
  <c r="AM9" i="5"/>
  <c r="AH3" i="5"/>
  <c r="T2" i="5"/>
  <c r="AA28" i="5"/>
  <c r="H7" i="5"/>
  <c r="AE43" i="5"/>
  <c r="O28" i="5"/>
  <c r="M43" i="5"/>
  <c r="D9" i="5"/>
  <c r="V5" i="5"/>
  <c r="M41" i="5"/>
  <c r="K33" i="5"/>
  <c r="AJ9" i="5"/>
  <c r="AU33" i="5"/>
  <c r="AB15" i="5"/>
  <c r="AK42" i="5"/>
  <c r="L30" i="5"/>
  <c r="AL9" i="5"/>
  <c r="AF34" i="5"/>
  <c r="I21" i="5"/>
  <c r="AU5" i="5"/>
  <c r="Z12" i="5"/>
  <c r="N41" i="5"/>
  <c r="T53" i="5"/>
  <c r="AH38" i="5"/>
  <c r="AN33" i="5"/>
  <c r="U18" i="5"/>
  <c r="G46" i="5"/>
  <c r="J29" i="5"/>
  <c r="AT10" i="5"/>
  <c r="J8" i="5"/>
  <c r="J2" i="5"/>
  <c r="O24" i="5"/>
  <c r="AF49" i="5"/>
  <c r="AS29" i="5"/>
  <c r="AD40" i="5"/>
  <c r="X3" i="5"/>
  <c r="F23" i="5"/>
  <c r="AT21" i="5"/>
  <c r="AD11" i="5"/>
  <c r="L14" i="5"/>
  <c r="G22" i="5"/>
  <c r="AQ13" i="5"/>
  <c r="AM32" i="5"/>
  <c r="AA18" i="5"/>
  <c r="E16" i="5"/>
  <c r="F8" i="5"/>
  <c r="AR50" i="5"/>
  <c r="P14" i="5"/>
  <c r="AT17" i="5"/>
  <c r="L22" i="5"/>
  <c r="N26" i="5"/>
  <c r="AN52" i="5"/>
  <c r="P25" i="5"/>
  <c r="AE29" i="5"/>
  <c r="D7" i="5"/>
  <c r="O42" i="5"/>
  <c r="AH53" i="5"/>
  <c r="T10" i="5"/>
  <c r="L39" i="5"/>
  <c r="J44" i="5"/>
  <c r="AE27" i="5"/>
  <c r="AI24" i="5"/>
  <c r="AH13" i="5"/>
  <c r="X44" i="5"/>
  <c r="U8" i="5"/>
  <c r="G45" i="5"/>
  <c r="O29" i="5"/>
  <c r="R32" i="5"/>
  <c r="AU42" i="5"/>
  <c r="AL40" i="5"/>
  <c r="T18" i="5"/>
  <c r="AG40" i="5"/>
  <c r="S25" i="5"/>
  <c r="U10" i="5"/>
  <c r="AA14" i="5"/>
  <c r="AT3" i="5"/>
  <c r="Z27" i="5"/>
  <c r="AK11" i="5"/>
  <c r="AM44" i="5"/>
  <c r="D38" i="5"/>
  <c r="Q35" i="5"/>
  <c r="AB52" i="5"/>
  <c r="AT43" i="5"/>
  <c r="E25" i="5"/>
  <c r="AJ33" i="5"/>
  <c r="S17" i="5"/>
  <c r="V39" i="5"/>
  <c r="AR27" i="5"/>
  <c r="Y35" i="5"/>
  <c r="O25" i="5"/>
  <c r="U19" i="5"/>
  <c r="AN12" i="5"/>
  <c r="O38" i="5"/>
  <c r="AF24" i="5"/>
  <c r="AL29" i="5"/>
  <c r="M44" i="5"/>
  <c r="AM40" i="5"/>
  <c r="AD47" i="5"/>
  <c r="AG18" i="5"/>
  <c r="V8" i="5"/>
  <c r="AK45" i="5"/>
  <c r="K2" i="5"/>
  <c r="AL22" i="5"/>
  <c r="AB7" i="5"/>
  <c r="W21" i="5"/>
  <c r="AT7" i="5"/>
  <c r="T27" i="5"/>
  <c r="Y16" i="5"/>
  <c r="AO42" i="5"/>
  <c r="P4" i="5"/>
  <c r="W18" i="5"/>
  <c r="N24" i="5"/>
  <c r="Y46" i="5"/>
  <c r="AI19" i="5"/>
  <c r="AN29" i="5"/>
  <c r="AU40" i="5"/>
  <c r="D34" i="5"/>
  <c r="H21" i="5"/>
  <c r="AK53" i="5"/>
  <c r="AN42" i="5"/>
  <c r="AI29" i="5"/>
  <c r="Y26" i="5"/>
  <c r="AK13" i="5"/>
  <c r="N33" i="5"/>
  <c r="P8" i="5"/>
  <c r="X22" i="5"/>
  <c r="G44" i="5"/>
  <c r="K39" i="5"/>
  <c r="V45" i="5"/>
  <c r="AE24" i="5"/>
  <c r="E8" i="5"/>
  <c r="Y42" i="5"/>
  <c r="AC5" i="5"/>
  <c r="O27" i="5"/>
  <c r="X41" i="5"/>
  <c r="I13" i="5"/>
  <c r="E21" i="5"/>
  <c r="U11" i="5"/>
  <c r="AE4" i="5"/>
  <c r="I29" i="5"/>
  <c r="AR49" i="5"/>
  <c r="AG26" i="5"/>
  <c r="E12" i="5"/>
  <c r="AC36" i="5"/>
  <c r="D8" i="5"/>
  <c r="G51" i="5"/>
  <c r="M50" i="5"/>
  <c r="H6" i="5"/>
  <c r="Q3" i="5"/>
  <c r="AM46" i="5"/>
  <c r="H40" i="5"/>
  <c r="AF48" i="5"/>
  <c r="AF17" i="5"/>
  <c r="P15" i="5"/>
  <c r="Z21" i="5"/>
  <c r="X39" i="5"/>
  <c r="L45" i="5"/>
  <c r="Q9" i="5"/>
  <c r="W14" i="5"/>
  <c r="V30" i="5"/>
  <c r="AP26" i="5"/>
  <c r="T43" i="5"/>
  <c r="V35" i="5"/>
  <c r="P32" i="5"/>
  <c r="AI49" i="5"/>
  <c r="I18" i="5"/>
  <c r="G30" i="5"/>
  <c r="AE7" i="5"/>
  <c r="AE32" i="5"/>
  <c r="AE18" i="5"/>
  <c r="AO50" i="5"/>
  <c r="D23" i="5"/>
  <c r="K17" i="5"/>
  <c r="G12" i="5"/>
  <c r="AR26" i="5"/>
  <c r="AC29" i="5"/>
  <c r="AF13" i="5"/>
  <c r="E5" i="5"/>
  <c r="AG15" i="5"/>
  <c r="D22" i="5"/>
  <c r="G43" i="5"/>
  <c r="W42" i="5"/>
  <c r="AR42" i="5"/>
  <c r="L18" i="5"/>
  <c r="E22" i="5"/>
  <c r="M14" i="5"/>
  <c r="AG41" i="5"/>
  <c r="T48" i="5"/>
  <c r="AQ45" i="5"/>
  <c r="J28" i="5"/>
  <c r="AK26" i="5"/>
  <c r="H29" i="5"/>
  <c r="W48" i="5"/>
  <c r="AN39" i="5"/>
  <c r="P39" i="5"/>
  <c r="T29" i="5"/>
  <c r="AR45" i="5"/>
  <c r="Q36" i="5"/>
  <c r="K11" i="5"/>
  <c r="U7" i="5"/>
  <c r="T22" i="5"/>
  <c r="AJ40" i="5"/>
  <c r="AG49" i="5"/>
  <c r="K22" i="5"/>
  <c r="S11" i="5"/>
  <c r="H33" i="5"/>
  <c r="O47" i="5"/>
  <c r="AO2" i="5"/>
  <c r="F33" i="5"/>
  <c r="AM47" i="5"/>
  <c r="U41" i="5"/>
  <c r="AO49" i="5"/>
  <c r="AA53" i="5"/>
  <c r="M13" i="5"/>
  <c r="F28" i="5"/>
  <c r="AT44" i="5"/>
  <c r="AQ42" i="5"/>
  <c r="AQ40" i="5"/>
  <c r="R12" i="5"/>
  <c r="AU39" i="5"/>
  <c r="AO14" i="5"/>
  <c r="D43" i="5"/>
  <c r="F4" i="5"/>
  <c r="AG6" i="5"/>
  <c r="D53" i="5"/>
  <c r="I51" i="5"/>
  <c r="H10" i="5"/>
  <c r="AO5" i="5"/>
  <c r="M2" i="5"/>
  <c r="AE45" i="5"/>
  <c r="E39" i="5"/>
  <c r="AC2" i="5"/>
  <c r="AI10" i="5"/>
  <c r="AJ42" i="5"/>
  <c r="W13" i="5"/>
  <c r="AF53" i="5"/>
  <c r="AG39" i="5"/>
  <c r="AC28" i="5"/>
  <c r="W5" i="5"/>
  <c r="AG52" i="5"/>
  <c r="G42" i="5"/>
  <c r="E3" i="5"/>
  <c r="E48" i="5"/>
  <c r="R43" i="5"/>
  <c r="AC47" i="5"/>
  <c r="O49" i="5"/>
  <c r="W6" i="5"/>
  <c r="AK48" i="5"/>
  <c r="X49" i="5"/>
  <c r="Q29" i="5"/>
  <c r="AB24" i="5"/>
  <c r="H11" i="5"/>
  <c r="F21" i="5"/>
  <c r="AQ12" i="5"/>
  <c r="P22" i="5"/>
  <c r="AQ48" i="5"/>
  <c r="AS40" i="5"/>
  <c r="V36" i="5"/>
  <c r="AS28" i="5"/>
  <c r="F2" i="5"/>
  <c r="X30" i="5"/>
  <c r="AF7" i="5"/>
  <c r="AI47" i="5"/>
  <c r="W39" i="5"/>
  <c r="F24" i="5"/>
  <c r="I9" i="5"/>
  <c r="O40" i="5"/>
  <c r="X23" i="5"/>
  <c r="K9" i="5"/>
  <c r="AM19" i="5"/>
  <c r="I25" i="5"/>
  <c r="AE53" i="5"/>
  <c r="Z52" i="5"/>
  <c r="AS51" i="5"/>
  <c r="F46" i="5"/>
  <c r="P36" i="5"/>
  <c r="M31" i="5"/>
  <c r="K18" i="5"/>
  <c r="Y24" i="5"/>
  <c r="R21" i="5"/>
  <c r="AJ13" i="5"/>
  <c r="AF30" i="5"/>
  <c r="AU38" i="5"/>
  <c r="R36" i="5"/>
  <c r="AQ31" i="5"/>
  <c r="AC12" i="5"/>
  <c r="F22" i="5"/>
  <c r="G3" i="5"/>
  <c r="G16" i="5"/>
  <c r="AR2" i="5"/>
  <c r="F30" i="5"/>
  <c r="W24" i="5"/>
  <c r="AJ29" i="5"/>
  <c r="D17" i="5"/>
  <c r="AK17" i="5"/>
  <c r="AT9" i="5"/>
  <c r="AK3" i="5"/>
  <c r="AH11" i="5"/>
  <c r="D12" i="5"/>
  <c r="AP50" i="5"/>
  <c r="AS11" i="5"/>
  <c r="J10" i="5"/>
  <c r="X13" i="5"/>
  <c r="P42" i="5"/>
  <c r="N41" i="6" l="1"/>
  <c r="N7" i="9"/>
  <c r="V12" i="7"/>
  <c r="V12" i="6"/>
  <c r="H9" i="6"/>
  <c r="H9" i="7"/>
  <c r="AQ10" i="7"/>
  <c r="AQ10" i="6"/>
  <c r="AN15" i="9"/>
  <c r="AN49" i="6"/>
  <c r="B11" i="8"/>
  <c r="B11" i="9"/>
  <c r="B11" i="6"/>
  <c r="B11" i="7"/>
  <c r="AF10" i="7"/>
  <c r="AF10" i="6"/>
  <c r="AI2" i="8"/>
  <c r="AI2" i="9"/>
  <c r="AI2" i="6"/>
  <c r="AI2" i="7"/>
  <c r="AR8" i="7"/>
  <c r="AR8" i="6"/>
  <c r="AI16" i="7"/>
  <c r="AI16" i="6"/>
  <c r="B16" i="6"/>
  <c r="B16" i="9"/>
  <c r="B16" i="7"/>
  <c r="B16" i="8"/>
  <c r="AH11" i="8"/>
  <c r="AH28" i="6"/>
  <c r="U6" i="8"/>
  <c r="U23" i="6"/>
  <c r="D12" i="8"/>
  <c r="D29" i="6"/>
  <c r="AP1" i="8"/>
  <c r="AP1" i="9"/>
  <c r="AP1" i="7"/>
  <c r="AP1" i="6"/>
  <c r="E15" i="6"/>
  <c r="E15" i="7"/>
  <c r="E2" i="9"/>
  <c r="E2" i="7"/>
  <c r="E2" i="6"/>
  <c r="E2" i="8"/>
  <c r="D21" i="6"/>
  <c r="D4" i="8"/>
  <c r="AA11" i="7"/>
  <c r="AA11" i="6"/>
  <c r="AO13" i="8"/>
  <c r="AO30" i="6"/>
  <c r="P35" i="6"/>
  <c r="P18" i="8"/>
  <c r="AS37" i="6"/>
  <c r="AS3" i="9"/>
  <c r="AD29" i="6"/>
  <c r="AD12" i="8"/>
  <c r="AH12" i="7"/>
  <c r="AH12" i="6"/>
  <c r="P3" i="8"/>
  <c r="P20" i="6"/>
  <c r="W23" i="6"/>
  <c r="W6" i="8"/>
  <c r="I17" i="6"/>
  <c r="I17" i="7"/>
  <c r="K30" i="6"/>
  <c r="K13" i="8"/>
  <c r="N18" i="8"/>
  <c r="N35" i="6"/>
  <c r="D45" i="6"/>
  <c r="D11" i="9"/>
  <c r="AQ50" i="6"/>
  <c r="AQ16" i="9"/>
  <c r="X17" i="9"/>
  <c r="X51" i="6"/>
  <c r="AC52" i="6"/>
  <c r="AC18" i="9"/>
  <c r="G24" i="6"/>
  <c r="G7" i="8"/>
  <c r="AK18" i="6"/>
  <c r="AK18" i="7"/>
  <c r="I8" i="7"/>
  <c r="I8" i="6"/>
  <c r="V22" i="6"/>
  <c r="V5" i="8"/>
  <c r="M5" i="9"/>
  <c r="M39" i="6"/>
  <c r="G8" i="7"/>
  <c r="G8" i="6"/>
  <c r="D6" i="8"/>
  <c r="D23" i="6"/>
  <c r="U4" i="9"/>
  <c r="U38" i="6"/>
  <c r="AG46" i="6"/>
  <c r="AG12" i="9"/>
  <c r="AD6" i="6"/>
  <c r="AD6" i="7"/>
  <c r="V29" i="6"/>
  <c r="V12" i="8"/>
  <c r="D1" i="9"/>
  <c r="D1" i="8"/>
  <c r="D1" i="7"/>
  <c r="D1" i="6"/>
  <c r="AQ27" i="6"/>
  <c r="AQ10" i="8"/>
  <c r="T18" i="8"/>
  <c r="T35" i="6"/>
  <c r="AQ39" i="6"/>
  <c r="AQ5" i="9"/>
  <c r="AO47" i="6"/>
  <c r="AO13" i="9"/>
  <c r="N21" i="6"/>
  <c r="N4" i="8"/>
  <c r="AO11" i="7"/>
  <c r="AO11" i="6"/>
  <c r="D3" i="8"/>
  <c r="D20" i="6"/>
  <c r="F10" i="7"/>
  <c r="F10" i="6"/>
  <c r="Z6" i="8"/>
  <c r="Z23" i="6"/>
  <c r="O11" i="8"/>
  <c r="O28" i="6"/>
  <c r="V14" i="9"/>
  <c r="V48" i="6"/>
  <c r="AI13" i="9"/>
  <c r="AI47" i="6"/>
  <c r="U5" i="6"/>
  <c r="U5" i="7"/>
  <c r="M48" i="6"/>
  <c r="M14" i="9"/>
  <c r="AA12" i="9"/>
  <c r="AA46" i="6"/>
  <c r="P42" i="6"/>
  <c r="P8" i="9"/>
  <c r="C47" i="6"/>
  <c r="C13" i="9"/>
  <c r="C2" i="8"/>
  <c r="C2" i="6"/>
  <c r="C2" i="7"/>
  <c r="C2" i="9"/>
  <c r="E41" i="6"/>
  <c r="E7" i="9"/>
  <c r="AE17" i="9"/>
  <c r="AE51" i="6"/>
  <c r="U4" i="7"/>
  <c r="U4" i="6"/>
  <c r="AA27" i="6"/>
  <c r="AA10" i="8"/>
  <c r="AE38" i="6"/>
  <c r="AE4" i="9"/>
  <c r="AD18" i="9"/>
  <c r="AD52" i="6"/>
  <c r="U12" i="7"/>
  <c r="U12" i="6"/>
  <c r="AH7" i="9"/>
  <c r="AH41" i="6"/>
  <c r="AG9" i="7"/>
  <c r="AG9" i="6"/>
  <c r="AA1" i="7"/>
  <c r="AA1" i="9"/>
  <c r="AA1" i="6"/>
  <c r="AA1" i="8"/>
  <c r="C38" i="6"/>
  <c r="C4" i="9"/>
  <c r="AC10" i="9"/>
  <c r="AC44" i="6"/>
  <c r="K1" i="9"/>
  <c r="K1" i="7"/>
  <c r="K1" i="6"/>
  <c r="K1" i="8"/>
  <c r="AM4" i="6"/>
  <c r="AM4" i="7"/>
  <c r="F9" i="7"/>
  <c r="F9" i="6"/>
  <c r="G16" i="9"/>
  <c r="G50" i="6"/>
  <c r="B52" i="7"/>
  <c r="B52" i="6"/>
  <c r="AE5" i="6"/>
  <c r="AE5" i="7"/>
  <c r="D3" i="6"/>
  <c r="D3" i="7"/>
  <c r="B42" i="7"/>
  <c r="B42" i="6"/>
  <c r="AM13" i="7"/>
  <c r="AM13" i="6"/>
  <c r="AS4" i="9"/>
  <c r="AS38" i="6"/>
  <c r="P11" i="7"/>
  <c r="P11" i="6"/>
  <c r="AO39" i="6"/>
  <c r="AO5" i="9"/>
  <c r="AO41" i="6"/>
  <c r="AO7" i="9"/>
  <c r="AR43" i="6"/>
  <c r="AR9" i="9"/>
  <c r="D27" i="6"/>
  <c r="D10" i="8"/>
  <c r="K12" i="6"/>
  <c r="K12" i="7"/>
  <c r="Y52" i="6"/>
  <c r="Y18" i="9"/>
  <c r="AM48" i="6"/>
  <c r="AM14" i="9"/>
  <c r="S6" i="9"/>
  <c r="S40" i="6"/>
  <c r="AK46" i="6"/>
  <c r="AK12" i="9"/>
  <c r="D32" i="6"/>
  <c r="D15" i="8"/>
  <c r="AM1" i="8"/>
  <c r="AM1" i="9"/>
  <c r="AM1" i="6"/>
  <c r="AM1" i="7"/>
  <c r="M12" i="9"/>
  <c r="M46" i="6"/>
  <c r="F15" i="8"/>
  <c r="F32" i="6"/>
  <c r="Q10" i="7"/>
  <c r="Q10" i="6"/>
  <c r="I4" i="8"/>
  <c r="I21" i="6"/>
  <c r="AE48" i="6"/>
  <c r="AE14" i="9"/>
  <c r="AH39" i="6"/>
  <c r="AH5" i="9"/>
  <c r="R4" i="8"/>
  <c r="R21" i="6"/>
  <c r="S6" i="6"/>
  <c r="S6" i="7"/>
  <c r="I10" i="7"/>
  <c r="I10" i="6"/>
  <c r="O18" i="8"/>
  <c r="O35" i="6"/>
  <c r="AP10" i="9"/>
  <c r="AP44" i="6"/>
  <c r="R28" i="6"/>
  <c r="R11" i="8"/>
  <c r="N4" i="9"/>
  <c r="N38" i="6"/>
  <c r="AL38" i="6"/>
  <c r="AL4" i="9"/>
  <c r="U13" i="9"/>
  <c r="U47" i="6"/>
  <c r="F11" i="8"/>
  <c r="F28" i="6"/>
  <c r="AI8" i="8"/>
  <c r="AI25" i="6"/>
  <c r="H27" i="6"/>
  <c r="H10" i="8"/>
  <c r="AO44" i="6"/>
  <c r="AO10" i="9"/>
  <c r="R13" i="9"/>
  <c r="R47" i="6"/>
  <c r="AE6" i="9"/>
  <c r="AE40" i="6"/>
  <c r="K13" i="7"/>
  <c r="K13" i="6"/>
  <c r="C21" i="6"/>
  <c r="C4" i="8"/>
  <c r="J17" i="7"/>
  <c r="J17" i="6"/>
  <c r="AP41" i="6"/>
  <c r="AP7" i="9"/>
  <c r="U41" i="6"/>
  <c r="U7" i="9"/>
  <c r="E42" i="6"/>
  <c r="E8" i="9"/>
  <c r="B21" i="9"/>
  <c r="B21" i="8"/>
  <c r="B21" i="6"/>
  <c r="B21" i="7"/>
  <c r="AE14" i="6"/>
  <c r="AE14" i="7"/>
  <c r="C4" i="7"/>
  <c r="C4" i="6"/>
  <c r="AD12" i="7"/>
  <c r="AD12" i="6"/>
  <c r="AA28" i="6"/>
  <c r="AA11" i="8"/>
  <c r="AP25" i="6"/>
  <c r="AP8" i="8"/>
  <c r="E11" i="6"/>
  <c r="E11" i="7"/>
  <c r="I16" i="6"/>
  <c r="I16" i="7"/>
  <c r="B22" i="8"/>
  <c r="B22" i="6"/>
  <c r="B22" i="7"/>
  <c r="B22" i="9"/>
  <c r="AM15" i="9"/>
  <c r="AM49" i="6"/>
  <c r="AC17" i="7"/>
  <c r="AC17" i="6"/>
  <c r="AC14" i="8"/>
  <c r="AC31" i="6"/>
  <c r="AC6" i="6"/>
  <c r="AC6" i="7"/>
  <c r="E29" i="6"/>
  <c r="E12" i="8"/>
  <c r="G17" i="7"/>
  <c r="G17" i="6"/>
  <c r="AG48" i="6"/>
  <c r="AG14" i="9"/>
  <c r="N14" i="8"/>
  <c r="N31" i="6"/>
  <c r="T17" i="8"/>
  <c r="T34" i="6"/>
  <c r="R42" i="6"/>
  <c r="R8" i="9"/>
  <c r="AN8" i="8"/>
  <c r="AN25" i="6"/>
  <c r="T12" i="8"/>
  <c r="T29" i="6"/>
  <c r="U13" i="6"/>
  <c r="U13" i="7"/>
  <c r="O8" i="7"/>
  <c r="O8" i="6"/>
  <c r="J10" i="9"/>
  <c r="J44" i="6"/>
  <c r="V4" i="9"/>
  <c r="V38" i="6"/>
  <c r="X3" i="8"/>
  <c r="X20" i="6"/>
  <c r="N14" i="7"/>
  <c r="N14" i="6"/>
  <c r="AD16" i="6"/>
  <c r="AD16" i="7"/>
  <c r="AD13" i="9"/>
  <c r="AD47" i="6"/>
  <c r="F39" i="6"/>
  <c r="F5" i="9"/>
  <c r="AK11" i="9"/>
  <c r="AK45" i="6"/>
  <c r="O2" i="6"/>
  <c r="O2" i="9"/>
  <c r="O2" i="8"/>
  <c r="O2" i="7"/>
  <c r="F5" i="7"/>
  <c r="F5" i="6"/>
  <c r="K15" i="9"/>
  <c r="K49" i="6"/>
  <c r="E16" i="9"/>
  <c r="E50" i="6"/>
  <c r="B7" i="9"/>
  <c r="B7" i="7"/>
  <c r="B7" i="6"/>
  <c r="B7" i="8"/>
  <c r="AA18" i="8"/>
  <c r="AA35" i="6"/>
  <c r="C11" i="7"/>
  <c r="C11" i="6"/>
  <c r="AE8" i="8"/>
  <c r="AE25" i="6"/>
  <c r="AP48" i="6"/>
  <c r="AP14" i="9"/>
  <c r="G28" i="6"/>
  <c r="G11" i="8"/>
  <c r="AC3" i="7"/>
  <c r="AC3" i="6"/>
  <c r="S10" i="6"/>
  <c r="S10" i="7"/>
  <c r="C3" i="8"/>
  <c r="C20" i="6"/>
  <c r="G12" i="7"/>
  <c r="G12" i="6"/>
  <c r="V6" i="9"/>
  <c r="V40" i="6"/>
  <c r="M9" i="8"/>
  <c r="M26" i="6"/>
  <c r="AA4" i="7"/>
  <c r="AA4" i="6"/>
  <c r="W7" i="9"/>
  <c r="W41" i="6"/>
  <c r="C7" i="7"/>
  <c r="C7" i="6"/>
  <c r="AC23" i="6"/>
  <c r="AC6" i="8"/>
  <c r="T10" i="9"/>
  <c r="T44" i="6"/>
  <c r="I4" i="9"/>
  <c r="I38" i="6"/>
  <c r="E43" i="6"/>
  <c r="E9" i="9"/>
  <c r="V4" i="8"/>
  <c r="V21" i="6"/>
  <c r="N7" i="7"/>
  <c r="N7" i="6"/>
  <c r="L15" i="8"/>
  <c r="L32" i="6"/>
  <c r="AI12" i="7"/>
  <c r="AI12" i="6"/>
  <c r="W25" i="6"/>
  <c r="W8" i="8"/>
  <c r="AG11" i="8"/>
  <c r="AG28" i="6"/>
  <c r="AL41" i="6"/>
  <c r="AL7" i="9"/>
  <c r="AI18" i="9"/>
  <c r="AI52" i="6"/>
  <c r="F20" i="6"/>
  <c r="F3" i="8"/>
  <c r="B33" i="7"/>
  <c r="B33" i="8"/>
  <c r="B33" i="6"/>
  <c r="B33" i="9"/>
  <c r="AS5" i="9"/>
  <c r="AS39" i="6"/>
  <c r="AL28" i="6"/>
  <c r="AL11" i="8"/>
  <c r="AG18" i="7"/>
  <c r="AG18" i="6"/>
  <c r="W11" i="9"/>
  <c r="W45" i="6"/>
  <c r="L6" i="8"/>
  <c r="L23" i="6"/>
  <c r="U17" i="6"/>
  <c r="U17" i="7"/>
  <c r="N3" i="6"/>
  <c r="N3" i="7"/>
  <c r="AM7" i="9"/>
  <c r="AM41" i="6"/>
  <c r="W15" i="7"/>
  <c r="W15" i="6"/>
  <c r="R26" i="6"/>
  <c r="R9" i="8"/>
  <c r="AR6" i="6"/>
  <c r="AR6" i="7"/>
  <c r="U20" i="6"/>
  <c r="U3" i="8"/>
  <c r="Z6" i="6"/>
  <c r="Z6" i="7"/>
  <c r="AJ21" i="6"/>
  <c r="AJ4" i="8"/>
  <c r="I1" i="6"/>
  <c r="I1" i="9"/>
  <c r="I1" i="7"/>
  <c r="I1" i="8"/>
  <c r="AI10" i="9"/>
  <c r="AI44" i="6"/>
  <c r="T7" i="6"/>
  <c r="T7" i="7"/>
  <c r="AE17" i="6"/>
  <c r="AE17" i="7"/>
  <c r="AB12" i="9"/>
  <c r="AB46" i="6"/>
  <c r="AK5" i="9"/>
  <c r="AK39" i="6"/>
  <c r="K9" i="9"/>
  <c r="K43" i="6"/>
  <c r="AJ11" i="8"/>
  <c r="AJ28" i="6"/>
  <c r="AD6" i="8"/>
  <c r="AD23" i="6"/>
  <c r="M3" i="9"/>
  <c r="M37" i="6"/>
  <c r="AL11" i="7"/>
  <c r="AL11" i="6"/>
  <c r="S18" i="7"/>
  <c r="S18" i="6"/>
  <c r="M7" i="8"/>
  <c r="M24" i="6"/>
  <c r="W34" i="6"/>
  <c r="W17" i="8"/>
  <c r="AP26" i="6"/>
  <c r="AP9" i="8"/>
  <c r="T4" i="9"/>
  <c r="T38" i="6"/>
  <c r="Q16" i="7"/>
  <c r="Q16" i="6"/>
  <c r="AH15" i="8"/>
  <c r="AH32" i="6"/>
  <c r="C24" i="6"/>
  <c r="C7" i="8"/>
  <c r="AR42" i="6"/>
  <c r="AR8" i="9"/>
  <c r="Z51" i="6"/>
  <c r="Z17" i="9"/>
  <c r="O34" i="6"/>
  <c r="O17" i="8"/>
  <c r="B37" i="6"/>
  <c r="B37" i="7"/>
  <c r="AK9" i="9"/>
  <c r="AK43" i="6"/>
  <c r="AI10" i="6"/>
  <c r="AI10" i="7"/>
  <c r="X9" i="8"/>
  <c r="X26" i="6"/>
  <c r="AR2" i="7"/>
  <c r="AR2" i="8"/>
  <c r="AR2" i="9"/>
  <c r="AR2" i="6"/>
  <c r="Y13" i="7"/>
  <c r="Y13" i="6"/>
  <c r="S9" i="6"/>
  <c r="S9" i="7"/>
  <c r="Q24" i="6"/>
  <c r="Q7" i="8"/>
  <c r="AE5" i="9"/>
  <c r="AE39" i="6"/>
  <c r="R17" i="7"/>
  <c r="R17" i="6"/>
  <c r="AJ39" i="6"/>
  <c r="AJ5" i="9"/>
  <c r="AS7" i="9"/>
  <c r="AS41" i="6"/>
  <c r="P31" i="6"/>
  <c r="P14" i="8"/>
  <c r="M28" i="6"/>
  <c r="M11" i="8"/>
  <c r="E44" i="6"/>
  <c r="E10" i="9"/>
  <c r="S7" i="7"/>
  <c r="S7" i="6"/>
  <c r="V43" i="6"/>
  <c r="V9" i="9"/>
  <c r="AF12" i="6"/>
  <c r="AF12" i="7"/>
  <c r="AG6" i="8"/>
  <c r="AG23" i="6"/>
  <c r="AC26" i="6"/>
  <c r="AC9" i="8"/>
  <c r="H43" i="6"/>
  <c r="H9" i="9"/>
  <c r="J38" i="6"/>
  <c r="J4" i="9"/>
  <c r="R9" i="7"/>
  <c r="R9" i="6"/>
  <c r="AF52" i="6"/>
  <c r="AF18" i="9"/>
  <c r="M7" i="9"/>
  <c r="M41" i="6"/>
  <c r="B6" i="7"/>
  <c r="B6" i="9"/>
  <c r="B6" i="6"/>
  <c r="B6" i="8"/>
  <c r="AC11" i="8"/>
  <c r="AC28" i="6"/>
  <c r="N7" i="8"/>
  <c r="N24" i="6"/>
  <c r="AL51" i="6"/>
  <c r="AL17" i="9"/>
  <c r="L25" i="6"/>
  <c r="L8" i="8"/>
  <c r="J4" i="8"/>
  <c r="J21" i="6"/>
  <c r="AR16" i="6"/>
  <c r="AR16" i="7"/>
  <c r="N13" i="6"/>
  <c r="N13" i="7"/>
  <c r="AP15" i="9"/>
  <c r="AP49" i="6"/>
  <c r="D7" i="7"/>
  <c r="D7" i="6"/>
  <c r="C15" i="7"/>
  <c r="C15" i="6"/>
  <c r="Y17" i="6"/>
  <c r="Y17" i="7"/>
  <c r="AK31" i="6"/>
  <c r="AK14" i="8"/>
  <c r="AO12" i="7"/>
  <c r="AO12" i="6"/>
  <c r="E4" i="8"/>
  <c r="E21" i="6"/>
  <c r="J13" i="6"/>
  <c r="J13" i="7"/>
  <c r="AB10" i="6"/>
  <c r="AB10" i="7"/>
  <c r="AR3" i="8"/>
  <c r="AR20" i="6"/>
  <c r="D22" i="6"/>
  <c r="D5" i="8"/>
  <c r="V2" i="7"/>
  <c r="V2" i="6"/>
  <c r="V2" i="9"/>
  <c r="V2" i="8"/>
  <c r="AB39" i="6"/>
  <c r="AB5" i="9"/>
  <c r="AQ11" i="8"/>
  <c r="AQ28" i="6"/>
  <c r="AD48" i="6"/>
  <c r="AD14" i="9"/>
  <c r="M6" i="8"/>
  <c r="M23" i="6"/>
  <c r="H1" i="8"/>
  <c r="H1" i="6"/>
  <c r="H1" i="9"/>
  <c r="H1" i="7"/>
  <c r="H7" i="7"/>
  <c r="H7" i="6"/>
  <c r="AR9" i="7"/>
  <c r="AR9" i="6"/>
  <c r="H28" i="6"/>
  <c r="H11" i="8"/>
  <c r="E11" i="9"/>
  <c r="E45" i="6"/>
  <c r="S17" i="6"/>
  <c r="S17" i="7"/>
  <c r="AL32" i="6"/>
  <c r="AL15" i="8"/>
  <c r="AF37" i="6"/>
  <c r="AF3" i="9"/>
  <c r="R52" i="6"/>
  <c r="R18" i="9"/>
  <c r="L40" i="6"/>
  <c r="L6" i="9"/>
  <c r="X11" i="6"/>
  <c r="X11" i="7"/>
  <c r="AS4" i="6"/>
  <c r="AS4" i="7"/>
  <c r="G20" i="6"/>
  <c r="G3" i="8"/>
  <c r="AD33" i="6"/>
  <c r="AD16" i="8"/>
  <c r="AJ8" i="7"/>
  <c r="AJ8" i="6"/>
  <c r="J29" i="6"/>
  <c r="J12" i="8"/>
  <c r="AI7" i="9"/>
  <c r="AI41" i="6"/>
  <c r="Z14" i="7"/>
  <c r="Z14" i="6"/>
  <c r="AS32" i="6"/>
  <c r="AS15" i="8"/>
  <c r="AH8" i="7"/>
  <c r="AH8" i="6"/>
  <c r="I15" i="8"/>
  <c r="I32" i="6"/>
  <c r="K6" i="9"/>
  <c r="K40" i="6"/>
  <c r="T4" i="6"/>
  <c r="T4" i="7"/>
  <c r="B8" i="6"/>
  <c r="B8" i="8"/>
  <c r="B8" i="7"/>
  <c r="B8" i="9"/>
  <c r="K8" i="9"/>
  <c r="K42" i="6"/>
  <c r="M27" i="6"/>
  <c r="M10" i="8"/>
  <c r="AC8" i="9"/>
  <c r="AC42" i="6"/>
  <c r="F6" i="7"/>
  <c r="F6" i="6"/>
  <c r="Y27" i="6"/>
  <c r="Y10" i="8"/>
  <c r="R1" i="8"/>
  <c r="R1" i="9"/>
  <c r="R1" i="7"/>
  <c r="R1" i="6"/>
  <c r="AF2" i="6"/>
  <c r="AF2" i="9"/>
  <c r="AF2" i="7"/>
  <c r="AF2" i="8"/>
  <c r="AK8" i="6"/>
  <c r="AK8" i="7"/>
  <c r="W17" i="6"/>
  <c r="W17" i="7"/>
  <c r="U7" i="6"/>
  <c r="U7" i="7"/>
  <c r="M29" i="6"/>
  <c r="M12" i="8"/>
  <c r="AA15" i="9"/>
  <c r="AA49" i="6"/>
  <c r="I50" i="6"/>
  <c r="I16" i="9"/>
  <c r="U44" i="6"/>
  <c r="U10" i="9"/>
  <c r="AS3" i="6"/>
  <c r="AS3" i="7"/>
  <c r="AN10" i="7"/>
  <c r="AN10" i="6"/>
  <c r="AI40" i="6"/>
  <c r="AI6" i="9"/>
  <c r="AI18" i="8"/>
  <c r="AI35" i="6"/>
  <c r="X45" i="6"/>
  <c r="X11" i="9"/>
  <c r="V7" i="9"/>
  <c r="V41" i="6"/>
  <c r="AH13" i="9"/>
  <c r="AH47" i="6"/>
  <c r="H52" i="6"/>
  <c r="H18" i="9"/>
  <c r="AN44" i="6"/>
  <c r="AN10" i="9"/>
  <c r="B28" i="8"/>
  <c r="B28" i="9"/>
  <c r="B28" i="6"/>
  <c r="B28" i="7"/>
  <c r="B46" i="7"/>
  <c r="B46" i="6"/>
  <c r="C8" i="6"/>
  <c r="C8" i="7"/>
  <c r="O12" i="7"/>
  <c r="O12" i="6"/>
  <c r="W14" i="9"/>
  <c r="W48" i="6"/>
  <c r="K18" i="8"/>
  <c r="K35" i="6"/>
  <c r="AF4" i="9"/>
  <c r="AF38" i="6"/>
  <c r="AP35" i="6"/>
  <c r="AP18" i="8"/>
  <c r="J48" i="6"/>
  <c r="J14" i="9"/>
  <c r="AL18" i="6"/>
  <c r="AL18" i="7"/>
  <c r="F40" i="6"/>
  <c r="F6" i="9"/>
  <c r="V26" i="6"/>
  <c r="V9" i="8"/>
  <c r="AB14" i="9"/>
  <c r="AB48" i="6"/>
  <c r="AS11" i="7"/>
  <c r="AS11" i="6"/>
  <c r="B47" i="7"/>
  <c r="B47" i="6"/>
  <c r="Z16" i="7"/>
  <c r="Z16" i="6"/>
  <c r="AQ14" i="7"/>
  <c r="AQ14" i="6"/>
  <c r="S50" i="6"/>
  <c r="S16" i="9"/>
  <c r="R16" i="9"/>
  <c r="R50" i="6"/>
  <c r="AH51" i="6"/>
  <c r="AH17" i="9"/>
  <c r="E38" i="6"/>
  <c r="E4" i="9"/>
  <c r="Y6" i="6"/>
  <c r="Y6" i="7"/>
  <c r="AI14" i="6"/>
  <c r="AI14" i="7"/>
  <c r="AA5" i="6"/>
  <c r="AA5" i="7"/>
  <c r="D40" i="6"/>
  <c r="D6" i="9"/>
  <c r="R5" i="7"/>
  <c r="R5" i="6"/>
  <c r="AB2" i="9"/>
  <c r="AB2" i="7"/>
  <c r="AB2" i="6"/>
  <c r="AB2" i="8"/>
  <c r="N2" i="8"/>
  <c r="N2" i="7"/>
  <c r="N2" i="6"/>
  <c r="N2" i="9"/>
  <c r="AL9" i="7"/>
  <c r="AL9" i="6"/>
  <c r="AC10" i="7"/>
  <c r="AC10" i="6"/>
  <c r="AL5" i="9"/>
  <c r="AL39" i="6"/>
  <c r="AL2" i="8"/>
  <c r="AL2" i="6"/>
  <c r="AL2" i="9"/>
  <c r="AL2" i="7"/>
  <c r="F1" i="6"/>
  <c r="F1" i="7"/>
  <c r="F1" i="8"/>
  <c r="F1" i="9"/>
  <c r="AN4" i="8"/>
  <c r="AN21" i="6"/>
  <c r="AN27" i="6"/>
  <c r="AN10" i="8"/>
  <c r="C33" i="6"/>
  <c r="C16" i="8"/>
  <c r="Y5" i="8"/>
  <c r="Y22" i="6"/>
  <c r="AE35" i="6"/>
  <c r="AE18" i="8"/>
  <c r="B35" i="9"/>
  <c r="B35" i="8"/>
  <c r="B35" i="6"/>
  <c r="B35" i="7"/>
  <c r="AL45" i="6"/>
  <c r="AL11" i="9"/>
  <c r="AB45" i="6"/>
  <c r="AB11" i="9"/>
  <c r="W44" i="6"/>
  <c r="W10" i="9"/>
  <c r="AO8" i="7"/>
  <c r="AO8" i="6"/>
  <c r="AD15" i="7"/>
  <c r="AD15" i="6"/>
  <c r="AH18" i="9"/>
  <c r="AH52" i="6"/>
  <c r="E14" i="9"/>
  <c r="E48" i="6"/>
  <c r="K15" i="7"/>
  <c r="K15" i="6"/>
  <c r="V32" i="6"/>
  <c r="V15" i="8"/>
  <c r="T9" i="8"/>
  <c r="T26" i="6"/>
  <c r="P8" i="7"/>
  <c r="P8" i="6"/>
  <c r="L16" i="8"/>
  <c r="L33" i="6"/>
  <c r="AS7" i="8"/>
  <c r="AS24" i="6"/>
  <c r="V44" i="6"/>
  <c r="V10" i="9"/>
  <c r="AK33" i="6"/>
  <c r="AK16" i="8"/>
  <c r="AM3" i="9"/>
  <c r="AM37" i="6"/>
  <c r="G13" i="9"/>
  <c r="G47" i="6"/>
  <c r="O5" i="9"/>
  <c r="O39" i="6"/>
  <c r="AP12" i="6"/>
  <c r="AP12" i="7"/>
  <c r="G9" i="6"/>
  <c r="G9" i="7"/>
  <c r="F18" i="6"/>
  <c r="F18" i="7"/>
  <c r="AG8" i="7"/>
  <c r="AG8" i="6"/>
  <c r="V34" i="6"/>
  <c r="V17" i="8"/>
  <c r="AS14" i="8"/>
  <c r="AS31" i="6"/>
  <c r="AN29" i="6"/>
  <c r="AN12" i="8"/>
  <c r="D44" i="6"/>
  <c r="D10" i="9"/>
  <c r="R11" i="7"/>
  <c r="R11" i="6"/>
  <c r="R46" i="6"/>
  <c r="R12" i="9"/>
  <c r="AA18" i="6"/>
  <c r="AA18" i="7"/>
  <c r="AP3" i="6"/>
  <c r="AP3" i="7"/>
  <c r="F17" i="7"/>
  <c r="F17" i="6"/>
  <c r="AP5" i="7"/>
  <c r="AP5" i="6"/>
  <c r="AD18" i="7"/>
  <c r="AD18" i="6"/>
  <c r="E6" i="6"/>
  <c r="E6" i="7"/>
  <c r="Y33" i="6"/>
  <c r="Y16" i="8"/>
  <c r="AL3" i="8"/>
  <c r="AL20" i="6"/>
  <c r="F13" i="8"/>
  <c r="F30" i="6"/>
  <c r="AB18" i="9"/>
  <c r="AB52" i="6"/>
  <c r="AJ49" i="6"/>
  <c r="AJ15" i="9"/>
  <c r="AH8" i="8"/>
  <c r="AH25" i="6"/>
  <c r="S2" i="8"/>
  <c r="S2" i="9"/>
  <c r="S2" i="7"/>
  <c r="S2" i="6"/>
  <c r="AM7" i="6"/>
  <c r="AM7" i="7"/>
  <c r="R10" i="9"/>
  <c r="R44" i="6"/>
  <c r="AK38" i="6"/>
  <c r="AK4" i="9"/>
  <c r="J32" i="6"/>
  <c r="J15" i="8"/>
  <c r="I9" i="7"/>
  <c r="I9" i="6"/>
  <c r="AD31" i="6"/>
  <c r="AD14" i="8"/>
  <c r="O16" i="8"/>
  <c r="O33" i="6"/>
  <c r="R13" i="6"/>
  <c r="R13" i="7"/>
  <c r="N9" i="9"/>
  <c r="N43" i="6"/>
  <c r="E7" i="8"/>
  <c r="E24" i="6"/>
  <c r="AK5" i="8"/>
  <c r="AK22" i="6"/>
  <c r="J12" i="7"/>
  <c r="J12" i="6"/>
  <c r="Z8" i="9"/>
  <c r="Z42" i="6"/>
  <c r="AR15" i="9"/>
  <c r="AR49" i="6"/>
  <c r="AB15" i="6"/>
  <c r="AB15" i="7"/>
  <c r="AO1" i="6"/>
  <c r="AO1" i="8"/>
  <c r="AO1" i="9"/>
  <c r="AO1" i="7"/>
  <c r="Z34" i="6"/>
  <c r="Z17" i="8"/>
  <c r="AH3" i="9"/>
  <c r="AH37" i="6"/>
  <c r="AL48" i="6"/>
  <c r="AL14" i="9"/>
  <c r="AG4" i="6"/>
  <c r="AG4" i="7"/>
  <c r="S18" i="9"/>
  <c r="S52" i="6"/>
  <c r="S7" i="8"/>
  <c r="S24" i="6"/>
  <c r="H13" i="6"/>
  <c r="H13" i="7"/>
  <c r="B32" i="7"/>
  <c r="B32" i="8"/>
  <c r="B32" i="9"/>
  <c r="B32" i="6"/>
  <c r="G13" i="7"/>
  <c r="G13" i="6"/>
  <c r="AB5" i="6"/>
  <c r="AB5" i="7"/>
  <c r="N18" i="7"/>
  <c r="N18" i="6"/>
  <c r="E46" i="6"/>
  <c r="E12" i="9"/>
  <c r="AN18" i="7"/>
  <c r="AN18" i="6"/>
  <c r="H21" i="6"/>
  <c r="H4" i="8"/>
  <c r="AG10" i="7"/>
  <c r="AG10" i="6"/>
  <c r="AA12" i="7"/>
  <c r="AA12" i="6"/>
  <c r="B13" i="8"/>
  <c r="B13" i="7"/>
  <c r="B13" i="9"/>
  <c r="B13" i="6"/>
  <c r="AH46" i="6"/>
  <c r="AH12" i="9"/>
  <c r="G21" i="6"/>
  <c r="G4" i="8"/>
  <c r="N16" i="6"/>
  <c r="N16" i="7"/>
  <c r="AL26" i="6"/>
  <c r="AL9" i="8"/>
  <c r="AB43" i="6"/>
  <c r="AB9" i="9"/>
  <c r="AB38" i="6"/>
  <c r="AB4" i="9"/>
  <c r="D12" i="9"/>
  <c r="D46" i="6"/>
  <c r="R17" i="8"/>
  <c r="R34" i="6"/>
  <c r="S49" i="6"/>
  <c r="S15" i="9"/>
  <c r="E25" i="6"/>
  <c r="E8" i="8"/>
  <c r="AQ5" i="7"/>
  <c r="AQ5" i="6"/>
  <c r="M3" i="7"/>
  <c r="M3" i="6"/>
  <c r="B18" i="9"/>
  <c r="B18" i="6"/>
  <c r="B18" i="8"/>
  <c r="B18" i="7"/>
  <c r="P1" i="9"/>
  <c r="P1" i="8"/>
  <c r="P1" i="6"/>
  <c r="P1" i="7"/>
  <c r="AK13" i="7"/>
  <c r="AK13" i="6"/>
  <c r="G7" i="9"/>
  <c r="G41" i="6"/>
  <c r="AH14" i="7"/>
  <c r="AH14" i="6"/>
  <c r="O3" i="7"/>
  <c r="O3" i="6"/>
  <c r="AP14" i="6"/>
  <c r="AP14" i="7"/>
  <c r="H18" i="7"/>
  <c r="H18" i="6"/>
  <c r="AF9" i="8"/>
  <c r="AF26" i="6"/>
  <c r="AC7" i="9"/>
  <c r="AC41" i="6"/>
  <c r="Z33" i="6"/>
  <c r="Z16" i="8"/>
  <c r="J4" i="7"/>
  <c r="J4" i="6"/>
  <c r="T1" i="9"/>
  <c r="T1" i="6"/>
  <c r="T1" i="8"/>
  <c r="T1" i="7"/>
  <c r="D15" i="7"/>
  <c r="D15" i="6"/>
  <c r="AE6" i="8"/>
  <c r="AE23" i="6"/>
  <c r="X8" i="6"/>
  <c r="X8" i="7"/>
  <c r="P16" i="7"/>
  <c r="P16" i="6"/>
  <c r="Z18" i="6"/>
  <c r="Z18" i="7"/>
  <c r="E17" i="7"/>
  <c r="E17" i="6"/>
  <c r="AN33" i="6"/>
  <c r="AN16" i="8"/>
  <c r="S14" i="6"/>
  <c r="S14" i="7"/>
  <c r="AQ20" i="6"/>
  <c r="AQ3" i="8"/>
  <c r="AI37" i="6"/>
  <c r="AI3" i="9"/>
  <c r="AB16" i="9"/>
  <c r="AB50" i="6"/>
  <c r="G9" i="9"/>
  <c r="G43" i="6"/>
  <c r="AS50" i="6"/>
  <c r="AS16" i="9"/>
  <c r="AI15" i="6"/>
  <c r="AI15" i="7"/>
  <c r="AI6" i="7"/>
  <c r="AI6" i="6"/>
  <c r="N22" i="6"/>
  <c r="N5" i="8"/>
  <c r="AE1" i="9"/>
  <c r="AE1" i="6"/>
  <c r="AE1" i="8"/>
  <c r="AE1" i="7"/>
  <c r="AG16" i="8"/>
  <c r="AG33" i="6"/>
  <c r="I13" i="8"/>
  <c r="I30" i="6"/>
  <c r="AI27" i="6"/>
  <c r="AI10" i="8"/>
  <c r="G5" i="7"/>
  <c r="G5" i="6"/>
  <c r="C13" i="8"/>
  <c r="C30" i="6"/>
  <c r="AQ21" i="6"/>
  <c r="AQ4" i="8"/>
  <c r="B48" i="7"/>
  <c r="B48" i="6"/>
  <c r="D14" i="7"/>
  <c r="D14" i="6"/>
  <c r="N5" i="7"/>
  <c r="N5" i="6"/>
  <c r="R31" i="6"/>
  <c r="R14" i="8"/>
  <c r="P26" i="6"/>
  <c r="P9" i="8"/>
  <c r="L15" i="9"/>
  <c r="L49" i="6"/>
  <c r="AQ18" i="6"/>
  <c r="AQ18" i="7"/>
  <c r="AL13" i="7"/>
  <c r="AL13" i="6"/>
  <c r="AP42" i="6"/>
  <c r="AP8" i="9"/>
  <c r="AF14" i="7"/>
  <c r="AF14" i="6"/>
  <c r="AG7" i="6"/>
  <c r="AG7" i="7"/>
  <c r="AM6" i="6"/>
  <c r="AM6" i="7"/>
  <c r="AE30" i="6"/>
  <c r="AE13" i="8"/>
  <c r="AD3" i="8"/>
  <c r="AD20" i="6"/>
  <c r="AN16" i="9"/>
  <c r="AN50" i="6"/>
  <c r="Q2" i="9"/>
  <c r="Q2" i="7"/>
  <c r="Q2" i="6"/>
  <c r="Q2" i="8"/>
  <c r="J9" i="7"/>
  <c r="J9" i="6"/>
  <c r="R12" i="6"/>
  <c r="R12" i="7"/>
  <c r="G5" i="9"/>
  <c r="G39" i="6"/>
  <c r="AF4" i="6"/>
  <c r="AF4" i="7"/>
  <c r="X11" i="8"/>
  <c r="X28" i="6"/>
  <c r="F8" i="7"/>
  <c r="F8" i="6"/>
  <c r="J7" i="8"/>
  <c r="J24" i="6"/>
  <c r="F4" i="9"/>
  <c r="F38" i="6"/>
  <c r="I5" i="9"/>
  <c r="I39" i="6"/>
  <c r="AM3" i="7"/>
  <c r="AM3" i="6"/>
  <c r="AD50" i="6"/>
  <c r="AD16" i="9"/>
  <c r="P15" i="8"/>
  <c r="P32" i="6"/>
  <c r="H6" i="8"/>
  <c r="H23" i="6"/>
  <c r="AN4" i="6"/>
  <c r="AN4" i="7"/>
  <c r="W16" i="8"/>
  <c r="W33" i="6"/>
  <c r="AD30" i="6"/>
  <c r="AD13" i="8"/>
  <c r="AB13" i="6"/>
  <c r="AB13" i="7"/>
  <c r="AG12" i="6"/>
  <c r="AG12" i="7"/>
  <c r="U15" i="9"/>
  <c r="U49" i="6"/>
  <c r="T17" i="7"/>
  <c r="T17" i="6"/>
  <c r="AJ8" i="8"/>
  <c r="AJ25" i="6"/>
  <c r="O49" i="6"/>
  <c r="O15" i="9"/>
  <c r="C49" i="6"/>
  <c r="C15" i="9"/>
  <c r="H37" i="6"/>
  <c r="H3" i="9"/>
  <c r="AA9" i="6"/>
  <c r="AA9" i="7"/>
  <c r="Q31" i="6"/>
  <c r="Q14" i="8"/>
  <c r="AM26" i="6"/>
  <c r="AM9" i="8"/>
  <c r="B45" i="7"/>
  <c r="B45" i="6"/>
  <c r="AN8" i="7"/>
  <c r="AN8" i="6"/>
  <c r="O1" i="9"/>
  <c r="O1" i="8"/>
  <c r="O1" i="7"/>
  <c r="O1" i="6"/>
  <c r="D6" i="6"/>
  <c r="D6" i="7"/>
  <c r="T5" i="8"/>
  <c r="T22" i="6"/>
  <c r="M22" i="6"/>
  <c r="M5" i="8"/>
  <c r="AA13" i="7"/>
  <c r="AA13" i="6"/>
  <c r="AD5" i="6"/>
  <c r="AD5" i="7"/>
  <c r="J45" i="6"/>
  <c r="J11" i="9"/>
  <c r="AA13" i="8"/>
  <c r="AA30" i="6"/>
  <c r="AN14" i="6"/>
  <c r="AN14" i="7"/>
  <c r="R7" i="9"/>
  <c r="R41" i="6"/>
  <c r="AQ7" i="9"/>
  <c r="AQ41" i="6"/>
  <c r="U51" i="6"/>
  <c r="U17" i="9"/>
  <c r="C3" i="9"/>
  <c r="C37" i="6"/>
  <c r="AQ14" i="9"/>
  <c r="AQ48" i="6"/>
  <c r="L16" i="9"/>
  <c r="L50" i="6"/>
  <c r="AG22" i="6"/>
  <c r="AG5" i="8"/>
  <c r="AD38" i="6"/>
  <c r="AD4" i="9"/>
  <c r="J7" i="9"/>
  <c r="J41" i="6"/>
  <c r="T6" i="9"/>
  <c r="T40" i="6"/>
  <c r="Z25" i="6"/>
  <c r="Z8" i="8"/>
  <c r="T14" i="7"/>
  <c r="T14" i="6"/>
  <c r="AE8" i="9"/>
  <c r="AE42" i="6"/>
  <c r="K46" i="6"/>
  <c r="K12" i="9"/>
  <c r="T5" i="7"/>
  <c r="T5" i="6"/>
  <c r="N1" i="9"/>
  <c r="N1" i="7"/>
  <c r="N1" i="6"/>
  <c r="N1" i="8"/>
  <c r="W18" i="7"/>
  <c r="W18" i="6"/>
  <c r="AH15" i="6"/>
  <c r="AH15" i="7"/>
  <c r="T20" i="6"/>
  <c r="T3" i="8"/>
  <c r="L6" i="6"/>
  <c r="L6" i="7"/>
  <c r="X18" i="7"/>
  <c r="X18" i="6"/>
  <c r="U6" i="7"/>
  <c r="U6" i="6"/>
  <c r="AP10" i="7"/>
  <c r="AP10" i="6"/>
  <c r="Y8" i="9"/>
  <c r="Y42" i="6"/>
  <c r="AC15" i="8"/>
  <c r="AC32" i="6"/>
  <c r="S43" i="6"/>
  <c r="S9" i="9"/>
  <c r="M17" i="8"/>
  <c r="M34" i="6"/>
  <c r="D9" i="9"/>
  <c r="D43" i="6"/>
  <c r="AC6" i="9"/>
  <c r="AC40" i="6"/>
  <c r="AJ5" i="6"/>
  <c r="AJ5" i="7"/>
  <c r="O43" i="6"/>
  <c r="O9" i="9"/>
  <c r="P4" i="8"/>
  <c r="P21" i="6"/>
  <c r="P39" i="6"/>
  <c r="P5" i="9"/>
  <c r="S8" i="9"/>
  <c r="S42" i="6"/>
  <c r="L14" i="7"/>
  <c r="L14" i="6"/>
  <c r="P18" i="9"/>
  <c r="P52" i="6"/>
  <c r="AR18" i="7"/>
  <c r="AR18" i="6"/>
  <c r="T13" i="6"/>
  <c r="T13" i="7"/>
  <c r="K50" i="6"/>
  <c r="K16" i="9"/>
  <c r="I5" i="8"/>
  <c r="I22" i="6"/>
  <c r="AP16" i="7"/>
  <c r="AP16" i="6"/>
  <c r="AC7" i="6"/>
  <c r="AC7" i="7"/>
  <c r="AO34" i="6"/>
  <c r="AO17" i="8"/>
  <c r="E31" i="6"/>
  <c r="E14" i="8"/>
  <c r="AE6" i="7"/>
  <c r="AE6" i="6"/>
  <c r="AQ17" i="7"/>
  <c r="AQ17" i="6"/>
  <c r="AJ12" i="8"/>
  <c r="AJ29" i="6"/>
  <c r="E5" i="6"/>
  <c r="E5" i="7"/>
  <c r="W42" i="6"/>
  <c r="W8" i="9"/>
  <c r="O9" i="6"/>
  <c r="O9" i="7"/>
  <c r="AN20" i="6"/>
  <c r="AN3" i="8"/>
  <c r="AO18" i="7"/>
  <c r="AO18" i="6"/>
  <c r="T46" i="6"/>
  <c r="T12" i="9"/>
  <c r="AL5" i="6"/>
  <c r="AL5" i="7"/>
  <c r="AE16" i="7"/>
  <c r="AE16" i="6"/>
  <c r="C29" i="6"/>
  <c r="C12" i="8"/>
  <c r="M13" i="9"/>
  <c r="M47" i="6"/>
  <c r="I28" i="6"/>
  <c r="I11" i="8"/>
  <c r="C45" i="6"/>
  <c r="C11" i="9"/>
  <c r="AL18" i="9"/>
  <c r="AL52" i="6"/>
  <c r="F4" i="6"/>
  <c r="F4" i="7"/>
  <c r="I34" i="6"/>
  <c r="I17" i="8"/>
  <c r="C12" i="6"/>
  <c r="C12" i="7"/>
  <c r="F12" i="8"/>
  <c r="F29" i="6"/>
  <c r="AE15" i="7"/>
  <c r="AE15" i="6"/>
  <c r="AN46" i="6"/>
  <c r="AN12" i="9"/>
  <c r="U25" i="6"/>
  <c r="U8" i="8"/>
  <c r="O17" i="7"/>
  <c r="O17" i="6"/>
  <c r="I47" i="6"/>
  <c r="I13" i="9"/>
  <c r="R14" i="7"/>
  <c r="R14" i="6"/>
  <c r="AL6" i="9"/>
  <c r="AL40" i="6"/>
  <c r="AP13" i="7"/>
  <c r="AP13" i="6"/>
  <c r="M44" i="6"/>
  <c r="M10" i="9"/>
  <c r="L7" i="9"/>
  <c r="L41" i="6"/>
  <c r="X12" i="7"/>
  <c r="X12" i="6"/>
  <c r="AF11" i="8"/>
  <c r="AF28" i="6"/>
  <c r="O10" i="8"/>
  <c r="O27" i="6"/>
  <c r="R16" i="6"/>
  <c r="R16" i="7"/>
  <c r="Y5" i="6"/>
  <c r="Y5" i="7"/>
  <c r="F2" i="7"/>
  <c r="F2" i="6"/>
  <c r="F2" i="8"/>
  <c r="F2" i="9"/>
  <c r="C43" i="6"/>
  <c r="C9" i="9"/>
  <c r="AQ9" i="7"/>
  <c r="AQ9" i="6"/>
  <c r="AJ34" i="6"/>
  <c r="AJ17" i="8"/>
  <c r="Q22" i="6"/>
  <c r="Q5" i="8"/>
  <c r="AN11" i="6"/>
  <c r="AN11" i="7"/>
  <c r="AQ29" i="6"/>
  <c r="AQ12" i="8"/>
  <c r="AN17" i="7"/>
  <c r="AN17" i="6"/>
  <c r="U6" i="9"/>
  <c r="U40" i="6"/>
  <c r="U33" i="6"/>
  <c r="U16" i="8"/>
  <c r="AL5" i="8"/>
  <c r="AL22" i="6"/>
  <c r="AJ6" i="6"/>
  <c r="AJ6" i="7"/>
  <c r="Y11" i="7"/>
  <c r="Y11" i="6"/>
  <c r="AC47" i="6"/>
  <c r="AC13" i="9"/>
  <c r="D8" i="9"/>
  <c r="D42" i="6"/>
  <c r="AJ3" i="7"/>
  <c r="AJ3" i="6"/>
  <c r="AB37" i="6"/>
  <c r="AB3" i="9"/>
  <c r="AF15" i="6"/>
  <c r="AF15" i="7"/>
  <c r="V14" i="6"/>
  <c r="V14" i="7"/>
  <c r="K29" i="6"/>
  <c r="K12" i="8"/>
  <c r="AG11" i="6"/>
  <c r="AG11" i="7"/>
  <c r="AN15" i="6"/>
  <c r="AN15" i="7"/>
  <c r="AI9" i="7"/>
  <c r="AI9" i="6"/>
  <c r="AI4" i="9"/>
  <c r="AI38" i="6"/>
  <c r="AS10" i="7"/>
  <c r="AS10" i="6"/>
  <c r="Z10" i="7"/>
  <c r="Z10" i="6"/>
  <c r="AR8" i="8"/>
  <c r="AR25" i="6"/>
  <c r="W6" i="9"/>
  <c r="W40" i="6"/>
  <c r="G1" i="7"/>
  <c r="G1" i="9"/>
  <c r="G1" i="6"/>
  <c r="G1" i="8"/>
  <c r="AE9" i="9"/>
  <c r="AE43" i="6"/>
  <c r="K3" i="8"/>
  <c r="K20" i="6"/>
  <c r="B15" i="6"/>
  <c r="B15" i="8"/>
  <c r="B15" i="9"/>
  <c r="B15" i="7"/>
  <c r="AS13" i="8"/>
  <c r="AS30" i="6"/>
  <c r="U34" i="6"/>
  <c r="U17" i="8"/>
  <c r="Q18" i="7"/>
  <c r="Q18" i="6"/>
  <c r="B50" i="6"/>
  <c r="B50" i="7"/>
  <c r="E4" i="6"/>
  <c r="E4" i="7"/>
  <c r="B34" i="8"/>
  <c r="B34" i="6"/>
  <c r="B34" i="9"/>
  <c r="B34" i="7"/>
  <c r="B31" i="7"/>
  <c r="B31" i="9"/>
  <c r="B31" i="6"/>
  <c r="B31" i="8"/>
  <c r="H15" i="6"/>
  <c r="H15" i="7"/>
  <c r="AD37" i="6"/>
  <c r="AD3" i="9"/>
  <c r="K24" i="6"/>
  <c r="K7" i="8"/>
  <c r="D30" i="6"/>
  <c r="D13" i="8"/>
  <c r="O7" i="8"/>
  <c r="O24" i="6"/>
  <c r="D39" i="6"/>
  <c r="D5" i="9"/>
  <c r="R2" i="6"/>
  <c r="R2" i="9"/>
  <c r="R2" i="7"/>
  <c r="R2" i="8"/>
  <c r="AI17" i="8"/>
  <c r="AI34" i="6"/>
  <c r="AA14" i="6"/>
  <c r="AA14" i="7"/>
  <c r="AA3" i="6"/>
  <c r="AA3" i="7"/>
  <c r="X13" i="6"/>
  <c r="X13" i="7"/>
  <c r="AN2" i="8"/>
  <c r="AN2" i="7"/>
  <c r="AN2" i="9"/>
  <c r="AN2" i="6"/>
  <c r="G12" i="9"/>
  <c r="G46" i="6"/>
  <c r="AK49" i="6"/>
  <c r="AK15" i="9"/>
  <c r="AB41" i="6"/>
  <c r="AB7" i="9"/>
  <c r="AJ30" i="6"/>
  <c r="AJ13" i="8"/>
  <c r="AB17" i="7"/>
  <c r="AB17" i="6"/>
  <c r="AB8" i="7"/>
  <c r="AB8" i="6"/>
  <c r="O8" i="9"/>
  <c r="O42" i="6"/>
  <c r="N49" i="6"/>
  <c r="N15" i="9"/>
  <c r="AL9" i="9"/>
  <c r="AL43" i="6"/>
  <c r="Y15" i="6"/>
  <c r="Y15" i="7"/>
  <c r="AI17" i="7"/>
  <c r="AI17" i="6"/>
  <c r="E17" i="9"/>
  <c r="E51" i="6"/>
  <c r="W4" i="9"/>
  <c r="W38" i="6"/>
  <c r="AN11" i="8"/>
  <c r="AN28" i="6"/>
  <c r="AJ6" i="8"/>
  <c r="AJ23" i="6"/>
  <c r="AO4" i="9"/>
  <c r="AO38" i="6"/>
  <c r="F21" i="6"/>
  <c r="F4" i="8"/>
  <c r="J27" i="6"/>
  <c r="J10" i="8"/>
  <c r="AA38" i="6"/>
  <c r="AA4" i="9"/>
  <c r="AK10" i="6"/>
  <c r="AK10" i="7"/>
  <c r="X50" i="6"/>
  <c r="X16" i="9"/>
  <c r="AG38" i="6"/>
  <c r="AG4" i="9"/>
  <c r="AP3" i="9"/>
  <c r="AP37" i="6"/>
  <c r="W11" i="7"/>
  <c r="W11" i="6"/>
  <c r="AJ1" i="9"/>
  <c r="AJ1" i="7"/>
  <c r="AJ1" i="8"/>
  <c r="AJ1" i="6"/>
  <c r="AM11" i="9"/>
  <c r="AM45" i="6"/>
  <c r="P6" i="9"/>
  <c r="P40" i="6"/>
  <c r="O15" i="8"/>
  <c r="O32" i="6"/>
  <c r="AS6" i="8"/>
  <c r="AS23" i="6"/>
  <c r="AG31" i="6"/>
  <c r="AG14" i="8"/>
  <c r="AJ52" i="6"/>
  <c r="AJ18" i="9"/>
  <c r="G11" i="9"/>
  <c r="G45" i="6"/>
  <c r="F13" i="9"/>
  <c r="F47" i="6"/>
  <c r="Q18" i="9"/>
  <c r="Q52" i="6"/>
  <c r="B20" i="8"/>
  <c r="B20" i="9"/>
  <c r="B20" i="6"/>
  <c r="B20" i="7"/>
  <c r="AK18" i="8"/>
  <c r="AK35" i="6"/>
  <c r="X13" i="9"/>
  <c r="X47" i="6"/>
  <c r="M13" i="8"/>
  <c r="M30" i="6"/>
  <c r="D38" i="6"/>
  <c r="D4" i="9"/>
  <c r="AO3" i="6"/>
  <c r="AO3" i="7"/>
  <c r="AN38" i="6"/>
  <c r="AN4" i="9"/>
  <c r="AK1" i="8"/>
  <c r="AK1" i="9"/>
  <c r="AK1" i="6"/>
  <c r="AK1" i="7"/>
  <c r="N44" i="6"/>
  <c r="N10" i="9"/>
  <c r="AP17" i="9"/>
  <c r="AP51" i="6"/>
  <c r="X35" i="6"/>
  <c r="X18" i="8"/>
  <c r="AH6" i="7"/>
  <c r="AH6" i="6"/>
  <c r="W7" i="6"/>
  <c r="W7" i="7"/>
  <c r="AR38" i="6"/>
  <c r="AR4" i="9"/>
  <c r="Y24" i="6"/>
  <c r="Y7" i="8"/>
  <c r="AP17" i="7"/>
  <c r="AP17" i="6"/>
  <c r="Y31" i="6"/>
  <c r="Y14" i="8"/>
  <c r="O5" i="7"/>
  <c r="O5" i="6"/>
  <c r="H17" i="9"/>
  <c r="H51" i="6"/>
  <c r="AB7" i="6"/>
  <c r="AB7" i="7"/>
  <c r="M51" i="6"/>
  <c r="M17" i="9"/>
  <c r="D10" i="6"/>
  <c r="D10" i="7"/>
  <c r="Y17" i="9"/>
  <c r="Y51" i="6"/>
  <c r="AQ13" i="8"/>
  <c r="AQ30" i="6"/>
  <c r="N17" i="7"/>
  <c r="N17" i="6"/>
  <c r="AD17" i="7"/>
  <c r="AD17" i="6"/>
  <c r="Q11" i="8"/>
  <c r="Q28" i="6"/>
  <c r="P30" i="6"/>
  <c r="P13" i="8"/>
  <c r="AO15" i="7"/>
  <c r="AO15" i="6"/>
  <c r="Z15" i="9"/>
  <c r="Z49" i="6"/>
  <c r="K44" i="6"/>
  <c r="K10" i="9"/>
  <c r="G37" i="6"/>
  <c r="G3" i="9"/>
  <c r="L13" i="8"/>
  <c r="L30" i="6"/>
  <c r="AI42" i="6"/>
  <c r="AI8" i="9"/>
  <c r="AE15" i="8"/>
  <c r="AE32" i="6"/>
  <c r="X15" i="8"/>
  <c r="X32" i="6"/>
  <c r="AK9" i="7"/>
  <c r="AK9" i="6"/>
  <c r="C34" i="6"/>
  <c r="C17" i="8"/>
  <c r="B23" i="6"/>
  <c r="B23" i="9"/>
  <c r="B23" i="7"/>
  <c r="B23" i="8"/>
  <c r="AI8" i="6"/>
  <c r="AI8" i="7"/>
  <c r="AJ44" i="6"/>
  <c r="AJ10" i="9"/>
  <c r="AR39" i="6"/>
  <c r="AR5" i="9"/>
  <c r="W16" i="7"/>
  <c r="W16" i="6"/>
  <c r="C17" i="9"/>
  <c r="C51" i="6"/>
  <c r="J31" i="6"/>
  <c r="J14" i="8"/>
  <c r="AN34" i="6"/>
  <c r="AN17" i="8"/>
  <c r="T51" i="6"/>
  <c r="T17" i="9"/>
  <c r="AN9" i="8"/>
  <c r="AN26" i="6"/>
  <c r="AD2" i="7"/>
  <c r="AD2" i="8"/>
  <c r="AD2" i="6"/>
  <c r="AD2" i="9"/>
  <c r="AI7" i="8"/>
  <c r="AI24" i="6"/>
  <c r="P14" i="9"/>
  <c r="P48" i="6"/>
  <c r="O6" i="8"/>
  <c r="O23" i="6"/>
  <c r="AF4" i="8"/>
  <c r="AF21" i="6"/>
  <c r="AF7" i="7"/>
  <c r="AF7" i="6"/>
  <c r="AH22" i="6"/>
  <c r="AH5" i="8"/>
  <c r="AH18" i="6"/>
  <c r="AH18" i="7"/>
  <c r="AB4" i="7"/>
  <c r="AB4" i="6"/>
  <c r="M15" i="9"/>
  <c r="M49" i="6"/>
  <c r="H9" i="8"/>
  <c r="H26" i="6"/>
  <c r="AD21" i="6"/>
  <c r="AD4" i="8"/>
  <c r="Y9" i="8"/>
  <c r="Y26" i="6"/>
  <c r="I11" i="6"/>
  <c r="I11" i="7"/>
  <c r="AQ43" i="6"/>
  <c r="AQ9" i="9"/>
  <c r="AN52" i="6"/>
  <c r="AN18" i="9"/>
  <c r="E13" i="8"/>
  <c r="E30" i="6"/>
  <c r="S4" i="7"/>
  <c r="S4" i="6"/>
  <c r="C3" i="6"/>
  <c r="C3" i="7"/>
  <c r="B27" i="8"/>
  <c r="B27" i="9"/>
  <c r="B27" i="7"/>
  <c r="B27" i="6"/>
  <c r="AF18" i="7"/>
  <c r="AF18" i="6"/>
  <c r="U11" i="8"/>
  <c r="U28" i="6"/>
  <c r="G31" i="6"/>
  <c r="G14" i="8"/>
  <c r="AS28" i="6"/>
  <c r="AS11" i="8"/>
  <c r="S14" i="9"/>
  <c r="S48" i="6"/>
  <c r="AR22" i="6"/>
  <c r="AR5" i="8"/>
  <c r="AI29" i="6"/>
  <c r="AI12" i="8"/>
  <c r="AD7" i="6"/>
  <c r="AD7" i="7"/>
  <c r="G33" i="6"/>
  <c r="G16" i="8"/>
  <c r="L21" i="6"/>
  <c r="L4" i="8"/>
  <c r="U3" i="6"/>
  <c r="U3" i="7"/>
  <c r="S3" i="7"/>
  <c r="S3" i="6"/>
  <c r="AK9" i="8"/>
  <c r="AK26" i="6"/>
  <c r="F46" i="6"/>
  <c r="F12" i="9"/>
  <c r="AC4" i="6"/>
  <c r="AC4" i="7"/>
  <c r="AH31" i="6"/>
  <c r="AH14" i="8"/>
  <c r="G14" i="7"/>
  <c r="G14" i="6"/>
  <c r="AN7" i="8"/>
  <c r="AN24" i="6"/>
  <c r="U18" i="6"/>
  <c r="U18" i="7"/>
  <c r="AC1" i="6"/>
  <c r="AC1" i="9"/>
  <c r="AC1" i="8"/>
  <c r="AC1" i="7"/>
  <c r="B43" i="7"/>
  <c r="B43" i="6"/>
  <c r="AG3" i="6"/>
  <c r="AG3" i="7"/>
  <c r="AN13" i="6"/>
  <c r="AN13" i="7"/>
  <c r="AH4" i="6"/>
  <c r="AH4" i="7"/>
  <c r="C31" i="6"/>
  <c r="C14" i="8"/>
  <c r="AB11" i="6"/>
  <c r="AB11" i="7"/>
  <c r="AG49" i="6"/>
  <c r="AG15" i="9"/>
  <c r="E1" i="8"/>
  <c r="E1" i="6"/>
  <c r="E1" i="7"/>
  <c r="E1" i="9"/>
  <c r="AL6" i="7"/>
  <c r="AL6" i="6"/>
  <c r="AG5" i="6"/>
  <c r="AG5" i="7"/>
  <c r="AF27" i="6"/>
  <c r="AF10" i="8"/>
  <c r="AF5" i="7"/>
  <c r="AF5" i="6"/>
  <c r="V13" i="9"/>
  <c r="V47" i="6"/>
  <c r="J40" i="6"/>
  <c r="J6" i="9"/>
  <c r="AE16" i="8"/>
  <c r="AE33" i="6"/>
  <c r="N9" i="6"/>
  <c r="N9" i="7"/>
  <c r="AO40" i="6"/>
  <c r="AO6" i="9"/>
  <c r="T39" i="6"/>
  <c r="T5" i="9"/>
  <c r="X2" i="7"/>
  <c r="X2" i="8"/>
  <c r="X2" i="9"/>
  <c r="X2" i="6"/>
  <c r="V10" i="6"/>
  <c r="V10" i="7"/>
  <c r="J18" i="8"/>
  <c r="J35" i="6"/>
  <c r="J9" i="8"/>
  <c r="J26" i="6"/>
  <c r="AB12" i="7"/>
  <c r="AB12" i="6"/>
  <c r="AB27" i="6"/>
  <c r="AB10" i="8"/>
  <c r="AM14" i="8"/>
  <c r="AM31" i="6"/>
  <c r="AF3" i="6"/>
  <c r="AF3" i="7"/>
  <c r="AS48" i="6"/>
  <c r="AS14" i="9"/>
  <c r="V9" i="6"/>
  <c r="V9" i="7"/>
  <c r="AQ8" i="6"/>
  <c r="AQ8" i="7"/>
  <c r="AH29" i="6"/>
  <c r="AH12" i="8"/>
  <c r="M5" i="7"/>
  <c r="M5" i="6"/>
  <c r="Z13" i="8"/>
  <c r="Z30" i="6"/>
  <c r="U5" i="9"/>
  <c r="U39" i="6"/>
  <c r="Q1" i="8"/>
  <c r="Q1" i="9"/>
  <c r="Q1" i="6"/>
  <c r="Q1" i="7"/>
  <c r="W9" i="9"/>
  <c r="W43" i="6"/>
  <c r="AA37" i="6"/>
  <c r="AA3" i="9"/>
  <c r="AR50" i="6"/>
  <c r="AR16" i="9"/>
  <c r="S35" i="6"/>
  <c r="S18" i="8"/>
  <c r="O8" i="8"/>
  <c r="O25" i="6"/>
  <c r="AN14" i="9"/>
  <c r="AN48" i="6"/>
  <c r="F7" i="8"/>
  <c r="F24" i="6"/>
  <c r="AD15" i="8"/>
  <c r="AD32" i="6"/>
  <c r="J16" i="8"/>
  <c r="J33" i="6"/>
  <c r="AO5" i="8"/>
  <c r="AO22" i="6"/>
  <c r="C12" i="9"/>
  <c r="C46" i="6"/>
  <c r="L16" i="6"/>
  <c r="L16" i="7"/>
  <c r="AC12" i="8"/>
  <c r="AC29" i="6"/>
  <c r="I16" i="8"/>
  <c r="I33" i="6"/>
  <c r="O4" i="7"/>
  <c r="O4" i="6"/>
  <c r="AN14" i="8"/>
  <c r="AN31" i="6"/>
  <c r="AF16" i="9"/>
  <c r="AF50" i="6"/>
  <c r="AN6" i="8"/>
  <c r="AN23" i="6"/>
  <c r="AL16" i="8"/>
  <c r="AL33" i="6"/>
  <c r="C10" i="8"/>
  <c r="C27" i="6"/>
  <c r="AA10" i="6"/>
  <c r="AA10" i="7"/>
  <c r="M6" i="9"/>
  <c r="M40" i="6"/>
  <c r="AK12" i="8"/>
  <c r="AK29" i="6"/>
  <c r="AM13" i="9"/>
  <c r="AM47" i="6"/>
  <c r="L17" i="6"/>
  <c r="L17" i="7"/>
  <c r="P5" i="7"/>
  <c r="P5" i="6"/>
  <c r="AN45" i="6"/>
  <c r="AN11" i="9"/>
  <c r="E3" i="6"/>
  <c r="E3" i="7"/>
  <c r="C10" i="7"/>
  <c r="C10" i="6"/>
  <c r="I2" i="8"/>
  <c r="I2" i="7"/>
  <c r="I2" i="6"/>
  <c r="I2" i="9"/>
  <c r="F16" i="9"/>
  <c r="F50" i="6"/>
  <c r="F42" i="6"/>
  <c r="F8" i="9"/>
  <c r="AM29" i="6"/>
  <c r="AM12" i="8"/>
  <c r="AK6" i="7"/>
  <c r="AK6" i="6"/>
  <c r="AE11" i="9"/>
  <c r="AE45" i="6"/>
  <c r="H11" i="6"/>
  <c r="H11" i="7"/>
  <c r="Q35" i="6"/>
  <c r="Q18" i="8"/>
  <c r="AS3" i="8"/>
  <c r="AS20" i="6"/>
  <c r="F10" i="8"/>
  <c r="F27" i="6"/>
  <c r="AM12" i="9"/>
  <c r="AM46" i="6"/>
  <c r="J1" i="6"/>
  <c r="J1" i="8"/>
  <c r="J1" i="7"/>
  <c r="J1" i="9"/>
  <c r="Y41" i="6"/>
  <c r="Y7" i="9"/>
  <c r="AF45" i="6"/>
  <c r="AF11" i="9"/>
  <c r="S30" i="6"/>
  <c r="S13" i="8"/>
  <c r="U16" i="6"/>
  <c r="U16" i="7"/>
  <c r="R18" i="8"/>
  <c r="R35" i="6"/>
  <c r="AA15" i="6"/>
  <c r="AA15" i="7"/>
  <c r="C16" i="6"/>
  <c r="C16" i="7"/>
  <c r="Q38" i="6"/>
  <c r="Q4" i="9"/>
  <c r="AO6" i="6"/>
  <c r="AO6" i="7"/>
  <c r="N14" i="9"/>
  <c r="N48" i="6"/>
  <c r="AP6" i="6"/>
  <c r="AP6" i="7"/>
  <c r="V7" i="7"/>
  <c r="V7" i="6"/>
  <c r="H18" i="8"/>
  <c r="H35" i="6"/>
  <c r="AD44" i="6"/>
  <c r="AD10" i="9"/>
  <c r="AR12" i="8"/>
  <c r="AR29" i="6"/>
  <c r="Z28" i="6"/>
  <c r="Z11" i="8"/>
  <c r="AR11" i="9"/>
  <c r="AR45" i="6"/>
  <c r="P38" i="6"/>
  <c r="P4" i="9"/>
  <c r="AC7" i="8"/>
  <c r="AC24" i="6"/>
  <c r="AJ6" i="9"/>
  <c r="AJ40" i="6"/>
  <c r="AK17" i="7"/>
  <c r="AK17" i="6"/>
  <c r="T3" i="6"/>
  <c r="T3" i="7"/>
  <c r="AH40" i="6"/>
  <c r="AH6" i="9"/>
  <c r="T45" i="6"/>
  <c r="T11" i="9"/>
  <c r="AC5" i="9"/>
  <c r="AC39" i="6"/>
  <c r="AQ24" i="6"/>
  <c r="AQ7" i="8"/>
  <c r="C14" i="9"/>
  <c r="C48" i="6"/>
  <c r="AL21" i="6"/>
  <c r="AL4" i="8"/>
  <c r="T10" i="7"/>
  <c r="T10" i="6"/>
  <c r="S15" i="7"/>
  <c r="S15" i="6"/>
  <c r="AO45" i="6"/>
  <c r="AO11" i="9"/>
  <c r="P13" i="7"/>
  <c r="P13" i="6"/>
  <c r="V51" i="6"/>
  <c r="V17" i="9"/>
  <c r="O3" i="9"/>
  <c r="O37" i="6"/>
  <c r="P25" i="6"/>
  <c r="P8" i="8"/>
  <c r="AQ42" i="6"/>
  <c r="AQ8" i="9"/>
  <c r="P14" i="6"/>
  <c r="P14" i="7"/>
  <c r="AJ43" i="6"/>
  <c r="AJ9" i="9"/>
  <c r="H14" i="9"/>
  <c r="H48" i="6"/>
  <c r="Q43" i="6"/>
  <c r="Q9" i="9"/>
  <c r="D31" i="6"/>
  <c r="D14" i="8"/>
  <c r="M6" i="7"/>
  <c r="M6" i="6"/>
  <c r="U31" i="6"/>
  <c r="U14" i="8"/>
  <c r="AM40" i="6"/>
  <c r="AM6" i="9"/>
  <c r="B29" i="7"/>
  <c r="B29" i="9"/>
  <c r="B29" i="6"/>
  <c r="B29" i="8"/>
  <c r="V17" i="7"/>
  <c r="V17" i="6"/>
  <c r="O18" i="9"/>
  <c r="O52" i="6"/>
  <c r="AH6" i="8"/>
  <c r="AH23" i="6"/>
  <c r="AQ11" i="6"/>
  <c r="AQ11" i="7"/>
  <c r="P9" i="6"/>
  <c r="P9" i="7"/>
  <c r="AM3" i="8"/>
  <c r="AM20" i="6"/>
  <c r="AJ11" i="6"/>
  <c r="AJ11" i="7"/>
  <c r="P16" i="9"/>
  <c r="P50" i="6"/>
  <c r="AA25" i="6"/>
  <c r="AA8" i="8"/>
  <c r="S45" i="6"/>
  <c r="S11" i="9"/>
  <c r="AS8" i="8"/>
  <c r="AS25" i="6"/>
  <c r="I5" i="7"/>
  <c r="I5" i="6"/>
  <c r="B10" i="7"/>
  <c r="B10" i="8"/>
  <c r="B10" i="9"/>
  <c r="B10" i="6"/>
  <c r="AG30" i="6"/>
  <c r="AG13" i="8"/>
  <c r="AP6" i="9"/>
  <c r="AP40" i="6"/>
  <c r="E32" i="6"/>
  <c r="E15" i="8"/>
  <c r="AF33" i="6"/>
  <c r="AF16" i="8"/>
  <c r="AG18" i="8"/>
  <c r="AG35" i="6"/>
  <c r="G25" i="6"/>
  <c r="G8" i="8"/>
  <c r="M18" i="9"/>
  <c r="M52" i="6"/>
  <c r="P15" i="7"/>
  <c r="P15" i="6"/>
  <c r="AH9" i="7"/>
  <c r="AH9" i="6"/>
  <c r="V18" i="6"/>
  <c r="V18" i="7"/>
  <c r="O29" i="6"/>
  <c r="O12" i="8"/>
  <c r="Y3" i="9"/>
  <c r="Y37" i="6"/>
  <c r="V15" i="9"/>
  <c r="V49" i="6"/>
  <c r="T23" i="6"/>
  <c r="T6" i="8"/>
  <c r="E40" i="6"/>
  <c r="E6" i="9"/>
  <c r="AG32" i="6"/>
  <c r="AG15" i="8"/>
  <c r="U11" i="7"/>
  <c r="U11" i="6"/>
  <c r="AO8" i="8"/>
  <c r="AO25" i="6"/>
  <c r="X52" i="6"/>
  <c r="X18" i="9"/>
  <c r="G5" i="8"/>
  <c r="G22" i="6"/>
  <c r="AK25" i="6"/>
  <c r="AK8" i="8"/>
  <c r="C26" i="6"/>
  <c r="C9" i="8"/>
  <c r="K2" i="9"/>
  <c r="K2" i="7"/>
  <c r="K2" i="6"/>
  <c r="K2" i="8"/>
  <c r="G38" i="6"/>
  <c r="G4" i="9"/>
  <c r="P9" i="9"/>
  <c r="P43" i="6"/>
  <c r="Y14" i="9"/>
  <c r="Y48" i="6"/>
  <c r="C14" i="6"/>
  <c r="C14" i="7"/>
  <c r="V16" i="7"/>
  <c r="V16" i="6"/>
  <c r="J2" i="8"/>
  <c r="J2" i="9"/>
  <c r="J2" i="7"/>
  <c r="J2" i="6"/>
  <c r="AB9" i="8"/>
  <c r="AB26" i="6"/>
  <c r="AA21" i="6"/>
  <c r="AA4" i="8"/>
  <c r="AJ32" i="6"/>
  <c r="AJ15" i="8"/>
  <c r="AF6" i="8"/>
  <c r="AF23" i="6"/>
  <c r="Q13" i="7"/>
  <c r="Q13" i="6"/>
  <c r="AO52" i="6"/>
  <c r="AO18" i="9"/>
  <c r="K18" i="6"/>
  <c r="K18" i="7"/>
  <c r="P41" i="6"/>
  <c r="P7" i="9"/>
  <c r="AO18" i="8"/>
  <c r="AO35" i="6"/>
  <c r="AP20" i="6"/>
  <c r="AP3" i="8"/>
  <c r="AP23" i="6"/>
  <c r="AP6" i="8"/>
  <c r="AD17" i="8"/>
  <c r="AD34" i="6"/>
  <c r="E33" i="6"/>
  <c r="E16" i="8"/>
  <c r="AR3" i="9"/>
  <c r="AR37" i="6"/>
  <c r="AG15" i="6"/>
  <c r="AG15" i="7"/>
  <c r="AQ18" i="9"/>
  <c r="AQ52" i="6"/>
  <c r="C18" i="8"/>
  <c r="C35" i="6"/>
  <c r="N10" i="7"/>
  <c r="N10" i="6"/>
  <c r="L13" i="9"/>
  <c r="L47" i="6"/>
  <c r="R4" i="6"/>
  <c r="R4" i="7"/>
  <c r="AO46" i="6"/>
  <c r="AO12" i="9"/>
  <c r="AP29" i="6"/>
  <c r="AP12" i="8"/>
  <c r="O11" i="9"/>
  <c r="O45" i="6"/>
  <c r="Z10" i="8"/>
  <c r="Z27" i="6"/>
  <c r="AH9" i="9"/>
  <c r="AH43" i="6"/>
  <c r="H15" i="9"/>
  <c r="H49" i="6"/>
  <c r="AE14" i="8"/>
  <c r="AE31" i="6"/>
  <c r="P51" i="6"/>
  <c r="P17" i="9"/>
  <c r="AN9" i="7"/>
  <c r="AN9" i="6"/>
  <c r="AE9" i="7"/>
  <c r="AE9" i="6"/>
  <c r="P47" i="6"/>
  <c r="P13" i="9"/>
  <c r="AG51" i="6"/>
  <c r="AG17" i="9"/>
  <c r="T16" i="8"/>
  <c r="T33" i="6"/>
  <c r="AR17" i="7"/>
  <c r="AR17" i="6"/>
  <c r="F43" i="6"/>
  <c r="F9" i="9"/>
  <c r="AC33" i="6"/>
  <c r="AC16" i="8"/>
  <c r="AD17" i="9"/>
  <c r="AD51" i="6"/>
  <c r="AF8" i="6"/>
  <c r="AF8" i="7"/>
  <c r="AF15" i="8"/>
  <c r="AF32" i="6"/>
  <c r="M18" i="6"/>
  <c r="M18" i="7"/>
  <c r="W8" i="7"/>
  <c r="W8" i="6"/>
  <c r="I18" i="8"/>
  <c r="I35" i="6"/>
  <c r="F31" i="6"/>
  <c r="F14" i="8"/>
  <c r="AO12" i="8"/>
  <c r="AO29" i="6"/>
  <c r="Q3" i="9"/>
  <c r="Q37" i="6"/>
  <c r="AP43" i="6"/>
  <c r="AP9" i="9"/>
  <c r="O17" i="9"/>
  <c r="O51" i="6"/>
  <c r="AD26" i="6"/>
  <c r="AD9" i="8"/>
  <c r="AQ16" i="7"/>
  <c r="AQ16" i="6"/>
  <c r="AB5" i="8"/>
  <c r="AB22" i="6"/>
  <c r="U14" i="6"/>
  <c r="U14" i="7"/>
  <c r="C11" i="8"/>
  <c r="C28" i="6"/>
  <c r="AS8" i="7"/>
  <c r="AS8" i="6"/>
  <c r="AQ40" i="6"/>
  <c r="AQ6" i="9"/>
  <c r="Y9" i="7"/>
  <c r="Y9" i="6"/>
  <c r="X5" i="7"/>
  <c r="X5" i="6"/>
  <c r="AR12" i="9"/>
  <c r="AR46" i="6"/>
  <c r="E52" i="6"/>
  <c r="E18" i="9"/>
  <c r="M2" i="9"/>
  <c r="M2" i="7"/>
  <c r="M2" i="8"/>
  <c r="M2" i="6"/>
  <c r="Z17" i="6"/>
  <c r="Z17" i="7"/>
  <c r="AS35" i="6"/>
  <c r="AS18" i="8"/>
  <c r="AH45" i="6"/>
  <c r="AH11" i="9"/>
  <c r="B39" i="6"/>
  <c r="B39" i="7"/>
  <c r="J15" i="6"/>
  <c r="J15" i="7"/>
  <c r="S26" i="6"/>
  <c r="S9" i="8"/>
  <c r="N11" i="7"/>
  <c r="N11" i="6"/>
  <c r="C6" i="7"/>
  <c r="C6" i="6"/>
  <c r="G35" i="6"/>
  <c r="G18" i="8"/>
  <c r="AD22" i="6"/>
  <c r="AD5" i="8"/>
  <c r="O14" i="7"/>
  <c r="O14" i="6"/>
  <c r="G3" i="7"/>
  <c r="G3" i="6"/>
  <c r="O10" i="9"/>
  <c r="O44" i="6"/>
  <c r="K38" i="6"/>
  <c r="K4" i="9"/>
  <c r="AE7" i="6"/>
  <c r="AE7" i="7"/>
  <c r="AN13" i="8"/>
  <c r="AN30" i="6"/>
  <c r="M14" i="8"/>
  <c r="M31" i="6"/>
  <c r="I26" i="6"/>
  <c r="I9" i="8"/>
  <c r="T11" i="7"/>
  <c r="T11" i="6"/>
  <c r="AE44" i="6"/>
  <c r="AE10" i="9"/>
  <c r="E9" i="7"/>
  <c r="E9" i="6"/>
  <c r="D37" i="6"/>
  <c r="D3" i="9"/>
  <c r="X10" i="9"/>
  <c r="X44" i="6"/>
  <c r="AD1" i="9"/>
  <c r="AD1" i="7"/>
  <c r="AD1" i="8"/>
  <c r="AD1" i="6"/>
  <c r="X7" i="7"/>
  <c r="X7" i="6"/>
  <c r="M13" i="7"/>
  <c r="M13" i="6"/>
  <c r="AK3" i="6"/>
  <c r="AK3" i="7"/>
  <c r="P11" i="8"/>
  <c r="P28" i="6"/>
  <c r="Q32" i="6"/>
  <c r="Q15" i="8"/>
  <c r="AG9" i="9"/>
  <c r="AG43" i="6"/>
  <c r="J50" i="6"/>
  <c r="J16" i="9"/>
  <c r="AP18" i="7"/>
  <c r="AP18" i="6"/>
  <c r="M17" i="7"/>
  <c r="M17" i="6"/>
  <c r="W13" i="6"/>
  <c r="W13" i="7"/>
  <c r="AC5" i="6"/>
  <c r="AC5" i="7"/>
  <c r="AK17" i="8"/>
  <c r="AK34" i="6"/>
  <c r="AF1" i="7"/>
  <c r="AF1" i="6"/>
  <c r="AF1" i="8"/>
  <c r="AF1" i="9"/>
  <c r="AJ17" i="9"/>
  <c r="AJ51" i="6"/>
  <c r="AE8" i="7"/>
  <c r="AE8" i="6"/>
  <c r="AL7" i="6"/>
  <c r="AL7" i="7"/>
  <c r="L18" i="7"/>
  <c r="L18" i="6"/>
  <c r="AF17" i="6"/>
  <c r="AF17" i="7"/>
  <c r="P15" i="9"/>
  <c r="P49" i="6"/>
  <c r="AK10" i="8"/>
  <c r="AK27" i="6"/>
  <c r="AL12" i="9"/>
  <c r="AL46" i="6"/>
  <c r="Y29" i="6"/>
  <c r="Y12" i="8"/>
  <c r="I45" i="6"/>
  <c r="I11" i="9"/>
  <c r="AG16" i="9"/>
  <c r="AG50" i="6"/>
  <c r="AM30" i="6"/>
  <c r="AM13" i="8"/>
  <c r="M4" i="7"/>
  <c r="M4" i="6"/>
  <c r="AN7" i="6"/>
  <c r="AN7" i="7"/>
  <c r="AQ7" i="7"/>
  <c r="AQ7" i="6"/>
  <c r="AA51" i="6"/>
  <c r="AA17" i="9"/>
  <c r="AR48" i="6"/>
  <c r="AR14" i="9"/>
  <c r="K6" i="7"/>
  <c r="K6" i="6"/>
  <c r="AA41" i="6"/>
  <c r="AA7" i="9"/>
  <c r="AR33" i="6"/>
  <c r="AR16" i="8"/>
  <c r="V52" i="6"/>
  <c r="V18" i="9"/>
  <c r="Y16" i="7"/>
  <c r="Y16" i="6"/>
  <c r="M8" i="7"/>
  <c r="M8" i="6"/>
  <c r="I7" i="9"/>
  <c r="I41" i="6"/>
  <c r="AD3" i="7"/>
  <c r="AD3" i="6"/>
  <c r="R45" i="6"/>
  <c r="R11" i="9"/>
  <c r="L10" i="8"/>
  <c r="L27" i="6"/>
  <c r="U10" i="6"/>
  <c r="U10" i="7"/>
  <c r="I3" i="7"/>
  <c r="I3" i="6"/>
  <c r="P12" i="8"/>
  <c r="P29" i="6"/>
  <c r="N27" i="6"/>
  <c r="N10" i="8"/>
  <c r="AM33" i="6"/>
  <c r="AM16" i="8"/>
  <c r="AJ17" i="6"/>
  <c r="AJ17" i="7"/>
  <c r="AI39" i="6"/>
  <c r="AI5" i="9"/>
  <c r="AJ37" i="6"/>
  <c r="AJ3" i="9"/>
  <c r="AL10" i="9"/>
  <c r="AL44" i="6"/>
  <c r="K31" i="6"/>
  <c r="K14" i="8"/>
  <c r="AR30" i="6"/>
  <c r="AR13" i="8"/>
  <c r="AH3" i="6"/>
  <c r="AH3" i="7"/>
  <c r="F22" i="6"/>
  <c r="F5" i="8"/>
  <c r="X1" i="7"/>
  <c r="X1" i="6"/>
  <c r="X1" i="8"/>
  <c r="X1" i="9"/>
  <c r="AS5" i="8"/>
  <c r="AS22" i="6"/>
  <c r="G2" i="8"/>
  <c r="G2" i="9"/>
  <c r="G2" i="6"/>
  <c r="G2" i="7"/>
  <c r="O47" i="6"/>
  <c r="O13" i="9"/>
  <c r="C1" i="9"/>
  <c r="C1" i="8"/>
  <c r="C1" i="7"/>
  <c r="C1" i="6"/>
  <c r="Y12" i="9"/>
  <c r="Y46" i="6"/>
  <c r="AG4" i="8"/>
  <c r="AG21" i="6"/>
  <c r="AM5" i="9"/>
  <c r="AM39" i="6"/>
  <c r="AE10" i="7"/>
  <c r="AE10" i="6"/>
  <c r="I12" i="7"/>
  <c r="I12" i="6"/>
  <c r="AF48" i="6"/>
  <c r="AF14" i="9"/>
  <c r="AQ17" i="9"/>
  <c r="AQ51" i="6"/>
  <c r="S4" i="8"/>
  <c r="S21" i="6"/>
  <c r="U35" i="6"/>
  <c r="U18" i="8"/>
  <c r="K25" i="6"/>
  <c r="K8" i="8"/>
  <c r="Y20" i="6"/>
  <c r="Y3" i="8"/>
  <c r="S15" i="8"/>
  <c r="S32" i="6"/>
  <c r="AB15" i="9"/>
  <c r="AB49" i="6"/>
  <c r="AG42" i="6"/>
  <c r="AG8" i="9"/>
  <c r="H8" i="7"/>
  <c r="H8" i="6"/>
  <c r="AG7" i="8"/>
  <c r="AG24" i="6"/>
  <c r="AH1" i="6"/>
  <c r="AH1" i="7"/>
  <c r="AH1" i="9"/>
  <c r="AH1" i="8"/>
  <c r="Z18" i="9"/>
  <c r="Z52" i="6"/>
  <c r="AC18" i="8"/>
  <c r="AC35" i="6"/>
  <c r="G10" i="8"/>
  <c r="G27" i="6"/>
  <c r="AD18" i="8"/>
  <c r="AD35" i="6"/>
  <c r="Q8" i="9"/>
  <c r="Q42" i="6"/>
  <c r="L5" i="8"/>
  <c r="L22" i="6"/>
  <c r="AL15" i="7"/>
  <c r="AL15" i="6"/>
  <c r="T16" i="9"/>
  <c r="T50" i="6"/>
  <c r="Y10" i="7"/>
  <c r="Y10" i="6"/>
  <c r="J28" i="6"/>
  <c r="J11" i="8"/>
  <c r="P10" i="7"/>
  <c r="P10" i="6"/>
  <c r="AJ12" i="6"/>
  <c r="AJ12" i="7"/>
  <c r="L5" i="9"/>
  <c r="L39" i="6"/>
  <c r="G6" i="9"/>
  <c r="G40" i="6"/>
  <c r="D41" i="6"/>
  <c r="D7" i="9"/>
  <c r="F49" i="6"/>
  <c r="F15" i="9"/>
  <c r="X16" i="7"/>
  <c r="X16" i="6"/>
  <c r="W10" i="7"/>
  <c r="W10" i="6"/>
  <c r="AE17" i="8"/>
  <c r="AE34" i="6"/>
  <c r="U15" i="7"/>
  <c r="U15" i="6"/>
  <c r="AL17" i="6"/>
  <c r="AL17" i="7"/>
  <c r="AB16" i="6"/>
  <c r="AB16" i="7"/>
  <c r="Y8" i="8"/>
  <c r="Y25" i="6"/>
  <c r="AQ34" i="6"/>
  <c r="AQ17" i="8"/>
  <c r="S11" i="6"/>
  <c r="S11" i="7"/>
  <c r="AP14" i="8"/>
  <c r="AP31" i="6"/>
  <c r="Z47" i="6"/>
  <c r="Z13" i="9"/>
  <c r="M16" i="9"/>
  <c r="M50" i="6"/>
  <c r="K34" i="6"/>
  <c r="K17" i="8"/>
  <c r="Y10" i="9"/>
  <c r="Y44" i="6"/>
  <c r="Y2" i="6"/>
  <c r="Y2" i="8"/>
  <c r="Y2" i="9"/>
  <c r="Y2" i="7"/>
  <c r="C5" i="9"/>
  <c r="C39" i="6"/>
  <c r="AO3" i="9"/>
  <c r="AO37" i="6"/>
  <c r="AI14" i="9"/>
  <c r="AI48" i="6"/>
  <c r="AR18" i="8"/>
  <c r="AR35" i="6"/>
  <c r="J8" i="8"/>
  <c r="J25" i="6"/>
  <c r="H31" i="6"/>
  <c r="H14" i="8"/>
  <c r="AR51" i="6"/>
  <c r="AR17" i="9"/>
  <c r="AO33" i="6"/>
  <c r="AO16" i="8"/>
  <c r="I24" i="6"/>
  <c r="I7" i="8"/>
  <c r="N17" i="8"/>
  <c r="N34" i="6"/>
  <c r="G14" i="9"/>
  <c r="G48" i="6"/>
  <c r="I6" i="6"/>
  <c r="I6" i="7"/>
  <c r="N15" i="7"/>
  <c r="N15" i="6"/>
  <c r="AA17" i="6"/>
  <c r="AA17" i="7"/>
  <c r="K10" i="7"/>
  <c r="K10" i="6"/>
  <c r="L3" i="9"/>
  <c r="L37" i="6"/>
  <c r="Y14" i="7"/>
  <c r="Y14" i="6"/>
  <c r="L43" i="6"/>
  <c r="L9" i="9"/>
  <c r="O6" i="9"/>
  <c r="O40" i="6"/>
  <c r="L11" i="6"/>
  <c r="L11" i="7"/>
  <c r="S37" i="6"/>
  <c r="S3" i="9"/>
  <c r="AL8" i="7"/>
  <c r="AL8" i="6"/>
  <c r="B14" i="8"/>
  <c r="B14" i="7"/>
  <c r="B14" i="6"/>
  <c r="B14" i="9"/>
  <c r="X14" i="9"/>
  <c r="X48" i="6"/>
  <c r="AC15" i="6"/>
  <c r="AC15" i="7"/>
  <c r="AB13" i="9"/>
  <c r="AB47" i="6"/>
  <c r="I18" i="7"/>
  <c r="I18" i="6"/>
  <c r="AF41" i="6"/>
  <c r="AF7" i="9"/>
  <c r="AH17" i="7"/>
  <c r="AH17" i="6"/>
  <c r="AO14" i="6"/>
  <c r="AO14" i="7"/>
  <c r="R18" i="7"/>
  <c r="R18" i="6"/>
  <c r="R4" i="9"/>
  <c r="R38" i="6"/>
  <c r="P45" i="6"/>
  <c r="P11" i="9"/>
  <c r="AB30" i="6"/>
  <c r="AB13" i="8"/>
  <c r="AO17" i="7"/>
  <c r="AO17" i="6"/>
  <c r="Z8" i="6"/>
  <c r="Z8" i="7"/>
  <c r="N12" i="7"/>
  <c r="N12" i="6"/>
  <c r="E18" i="6"/>
  <c r="E18" i="7"/>
  <c r="J23" i="6"/>
  <c r="J6" i="8"/>
  <c r="AJ12" i="9"/>
  <c r="AJ46" i="6"/>
  <c r="AC8" i="8"/>
  <c r="AC25" i="6"/>
  <c r="AS1" i="6"/>
  <c r="AS1" i="7"/>
  <c r="AS1" i="8"/>
  <c r="AS1" i="9"/>
  <c r="AN3" i="9"/>
  <c r="AN37" i="6"/>
  <c r="K18" i="9"/>
  <c r="K52" i="6"/>
  <c r="AK16" i="6"/>
  <c r="AK16" i="7"/>
  <c r="E17" i="8"/>
  <c r="E34" i="6"/>
  <c r="C13" i="7"/>
  <c r="C13" i="6"/>
  <c r="I51" i="6"/>
  <c r="I17" i="9"/>
  <c r="Q49" i="6"/>
  <c r="Q15" i="9"/>
  <c r="AJ13" i="9"/>
  <c r="AJ47" i="6"/>
  <c r="AS12" i="7"/>
  <c r="AS12" i="6"/>
  <c r="B40" i="7"/>
  <c r="B40" i="6"/>
  <c r="I10" i="8"/>
  <c r="I27" i="6"/>
  <c r="AO4" i="7"/>
  <c r="AO4" i="6"/>
  <c r="AG34" i="6"/>
  <c r="AG17" i="8"/>
  <c r="E16" i="7"/>
  <c r="E16" i="6"/>
  <c r="W14" i="6"/>
  <c r="W14" i="7"/>
  <c r="AN40" i="6"/>
  <c r="AN6" i="9"/>
  <c r="AH11" i="6"/>
  <c r="AH11" i="7"/>
  <c r="AC37" i="6"/>
  <c r="AC3" i="9"/>
  <c r="T11" i="8"/>
  <c r="T28" i="6"/>
  <c r="E13" i="7"/>
  <c r="E13" i="6"/>
  <c r="AR15" i="6"/>
  <c r="AR15" i="7"/>
  <c r="G12" i="8"/>
  <c r="G29" i="6"/>
  <c r="AG3" i="8"/>
  <c r="AG20" i="6"/>
  <c r="AH49" i="6"/>
  <c r="AH15" i="9"/>
  <c r="AG13" i="9"/>
  <c r="AG47" i="6"/>
  <c r="Q45" i="6"/>
  <c r="Q11" i="9"/>
  <c r="AO5" i="7"/>
  <c r="AO5" i="6"/>
  <c r="V25" i="6"/>
  <c r="V8" i="8"/>
  <c r="G32" i="6"/>
  <c r="G15" i="8"/>
  <c r="P4" i="7"/>
  <c r="P4" i="6"/>
  <c r="Z35" i="6"/>
  <c r="Z18" i="8"/>
  <c r="I49" i="6"/>
  <c r="I15" i="9"/>
  <c r="Q3" i="7"/>
  <c r="Q3" i="6"/>
  <c r="Q5" i="9"/>
  <c r="Q39" i="6"/>
  <c r="F9" i="8"/>
  <c r="F26" i="6"/>
  <c r="H13" i="8"/>
  <c r="H30" i="6"/>
  <c r="AJ42" i="6"/>
  <c r="AJ8" i="9"/>
  <c r="AI11" i="9"/>
  <c r="AI45" i="6"/>
  <c r="AS17" i="7"/>
  <c r="AS17" i="6"/>
  <c r="F14" i="9"/>
  <c r="F48" i="6"/>
  <c r="AM15" i="8"/>
  <c r="AM32" i="6"/>
  <c r="Z15" i="8"/>
  <c r="Z32" i="6"/>
  <c r="E15" i="9"/>
  <c r="E49" i="6"/>
  <c r="Q6" i="9"/>
  <c r="Q40" i="6"/>
  <c r="AO50" i="6"/>
  <c r="AO16" i="9"/>
  <c r="J42" i="6"/>
  <c r="J8" i="9"/>
  <c r="K8" i="6"/>
  <c r="K8" i="7"/>
  <c r="U3" i="9"/>
  <c r="U37" i="6"/>
  <c r="AR31" i="6"/>
  <c r="AR14" i="8"/>
  <c r="AF14" i="8"/>
  <c r="AF31" i="6"/>
  <c r="U29" i="6"/>
  <c r="U12" i="8"/>
  <c r="G13" i="8"/>
  <c r="G30" i="6"/>
  <c r="AP18" i="9"/>
  <c r="AP52" i="6"/>
  <c r="L12" i="9"/>
  <c r="L46" i="6"/>
  <c r="AR13" i="6"/>
  <c r="AR13" i="7"/>
  <c r="AR3" i="7"/>
  <c r="AR3" i="6"/>
  <c r="AB3" i="8"/>
  <c r="AB20" i="6"/>
  <c r="J43" i="6"/>
  <c r="J9" i="9"/>
  <c r="AK15" i="6"/>
  <c r="AK15" i="7"/>
  <c r="Y40" i="6"/>
  <c r="Y6" i="9"/>
  <c r="AA24" i="6"/>
  <c r="AA7" i="8"/>
  <c r="V6" i="6"/>
  <c r="V6" i="7"/>
  <c r="Q34" i="6"/>
  <c r="Q17" i="8"/>
  <c r="AL27" i="6"/>
  <c r="AL10" i="8"/>
  <c r="AC46" i="6"/>
  <c r="AC12" i="9"/>
  <c r="F44" i="6"/>
  <c r="F10" i="9"/>
  <c r="AJ18" i="7"/>
  <c r="AJ18" i="6"/>
  <c r="AD9" i="9"/>
  <c r="AD43" i="6"/>
  <c r="C40" i="6"/>
  <c r="C6" i="9"/>
  <c r="M9" i="6"/>
  <c r="M9" i="7"/>
  <c r="AN17" i="9"/>
  <c r="AN51" i="6"/>
  <c r="AF25" i="6"/>
  <c r="AF8" i="8"/>
  <c r="S44" i="6"/>
  <c r="S10" i="9"/>
  <c r="O20" i="6"/>
  <c r="O3" i="8"/>
  <c r="B26" i="6"/>
  <c r="B26" i="8"/>
  <c r="B26" i="9"/>
  <c r="B26" i="7"/>
  <c r="AS15" i="7"/>
  <c r="AS15" i="6"/>
  <c r="J8" i="7"/>
  <c r="J8" i="6"/>
  <c r="AN16" i="7"/>
  <c r="AN16" i="6"/>
  <c r="AA7" i="7"/>
  <c r="AA7" i="6"/>
  <c r="J13" i="9"/>
  <c r="J47" i="6"/>
  <c r="Q6" i="6"/>
  <c r="Q6" i="7"/>
  <c r="G4" i="6"/>
  <c r="G4" i="7"/>
  <c r="AO9" i="8"/>
  <c r="AO26" i="6"/>
  <c r="AB24" i="6"/>
  <c r="AB7" i="8"/>
  <c r="I48" i="6"/>
  <c r="I14" i="9"/>
  <c r="K28" i="6"/>
  <c r="K11" i="8"/>
  <c r="H8" i="9"/>
  <c r="H42" i="6"/>
  <c r="B49" i="6"/>
  <c r="B49" i="7"/>
  <c r="AB51" i="6"/>
  <c r="AB17" i="9"/>
  <c r="Q25" i="6"/>
  <c r="Q8" i="8"/>
  <c r="AM4" i="9"/>
  <c r="AM38" i="6"/>
  <c r="Q8" i="7"/>
  <c r="Q8" i="6"/>
  <c r="AP33" i="6"/>
  <c r="AP16" i="8"/>
  <c r="W22" i="6"/>
  <c r="W5" i="8"/>
  <c r="AE15" i="9"/>
  <c r="AE49" i="6"/>
  <c r="V20" i="6"/>
  <c r="V3" i="8"/>
  <c r="F33" i="6"/>
  <c r="F16" i="8"/>
  <c r="AC5" i="8"/>
  <c r="AC22" i="6"/>
  <c r="V1" i="6"/>
  <c r="V1" i="9"/>
  <c r="V1" i="7"/>
  <c r="V1" i="8"/>
  <c r="D47" i="6"/>
  <c r="D13" i="9"/>
  <c r="W2" i="6"/>
  <c r="W2" i="7"/>
  <c r="W2" i="8"/>
  <c r="W2" i="9"/>
  <c r="AS34" i="6"/>
  <c r="AS17" i="8"/>
  <c r="D25" i="6"/>
  <c r="D8" i="8"/>
  <c r="AQ13" i="6"/>
  <c r="AQ13" i="7"/>
  <c r="AO21" i="6"/>
  <c r="AO4" i="8"/>
  <c r="AB6" i="6"/>
  <c r="AB6" i="7"/>
  <c r="AG16" i="6"/>
  <c r="AG16" i="7"/>
  <c r="T14" i="9"/>
  <c r="T48" i="6"/>
  <c r="B24" i="7"/>
  <c r="B24" i="6"/>
  <c r="B24" i="9"/>
  <c r="B24" i="8"/>
  <c r="W15" i="8"/>
  <c r="W32" i="6"/>
  <c r="U9" i="6"/>
  <c r="U9" i="7"/>
  <c r="AD11" i="8"/>
  <c r="AD28" i="6"/>
  <c r="T2" i="8"/>
  <c r="T2" i="9"/>
  <c r="T2" i="6"/>
  <c r="T2" i="7"/>
  <c r="I12" i="9"/>
  <c r="I46" i="6"/>
  <c r="O7" i="9"/>
  <c r="O41" i="6"/>
  <c r="D2" i="6"/>
  <c r="D2" i="8"/>
  <c r="D2" i="7"/>
  <c r="D2" i="9"/>
  <c r="AS8" i="9"/>
  <c r="AS42" i="6"/>
  <c r="T8" i="7"/>
  <c r="T8" i="6"/>
  <c r="I31" i="6"/>
  <c r="I14" i="8"/>
  <c r="N25" i="6"/>
  <c r="N8" i="8"/>
  <c r="N52" i="6"/>
  <c r="N18" i="9"/>
  <c r="S47" i="6"/>
  <c r="S13" i="9"/>
  <c r="F3" i="7"/>
  <c r="F3" i="6"/>
  <c r="AS14" i="6"/>
  <c r="AS14" i="7"/>
  <c r="AO2" i="9"/>
  <c r="AO2" i="8"/>
  <c r="AO2" i="7"/>
  <c r="AO2" i="6"/>
  <c r="C10" i="9"/>
  <c r="C44" i="6"/>
  <c r="J3" i="8"/>
  <c r="J20" i="6"/>
  <c r="W31" i="6"/>
  <c r="W14" i="8"/>
  <c r="U9" i="8"/>
  <c r="U26" i="6"/>
  <c r="M16" i="7"/>
  <c r="M16" i="6"/>
  <c r="Q14" i="7"/>
  <c r="Q14" i="6"/>
  <c r="H46" i="6"/>
  <c r="H12" i="9"/>
  <c r="W12" i="7"/>
  <c r="W12" i="6"/>
  <c r="H40" i="6"/>
  <c r="H6" i="9"/>
  <c r="K13" i="9"/>
  <c r="K47" i="6"/>
  <c r="J30" i="6"/>
  <c r="J13" i="8"/>
  <c r="B25" i="8"/>
  <c r="B25" i="6"/>
  <c r="B25" i="7"/>
  <c r="B25" i="9"/>
  <c r="D14" i="9"/>
  <c r="D48" i="6"/>
  <c r="W30" i="6"/>
  <c r="W13" i="8"/>
  <c r="P3" i="9"/>
  <c r="P37" i="6"/>
  <c r="AK48" i="6"/>
  <c r="AK14" i="9"/>
  <c r="AI5" i="7"/>
  <c r="AI5" i="6"/>
  <c r="AP13" i="8"/>
  <c r="AP30" i="6"/>
  <c r="W9" i="7"/>
  <c r="W9" i="6"/>
  <c r="AO7" i="7"/>
  <c r="AO7" i="6"/>
  <c r="AC14" i="9"/>
  <c r="AC48" i="6"/>
  <c r="D13" i="7"/>
  <c r="D13" i="6"/>
  <c r="AH8" i="9"/>
  <c r="AH42" i="6"/>
  <c r="J5" i="6"/>
  <c r="J5" i="7"/>
  <c r="X3" i="6"/>
  <c r="X3" i="7"/>
  <c r="AA52" i="6"/>
  <c r="AA18" i="9"/>
  <c r="AR41" i="6"/>
  <c r="AR7" i="9"/>
  <c r="D11" i="6"/>
  <c r="D11" i="7"/>
  <c r="AA3" i="8"/>
  <c r="AA20" i="6"/>
  <c r="V50" i="6"/>
  <c r="V16" i="9"/>
  <c r="U22" i="6"/>
  <c r="U5" i="8"/>
  <c r="Q48" i="6"/>
  <c r="Q14" i="9"/>
  <c r="AO17" i="9"/>
  <c r="AO51" i="6"/>
  <c r="AM44" i="6"/>
  <c r="AM10" i="9"/>
  <c r="AB18" i="7"/>
  <c r="AB18" i="6"/>
  <c r="AA50" i="6"/>
  <c r="AA16" i="9"/>
  <c r="P46" i="6"/>
  <c r="P12" i="9"/>
  <c r="AS5" i="7"/>
  <c r="AS5" i="6"/>
  <c r="S29" i="6"/>
  <c r="S12" i="8"/>
  <c r="AQ37" i="6"/>
  <c r="AQ3" i="9"/>
  <c r="K6" i="8"/>
  <c r="K23" i="6"/>
  <c r="P17" i="8"/>
  <c r="P34" i="6"/>
  <c r="AM18" i="8"/>
  <c r="AM35" i="6"/>
  <c r="P7" i="7"/>
  <c r="P7" i="6"/>
  <c r="V5" i="7"/>
  <c r="V5" i="6"/>
  <c r="AC14" i="7"/>
  <c r="AC14" i="6"/>
  <c r="V15" i="7"/>
  <c r="V15" i="6"/>
  <c r="AH10" i="8"/>
  <c r="AH27" i="6"/>
  <c r="AJ48" i="6"/>
  <c r="AJ14" i="9"/>
  <c r="AB14" i="6"/>
  <c r="AB14" i="7"/>
  <c r="P12" i="7"/>
  <c r="P12" i="6"/>
  <c r="C5" i="8"/>
  <c r="C22" i="6"/>
  <c r="R48" i="6"/>
  <c r="R14" i="9"/>
  <c r="AQ3" i="6"/>
  <c r="AQ3" i="7"/>
  <c r="AH30" i="6"/>
  <c r="AH13" i="8"/>
  <c r="AN6" i="7"/>
  <c r="AN6" i="6"/>
  <c r="AO14" i="9"/>
  <c r="AO48" i="6"/>
  <c r="Z2" i="9"/>
  <c r="Z2" i="7"/>
  <c r="Z2" i="8"/>
  <c r="Z2" i="6"/>
  <c r="AJ13" i="6"/>
  <c r="AJ13" i="7"/>
  <c r="X49" i="6"/>
  <c r="X15" i="9"/>
  <c r="Z5" i="9"/>
  <c r="Z39" i="6"/>
  <c r="AS11" i="9"/>
  <c r="AS45" i="6"/>
  <c r="K7" i="7"/>
  <c r="K7" i="6"/>
  <c r="AG17" i="7"/>
  <c r="AG17" i="6"/>
  <c r="Z4" i="8"/>
  <c r="Z21" i="6"/>
  <c r="AE47" i="6"/>
  <c r="AE13" i="9"/>
  <c r="O13" i="7"/>
  <c r="O13" i="6"/>
  <c r="AR18" i="9"/>
  <c r="AR52" i="6"/>
  <c r="AQ45" i="6"/>
  <c r="AQ11" i="9"/>
  <c r="O5" i="8"/>
  <c r="O22" i="6"/>
  <c r="AS18" i="6"/>
  <c r="AS18" i="7"/>
  <c r="AM4" i="8"/>
  <c r="AM21" i="6"/>
  <c r="D28" i="6"/>
  <c r="D11" i="8"/>
  <c r="G6" i="6"/>
  <c r="G6" i="7"/>
  <c r="AF9" i="6"/>
  <c r="AF9" i="7"/>
  <c r="J15" i="9"/>
  <c r="J49" i="6"/>
  <c r="O12" i="9"/>
  <c r="O46" i="6"/>
  <c r="I3" i="9"/>
  <c r="I37" i="6"/>
  <c r="AK32" i="6"/>
  <c r="AK15" i="8"/>
  <c r="D9" i="6"/>
  <c r="D9" i="7"/>
  <c r="M11" i="6"/>
  <c r="M11" i="7"/>
  <c r="AL3" i="7"/>
  <c r="AL3" i="6"/>
  <c r="Q29" i="6"/>
  <c r="Q12" i="8"/>
  <c r="W35" i="6"/>
  <c r="W18" i="8"/>
  <c r="S8" i="8"/>
  <c r="S25" i="6"/>
  <c r="AM18" i="7"/>
  <c r="AM18" i="6"/>
  <c r="AA5" i="8"/>
  <c r="AA22" i="6"/>
  <c r="O14" i="9"/>
  <c r="O48" i="6"/>
  <c r="E12" i="7"/>
  <c r="E12" i="6"/>
  <c r="AN35" i="6"/>
  <c r="AN18" i="8"/>
  <c r="H6" i="6"/>
  <c r="H6" i="7"/>
  <c r="Q5" i="6"/>
  <c r="Q5" i="7"/>
  <c r="M16" i="8"/>
  <c r="M33" i="6"/>
  <c r="AE10" i="8"/>
  <c r="AE27" i="6"/>
  <c r="R37" i="6"/>
  <c r="R3" i="9"/>
  <c r="Z1" i="7"/>
  <c r="Z1" i="8"/>
  <c r="Z1" i="9"/>
  <c r="Z1" i="6"/>
  <c r="L45" i="6"/>
  <c r="L11" i="9"/>
  <c r="L9" i="6"/>
  <c r="L9" i="7"/>
  <c r="AN41" i="6"/>
  <c r="AN7" i="9"/>
  <c r="T9" i="9"/>
  <c r="T43" i="6"/>
  <c r="W12" i="9"/>
  <c r="W46" i="6"/>
  <c r="Q10" i="8"/>
  <c r="Q27" i="6"/>
  <c r="AP15" i="6"/>
  <c r="AP15" i="7"/>
  <c r="AG6" i="6"/>
  <c r="AG6" i="7"/>
  <c r="AS21" i="6"/>
  <c r="AS4" i="8"/>
  <c r="K5" i="6"/>
  <c r="K5" i="7"/>
  <c r="AD8" i="9"/>
  <c r="AD42" i="6"/>
  <c r="AK11" i="8"/>
  <c r="AK28" i="6"/>
  <c r="I8" i="8"/>
  <c r="I25" i="6"/>
  <c r="R5" i="8"/>
  <c r="R22" i="6"/>
  <c r="Q17" i="9"/>
  <c r="Q51" i="6"/>
  <c r="AJ33" i="6"/>
  <c r="AJ16" i="8"/>
  <c r="AQ23" i="6"/>
  <c r="AQ6" i="8"/>
  <c r="P10" i="9"/>
  <c r="P44" i="6"/>
  <c r="W20" i="6"/>
  <c r="W3" i="8"/>
  <c r="Q7" i="6"/>
  <c r="Q7" i="7"/>
  <c r="X41" i="6"/>
  <c r="X7" i="9"/>
  <c r="AM2" i="6"/>
  <c r="AM2" i="8"/>
  <c r="AM2" i="9"/>
  <c r="AM2" i="7"/>
  <c r="AQ46" i="6"/>
  <c r="AQ12" i="9"/>
  <c r="T41" i="6"/>
  <c r="T7" i="9"/>
  <c r="AJ16" i="7"/>
  <c r="AJ16" i="6"/>
  <c r="AL10" i="7"/>
  <c r="AL10" i="6"/>
  <c r="AQ2" i="7"/>
  <c r="AQ2" i="9"/>
  <c r="AQ2" i="8"/>
  <c r="AQ2" i="6"/>
  <c r="C18" i="9"/>
  <c r="C52" i="6"/>
  <c r="AB3" i="6"/>
  <c r="AB3" i="7"/>
  <c r="L42" i="6"/>
  <c r="L8" i="9"/>
  <c r="AS49" i="6"/>
  <c r="AS15" i="9"/>
  <c r="AG44" i="6"/>
  <c r="AG10" i="9"/>
  <c r="AB28" i="6"/>
  <c r="AB11" i="8"/>
  <c r="L8" i="6"/>
  <c r="L8" i="7"/>
  <c r="H47" i="6"/>
  <c r="H13" i="9"/>
  <c r="I10" i="9"/>
  <c r="I44" i="6"/>
  <c r="D26" i="6"/>
  <c r="D9" i="8"/>
  <c r="AB40" i="6"/>
  <c r="AB6" i="9"/>
  <c r="U21" i="6"/>
  <c r="U4" i="8"/>
  <c r="AE11" i="7"/>
  <c r="AE11" i="6"/>
  <c r="AL16" i="6"/>
  <c r="AL16" i="7"/>
  <c r="AD11" i="6"/>
  <c r="AD11" i="7"/>
  <c r="AO43" i="6"/>
  <c r="AO9" i="9"/>
  <c r="AC27" i="6"/>
  <c r="AC10" i="8"/>
  <c r="S39" i="6"/>
  <c r="S5" i="9"/>
  <c r="N29" i="6"/>
  <c r="N12" i="8"/>
  <c r="M20" i="6"/>
  <c r="M3" i="8"/>
  <c r="AP38" i="6"/>
  <c r="AP4" i="9"/>
  <c r="W6" i="6"/>
  <c r="W6" i="7"/>
  <c r="AS27" i="6"/>
  <c r="AS10" i="8"/>
  <c r="L12" i="6"/>
  <c r="L12" i="7"/>
  <c r="K5" i="8"/>
  <c r="K22" i="6"/>
  <c r="AA47" i="6"/>
  <c r="AA13" i="9"/>
  <c r="AR1" i="9"/>
  <c r="AR1" i="7"/>
  <c r="AR1" i="8"/>
  <c r="AR1" i="6"/>
  <c r="W47" i="6"/>
  <c r="W13" i="9"/>
  <c r="AQ15" i="9"/>
  <c r="AQ49" i="6"/>
  <c r="K17" i="6"/>
  <c r="K17" i="7"/>
  <c r="I43" i="6"/>
  <c r="I9" i="9"/>
  <c r="AN43" i="6"/>
  <c r="AN9" i="9"/>
  <c r="AL17" i="8"/>
  <c r="AL34" i="6"/>
  <c r="AJ10" i="8"/>
  <c r="AJ27" i="6"/>
  <c r="H50" i="6"/>
  <c r="H16" i="9"/>
  <c r="R5" i="9"/>
  <c r="R39" i="6"/>
  <c r="AF12" i="9"/>
  <c r="AF46" i="6"/>
  <c r="Z13" i="6"/>
  <c r="Z13" i="7"/>
  <c r="Q7" i="9"/>
  <c r="Q41" i="6"/>
  <c r="Y3" i="7"/>
  <c r="Y3" i="6"/>
  <c r="AK7" i="7"/>
  <c r="AK7" i="6"/>
  <c r="AR7" i="8"/>
  <c r="AR24" i="6"/>
  <c r="M35" i="6"/>
  <c r="M18" i="8"/>
  <c r="H33" i="6"/>
  <c r="H16" i="8"/>
  <c r="AE4" i="6"/>
  <c r="AE4" i="7"/>
  <c r="Y1" i="9"/>
  <c r="Y1" i="8"/>
  <c r="Y1" i="7"/>
  <c r="Y1" i="6"/>
  <c r="K26" i="6"/>
  <c r="K9" i="8"/>
  <c r="D34" i="6"/>
  <c r="D17" i="8"/>
  <c r="E23" i="6"/>
  <c r="E6" i="8"/>
  <c r="AA32" i="6"/>
  <c r="AA15" i="8"/>
  <c r="Y32" i="6"/>
  <c r="Y15" i="8"/>
  <c r="E10" i="6"/>
  <c r="E10" i="7"/>
  <c r="Y39" i="6"/>
  <c r="Y5" i="9"/>
  <c r="AI13" i="8"/>
  <c r="AI30" i="6"/>
  <c r="W39" i="6"/>
  <c r="W5" i="9"/>
  <c r="AD46" i="6"/>
  <c r="AD12" i="9"/>
  <c r="AP32" i="6"/>
  <c r="AP15" i="8"/>
  <c r="Z41" i="6"/>
  <c r="Z7" i="9"/>
  <c r="AI26" i="6"/>
  <c r="AI9" i="8"/>
  <c r="K15" i="8"/>
  <c r="K32" i="6"/>
  <c r="AJ20" i="6"/>
  <c r="AJ3" i="8"/>
  <c r="B9" i="6"/>
  <c r="B9" i="8"/>
  <c r="B9" i="9"/>
  <c r="B9" i="7"/>
  <c r="AI17" i="9"/>
  <c r="AI51" i="6"/>
  <c r="U50" i="6"/>
  <c r="U16" i="9"/>
  <c r="AA2" i="8"/>
  <c r="AA2" i="9"/>
  <c r="AA2" i="7"/>
  <c r="AA2" i="6"/>
  <c r="AF9" i="9"/>
  <c r="AF43" i="6"/>
  <c r="AM16" i="9"/>
  <c r="AM50" i="6"/>
  <c r="AB8" i="9"/>
  <c r="AB42" i="6"/>
  <c r="R15" i="7"/>
  <c r="R15" i="6"/>
  <c r="AI23" i="6"/>
  <c r="AI6" i="8"/>
  <c r="Z9" i="7"/>
  <c r="Z9" i="6"/>
  <c r="G52" i="6"/>
  <c r="G18" i="9"/>
  <c r="Y7" i="7"/>
  <c r="Y7" i="6"/>
  <c r="AM8" i="8"/>
  <c r="AM25" i="6"/>
  <c r="Z24" i="6"/>
  <c r="Z7" i="8"/>
  <c r="AC8" i="6"/>
  <c r="AC8" i="7"/>
  <c r="AH18" i="8"/>
  <c r="AH35" i="6"/>
  <c r="P27" i="6"/>
  <c r="P10" i="8"/>
  <c r="AF40" i="6"/>
  <c r="AF6" i="9"/>
  <c r="Q9" i="7"/>
  <c r="Q9" i="6"/>
  <c r="AM9" i="7"/>
  <c r="AM9" i="6"/>
  <c r="AL12" i="8"/>
  <c r="AL29" i="6"/>
  <c r="I7" i="7"/>
  <c r="I7" i="6"/>
  <c r="AK2" i="6"/>
  <c r="AK2" i="8"/>
  <c r="AK2" i="9"/>
  <c r="AK2" i="7"/>
  <c r="Q30" i="6"/>
  <c r="Q13" i="8"/>
  <c r="AE37" i="6"/>
  <c r="AE3" i="9"/>
  <c r="AA8" i="6"/>
  <c r="AA8" i="7"/>
  <c r="J3" i="6"/>
  <c r="J3" i="7"/>
  <c r="J5" i="8"/>
  <c r="J22" i="6"/>
  <c r="AJ26" i="6"/>
  <c r="AJ9" i="8"/>
  <c r="AM24" i="6"/>
  <c r="AM7" i="8"/>
  <c r="G9" i="8"/>
  <c r="G26" i="6"/>
  <c r="Z46" i="6"/>
  <c r="Z12" i="9"/>
  <c r="X7" i="8"/>
  <c r="X24" i="6"/>
  <c r="AS51" i="6"/>
  <c r="AS17" i="9"/>
  <c r="AK14" i="6"/>
  <c r="AK14" i="7"/>
  <c r="M32" i="6"/>
  <c r="M15" i="8"/>
  <c r="W10" i="8"/>
  <c r="W27" i="6"/>
  <c r="Y8" i="7"/>
  <c r="Y8" i="6"/>
  <c r="Y35" i="6"/>
  <c r="Y18" i="8"/>
  <c r="AF6" i="7"/>
  <c r="AF6" i="6"/>
  <c r="G49" i="6"/>
  <c r="G15" i="9"/>
  <c r="S1" i="6"/>
  <c r="S1" i="9"/>
  <c r="S1" i="8"/>
  <c r="S1" i="7"/>
  <c r="D18" i="9"/>
  <c r="D52" i="6"/>
  <c r="AR32" i="6"/>
  <c r="AR15" i="8"/>
  <c r="S51" i="6"/>
  <c r="S17" i="9"/>
  <c r="AJ38" i="6"/>
  <c r="AJ4" i="9"/>
  <c r="AK12" i="7"/>
  <c r="AK12" i="6"/>
  <c r="D49" i="6"/>
  <c r="D15" i="9"/>
  <c r="AM11" i="8"/>
  <c r="AM28" i="6"/>
  <c r="AJ18" i="8"/>
  <c r="AJ35" i="6"/>
  <c r="AJ7" i="9"/>
  <c r="AJ41" i="6"/>
  <c r="AD10" i="8"/>
  <c r="AD27" i="6"/>
  <c r="L11" i="8"/>
  <c r="L28" i="6"/>
  <c r="X5" i="9"/>
  <c r="X39" i="6"/>
  <c r="V13" i="8"/>
  <c r="V30" i="6"/>
  <c r="B12" i="6"/>
  <c r="B12" i="9"/>
  <c r="B12" i="8"/>
  <c r="B12" i="7"/>
  <c r="P18" i="6"/>
  <c r="P18" i="7"/>
  <c r="AN3" i="6"/>
  <c r="AN3" i="7"/>
  <c r="AC18" i="6"/>
  <c r="AC18" i="7"/>
  <c r="B51" i="7"/>
  <c r="B51" i="6"/>
  <c r="U15" i="8"/>
  <c r="U32" i="6"/>
  <c r="AE2" i="6"/>
  <c r="AE2" i="9"/>
  <c r="AE2" i="8"/>
  <c r="AE2" i="7"/>
  <c r="C5" i="7"/>
  <c r="C5" i="6"/>
  <c r="AG5" i="9"/>
  <c r="AG39" i="6"/>
  <c r="O31" i="6"/>
  <c r="O14" i="8"/>
  <c r="Z31" i="6"/>
  <c r="Z14" i="8"/>
  <c r="T12" i="7"/>
  <c r="T12" i="6"/>
  <c r="AI1" i="9"/>
  <c r="AI1" i="8"/>
  <c r="AI1" i="6"/>
  <c r="AI1" i="7"/>
  <c r="V11" i="9"/>
  <c r="V45" i="6"/>
  <c r="D16" i="8"/>
  <c r="D33" i="6"/>
  <c r="AD6" i="9"/>
  <c r="AD40" i="6"/>
  <c r="Q9" i="8"/>
  <c r="Q26" i="6"/>
  <c r="AG14" i="7"/>
  <c r="AG14" i="6"/>
  <c r="AL3" i="9"/>
  <c r="AL37" i="6"/>
  <c r="E5" i="9"/>
  <c r="E39" i="6"/>
  <c r="J5" i="9"/>
  <c r="J39" i="6"/>
  <c r="Y6" i="8"/>
  <c r="Y23" i="6"/>
  <c r="X23" i="6"/>
  <c r="X6" i="8"/>
  <c r="AI46" i="6"/>
  <c r="AI12" i="9"/>
  <c r="M21" i="6"/>
  <c r="M4" i="8"/>
  <c r="AG1" i="9"/>
  <c r="AG1" i="7"/>
  <c r="AG1" i="6"/>
  <c r="AG1" i="8"/>
  <c r="U18" i="9"/>
  <c r="U52" i="6"/>
  <c r="H15" i="8"/>
  <c r="H32" i="6"/>
  <c r="T15" i="7"/>
  <c r="T15" i="6"/>
  <c r="J14" i="7"/>
  <c r="J14" i="6"/>
  <c r="F6" i="8"/>
  <c r="F23" i="6"/>
  <c r="J17" i="8"/>
  <c r="J34" i="6"/>
  <c r="E3" i="9"/>
  <c r="E37" i="6"/>
  <c r="AG41" i="6"/>
  <c r="AG7" i="9"/>
  <c r="Z12" i="8"/>
  <c r="Z29" i="6"/>
  <c r="AL1" i="8"/>
  <c r="AL1" i="7"/>
  <c r="AL1" i="6"/>
  <c r="AL1" i="9"/>
  <c r="E26" i="6"/>
  <c r="E9" i="8"/>
  <c r="AF15" i="9"/>
  <c r="AF49" i="6"/>
  <c r="W1" i="9"/>
  <c r="W1" i="7"/>
  <c r="W1" i="8"/>
  <c r="W1" i="6"/>
  <c r="AQ4" i="7"/>
  <c r="AQ4" i="6"/>
  <c r="AD41" i="6"/>
  <c r="AD7" i="9"/>
  <c r="AJ4" i="6"/>
  <c r="AJ4" i="7"/>
  <c r="L15" i="6"/>
  <c r="L15" i="7"/>
  <c r="D17" i="6"/>
  <c r="D17" i="7"/>
  <c r="W12" i="8"/>
  <c r="W29" i="6"/>
  <c r="AE46" i="6"/>
  <c r="AE12" i="9"/>
  <c r="AM15" i="7"/>
  <c r="AM15" i="6"/>
  <c r="AI16" i="9"/>
  <c r="AI50" i="6"/>
  <c r="H2" i="7"/>
  <c r="H2" i="6"/>
  <c r="H2" i="9"/>
  <c r="H2" i="8"/>
  <c r="N42" i="6"/>
  <c r="N8" i="9"/>
  <c r="L52" i="6"/>
  <c r="L18" i="9"/>
  <c r="K9" i="7"/>
  <c r="K9" i="6"/>
  <c r="Z20" i="6"/>
  <c r="Z3" i="8"/>
  <c r="Q17" i="7"/>
  <c r="Q17" i="6"/>
  <c r="AF22" i="6"/>
  <c r="AF5" i="8"/>
  <c r="AN8" i="9"/>
  <c r="AN42" i="6"/>
  <c r="AO16" i="7"/>
  <c r="AO16" i="6"/>
  <c r="AF5" i="9"/>
  <c r="AF39" i="6"/>
  <c r="AS26" i="6"/>
  <c r="AS9" i="8"/>
  <c r="AD11" i="9"/>
  <c r="AD45" i="6"/>
  <c r="AC2" i="6"/>
  <c r="AC2" i="9"/>
  <c r="AC2" i="8"/>
  <c r="AC2" i="7"/>
  <c r="U2" i="9"/>
  <c r="U2" i="8"/>
  <c r="U2" i="6"/>
  <c r="U2" i="7"/>
  <c r="S23" i="6"/>
  <c r="S6" i="8"/>
  <c r="O7" i="7"/>
  <c r="O7" i="6"/>
  <c r="Q11" i="6"/>
  <c r="Q11" i="7"/>
  <c r="AM17" i="9"/>
  <c r="AM51" i="6"/>
  <c r="AK42" i="6"/>
  <c r="AK8" i="9"/>
  <c r="H34" i="6"/>
  <c r="H17" i="8"/>
  <c r="AP11" i="8"/>
  <c r="AP28" i="6"/>
  <c r="S5" i="6"/>
  <c r="S5" i="7"/>
  <c r="AP8" i="6"/>
  <c r="AP8" i="7"/>
  <c r="P7" i="8"/>
  <c r="P24" i="6"/>
  <c r="K11" i="9"/>
  <c r="K45" i="6"/>
  <c r="AQ1" i="6"/>
  <c r="AQ1" i="8"/>
  <c r="AQ1" i="7"/>
  <c r="AQ1" i="9"/>
  <c r="Z50" i="6"/>
  <c r="Z16" i="9"/>
  <c r="E7" i="7"/>
  <c r="E7" i="6"/>
  <c r="X16" i="8"/>
  <c r="X33" i="6"/>
  <c r="AD9" i="6"/>
  <c r="AD9" i="7"/>
  <c r="Z37" i="6"/>
  <c r="Z3" i="9"/>
  <c r="AH33" i="6"/>
  <c r="AH16" i="8"/>
  <c r="AQ47" i="6"/>
  <c r="AQ13" i="9"/>
  <c r="D35" i="6"/>
  <c r="D18" i="8"/>
  <c r="F25" i="6"/>
  <c r="F8" i="8"/>
  <c r="AH13" i="7"/>
  <c r="AH13" i="6"/>
  <c r="AP9" i="7"/>
  <c r="AP9" i="6"/>
  <c r="Z5" i="7"/>
  <c r="Z5" i="6"/>
  <c r="I15" i="6"/>
  <c r="I15" i="7"/>
  <c r="AQ6" i="6"/>
  <c r="AQ6" i="7"/>
  <c r="M15" i="7"/>
  <c r="M15" i="6"/>
  <c r="K27" i="6"/>
  <c r="K10" i="8"/>
  <c r="AR10" i="8"/>
  <c r="AR27" i="6"/>
  <c r="S17" i="8"/>
  <c r="S34" i="6"/>
  <c r="AF13" i="9"/>
  <c r="AF47" i="6"/>
  <c r="AP11" i="6"/>
  <c r="AP11" i="7"/>
  <c r="M4" i="9"/>
  <c r="M38" i="6"/>
  <c r="S7" i="9"/>
  <c r="S41" i="6"/>
  <c r="X17" i="7"/>
  <c r="X17" i="6"/>
  <c r="AH26" i="6"/>
  <c r="AH9" i="8"/>
  <c r="U14" i="9"/>
  <c r="U48" i="6"/>
  <c r="AK5" i="6"/>
  <c r="AK5" i="7"/>
  <c r="K33" i="6"/>
  <c r="K16" i="8"/>
  <c r="B44" i="6"/>
  <c r="B44" i="7"/>
  <c r="S10" i="8"/>
  <c r="S27" i="6"/>
  <c r="T24" i="6"/>
  <c r="T7" i="8"/>
  <c r="K11" i="6"/>
  <c r="K11" i="7"/>
  <c r="AJ14" i="8"/>
  <c r="AJ31" i="6"/>
  <c r="V16" i="8"/>
  <c r="V33" i="6"/>
  <c r="AH50" i="6"/>
  <c r="AH16" i="9"/>
  <c r="AI3" i="7"/>
  <c r="AI3" i="6"/>
  <c r="K14" i="9"/>
  <c r="K48" i="6"/>
  <c r="AC9" i="6"/>
  <c r="AC9" i="7"/>
  <c r="AD4" i="7"/>
  <c r="AD4" i="6"/>
  <c r="I13" i="6"/>
  <c r="I13" i="7"/>
  <c r="Z7" i="6"/>
  <c r="Z7" i="7"/>
  <c r="AE21" i="6"/>
  <c r="AE4" i="8"/>
  <c r="N8" i="7"/>
  <c r="N8" i="6"/>
  <c r="Y15" i="9"/>
  <c r="Y49" i="6"/>
  <c r="AQ18" i="8"/>
  <c r="AQ35" i="6"/>
  <c r="AP46" i="6"/>
  <c r="AP12" i="9"/>
  <c r="N26" i="6"/>
  <c r="N9" i="8"/>
  <c r="AL50" i="6"/>
  <c r="AL16" i="9"/>
  <c r="G18" i="6"/>
  <c r="G18" i="7"/>
  <c r="X34" i="6"/>
  <c r="X17" i="8"/>
  <c r="AC4" i="9"/>
  <c r="AC38" i="6"/>
  <c r="L12" i="8"/>
  <c r="L29" i="6"/>
  <c r="L48" i="6"/>
  <c r="L14" i="9"/>
  <c r="R32" i="6"/>
  <c r="R15" i="8"/>
  <c r="AS12" i="8"/>
  <c r="AS29" i="6"/>
  <c r="AG52" i="6"/>
  <c r="AG18" i="9"/>
  <c r="Z5" i="8"/>
  <c r="Z22" i="6"/>
  <c r="G7" i="6"/>
  <c r="G7" i="7"/>
  <c r="AO15" i="8"/>
  <c r="AO32" i="6"/>
  <c r="W21" i="6"/>
  <c r="W4" i="8"/>
  <c r="D7" i="8"/>
  <c r="D24" i="6"/>
  <c r="M1" i="6"/>
  <c r="M1" i="8"/>
  <c r="M1" i="9"/>
  <c r="M1" i="7"/>
  <c r="H7" i="8"/>
  <c r="H24" i="6"/>
  <c r="U27" i="6"/>
  <c r="U10" i="8"/>
  <c r="AF17" i="9"/>
  <c r="AF51" i="6"/>
  <c r="AM17" i="8"/>
  <c r="AM34" i="6"/>
  <c r="Q12" i="6"/>
  <c r="Q12" i="7"/>
  <c r="AS6" i="6"/>
  <c r="AS6" i="7"/>
  <c r="H17" i="7"/>
  <c r="H17" i="6"/>
  <c r="Y21" i="6"/>
  <c r="Y4" i="8"/>
  <c r="E22" i="6"/>
  <c r="E5" i="8"/>
  <c r="L4" i="6"/>
  <c r="L4" i="7"/>
  <c r="AB18" i="8"/>
  <c r="AB35" i="6"/>
  <c r="T49" i="6"/>
  <c r="T15" i="9"/>
  <c r="D12" i="6"/>
  <c r="D12" i="7"/>
  <c r="J6" i="6"/>
  <c r="J6" i="7"/>
  <c r="N39" i="6"/>
  <c r="N5" i="9"/>
  <c r="AE5" i="8"/>
  <c r="AE22" i="6"/>
  <c r="W52" i="6"/>
  <c r="W18" i="9"/>
  <c r="AF12" i="8"/>
  <c r="AF29" i="6"/>
  <c r="AM23" i="6"/>
  <c r="AM6" i="8"/>
  <c r="D16" i="6"/>
  <c r="D16" i="7"/>
  <c r="T9" i="7"/>
  <c r="T9" i="6"/>
  <c r="AG2" i="7"/>
  <c r="AG2" i="9"/>
  <c r="AG2" i="8"/>
  <c r="AG2" i="6"/>
  <c r="AH4" i="9"/>
  <c r="AH38" i="6"/>
  <c r="H22" i="6"/>
  <c r="H5" i="8"/>
  <c r="AE18" i="6"/>
  <c r="AE18" i="7"/>
  <c r="AK47" i="6"/>
  <c r="AK13" i="9"/>
  <c r="AK3" i="8"/>
  <c r="AK20" i="6"/>
  <c r="T18" i="7"/>
  <c r="T18" i="6"/>
  <c r="I6" i="9"/>
  <c r="I40" i="6"/>
  <c r="P17" i="6"/>
  <c r="P17" i="7"/>
  <c r="AA31" i="6"/>
  <c r="AA14" i="8"/>
  <c r="E14" i="7"/>
  <c r="E14" i="6"/>
  <c r="AK24" i="6"/>
  <c r="AK7" i="8"/>
  <c r="B38" i="6"/>
  <c r="B38" i="7"/>
  <c r="AB14" i="8"/>
  <c r="AB31" i="6"/>
  <c r="AC13" i="6"/>
  <c r="AC13" i="7"/>
  <c r="Z4" i="7"/>
  <c r="Z4" i="6"/>
  <c r="AC17" i="8"/>
  <c r="AC34" i="6"/>
  <c r="V14" i="8"/>
  <c r="V31" i="6"/>
  <c r="C23" i="6"/>
  <c r="C6" i="8"/>
  <c r="AB9" i="6"/>
  <c r="AB9" i="7"/>
  <c r="AF13" i="6"/>
  <c r="AF13" i="7"/>
  <c r="J37" i="6"/>
  <c r="J3" i="9"/>
  <c r="R3" i="8"/>
  <c r="R20" i="6"/>
  <c r="M10" i="7"/>
  <c r="M10" i="6"/>
  <c r="O6" i="6"/>
  <c r="O6" i="7"/>
  <c r="AF16" i="6"/>
  <c r="AF16" i="7"/>
  <c r="Z48" i="6"/>
  <c r="Z14" i="9"/>
  <c r="AP4" i="6"/>
  <c r="AP4" i="7"/>
  <c r="J17" i="9"/>
  <c r="J51" i="6"/>
  <c r="Z45" i="6"/>
  <c r="Z11" i="9"/>
  <c r="AO9" i="7"/>
  <c r="AO9" i="6"/>
  <c r="AS2" i="6"/>
  <c r="AS2" i="8"/>
  <c r="AS2" i="9"/>
  <c r="AS2" i="7"/>
  <c r="Z38" i="6"/>
  <c r="Z4" i="9"/>
  <c r="T30" i="6"/>
  <c r="T13" i="8"/>
  <c r="U1" i="7"/>
  <c r="U1" i="9"/>
  <c r="U1" i="8"/>
  <c r="U1" i="6"/>
  <c r="AK18" i="9"/>
  <c r="AK52" i="6"/>
  <c r="AH7" i="6"/>
  <c r="AH7" i="7"/>
  <c r="AN5" i="8"/>
  <c r="AN22" i="6"/>
  <c r="I4" i="7"/>
  <c r="I4" i="6"/>
  <c r="AS40" i="6"/>
  <c r="AS6" i="9"/>
  <c r="AB6" i="8"/>
  <c r="AB23" i="6"/>
  <c r="AI31" i="6"/>
  <c r="AI14" i="8"/>
  <c r="O15" i="6"/>
  <c r="O15" i="7"/>
  <c r="K37" i="6"/>
  <c r="K3" i="9"/>
  <c r="U9" i="9"/>
  <c r="U43" i="6"/>
  <c r="L17" i="8"/>
  <c r="L34" i="6"/>
  <c r="L1" i="8"/>
  <c r="L1" i="6"/>
  <c r="L1" i="9"/>
  <c r="L1" i="7"/>
  <c r="AQ15" i="8"/>
  <c r="AQ32" i="6"/>
  <c r="V10" i="8"/>
  <c r="V27" i="6"/>
  <c r="N3" i="8"/>
  <c r="N20" i="6"/>
  <c r="T42" i="6"/>
  <c r="T8" i="9"/>
  <c r="Z44" i="6"/>
  <c r="Z10" i="9"/>
  <c r="U7" i="8"/>
  <c r="U24" i="6"/>
  <c r="K16" i="7"/>
  <c r="K16" i="6"/>
  <c r="V8" i="7"/>
  <c r="V8" i="6"/>
  <c r="AL31" i="6"/>
  <c r="AL14" i="8"/>
  <c r="AL15" i="9"/>
  <c r="AL49" i="6"/>
  <c r="T32" i="6"/>
  <c r="T15" i="8"/>
  <c r="AE29" i="6"/>
  <c r="AE12" i="8"/>
  <c r="W16" i="9"/>
  <c r="W50" i="6"/>
  <c r="N47" i="6"/>
  <c r="N13" i="9"/>
  <c r="N11" i="9"/>
  <c r="N45" i="6"/>
  <c r="S16" i="7"/>
  <c r="S16" i="6"/>
  <c r="AQ15" i="7"/>
  <c r="AQ15" i="6"/>
  <c r="P16" i="8"/>
  <c r="P33" i="6"/>
  <c r="AO27" i="6"/>
  <c r="AO10" i="8"/>
  <c r="AI33" i="6"/>
  <c r="AI16" i="8"/>
  <c r="T16" i="7"/>
  <c r="T16" i="6"/>
  <c r="O16" i="9"/>
  <c r="O50" i="6"/>
  <c r="AM5" i="6"/>
  <c r="AM5" i="7"/>
  <c r="L2" i="7"/>
  <c r="L2" i="8"/>
  <c r="L2" i="6"/>
  <c r="L2" i="9"/>
  <c r="T31" i="6"/>
  <c r="T14" i="8"/>
  <c r="H5" i="7"/>
  <c r="H5" i="6"/>
  <c r="AK6" i="9"/>
  <c r="AK40" i="6"/>
  <c r="N6" i="7"/>
  <c r="N6" i="6"/>
  <c r="AS16" i="7"/>
  <c r="AS16" i="6"/>
  <c r="AK11" i="7"/>
  <c r="AK11" i="6"/>
  <c r="Y47" i="6"/>
  <c r="Y13" i="9"/>
  <c r="AP7" i="6"/>
  <c r="AP7" i="7"/>
  <c r="AG25" i="6"/>
  <c r="AG8" i="8"/>
  <c r="AA42" i="6"/>
  <c r="AA8" i="9"/>
  <c r="AA5" i="9"/>
  <c r="AA39" i="6"/>
  <c r="R8" i="6"/>
  <c r="R8" i="7"/>
  <c r="AI5" i="8"/>
  <c r="AI22" i="6"/>
  <c r="AS7" i="6"/>
  <c r="AS7" i="7"/>
  <c r="K4" i="8"/>
  <c r="K21" i="6"/>
  <c r="Y11" i="8"/>
  <c r="Y28" i="6"/>
  <c r="AE7" i="8"/>
  <c r="AE24" i="6"/>
  <c r="AH20" i="6"/>
  <c r="AH3" i="8"/>
  <c r="D5" i="6"/>
  <c r="D5" i="7"/>
  <c r="AM8" i="6"/>
  <c r="AM8" i="7"/>
  <c r="G42" i="6"/>
  <c r="G8" i="9"/>
  <c r="H10" i="9"/>
  <c r="H44" i="6"/>
  <c r="S8" i="6"/>
  <c r="S8" i="7"/>
  <c r="W3" i="9"/>
  <c r="W37" i="6"/>
  <c r="AI3" i="8"/>
  <c r="AI20" i="6"/>
  <c r="H14" i="6"/>
  <c r="H14" i="7"/>
  <c r="F14" i="7"/>
  <c r="F14" i="6"/>
  <c r="AS43" i="6"/>
  <c r="AS9" i="9"/>
  <c r="R29" i="6"/>
  <c r="R12" i="8"/>
  <c r="AR11" i="8"/>
  <c r="AR28" i="6"/>
  <c r="Q15" i="7"/>
  <c r="Q15" i="6"/>
  <c r="J11" i="6"/>
  <c r="J11" i="7"/>
  <c r="AA23" i="6"/>
  <c r="AA6" i="8"/>
  <c r="V11" i="7"/>
  <c r="V11" i="6"/>
  <c r="G17" i="9"/>
  <c r="G51" i="6"/>
  <c r="AP16" i="9"/>
  <c r="AP50" i="6"/>
  <c r="AN5" i="9"/>
  <c r="AN39" i="6"/>
  <c r="AM11" i="7"/>
  <c r="AM11" i="6"/>
  <c r="X4" i="9"/>
  <c r="X38" i="6"/>
  <c r="X10" i="7"/>
  <c r="X10" i="6"/>
  <c r="V12" i="9"/>
  <c r="V46" i="6"/>
  <c r="AC45" i="6"/>
  <c r="AC11" i="9"/>
  <c r="O11" i="7"/>
  <c r="O11" i="6"/>
  <c r="AH4" i="8"/>
  <c r="AH21" i="6"/>
  <c r="F45" i="6"/>
  <c r="F11" i="9"/>
  <c r="H39" i="6"/>
  <c r="H5" i="9"/>
  <c r="AK6" i="8"/>
  <c r="AK23" i="6"/>
  <c r="AC43" i="6"/>
  <c r="AC9" i="9"/>
  <c r="I42" i="6"/>
  <c r="I8" i="9"/>
  <c r="F16" i="6"/>
  <c r="F16" i="7"/>
  <c r="B17" i="6"/>
  <c r="B17" i="7"/>
  <c r="B17" i="8"/>
  <c r="B17" i="9"/>
  <c r="L13" i="7"/>
  <c r="L13" i="6"/>
  <c r="AS44" i="6"/>
  <c r="AS10" i="9"/>
  <c r="AG9" i="8"/>
  <c r="AG26" i="6"/>
  <c r="Y45" i="6"/>
  <c r="Y11" i="9"/>
  <c r="O10" i="6"/>
  <c r="O10" i="7"/>
  <c r="AL6" i="8"/>
  <c r="AL23" i="6"/>
  <c r="AI28" i="6"/>
  <c r="AI11" i="8"/>
  <c r="X42" i="6"/>
  <c r="X8" i="9"/>
  <c r="AR7" i="7"/>
  <c r="AR7" i="6"/>
  <c r="J10" i="6"/>
  <c r="J10" i="7"/>
  <c r="Z11" i="7"/>
  <c r="Z11" i="6"/>
  <c r="Z15" i="7"/>
  <c r="Z15" i="6"/>
  <c r="AO23" i="6"/>
  <c r="AO6" i="8"/>
  <c r="AD13" i="6"/>
  <c r="AD13" i="7"/>
  <c r="AC50" i="6"/>
  <c r="AC16" i="9"/>
  <c r="H20" i="6"/>
  <c r="H3" i="8"/>
  <c r="J7" i="6"/>
  <c r="J7" i="7"/>
  <c r="B5" i="8"/>
  <c r="B5" i="6"/>
  <c r="B5" i="9"/>
  <c r="B5" i="7"/>
  <c r="S13" i="7"/>
  <c r="S13" i="6"/>
  <c r="V28" i="6"/>
  <c r="V11" i="8"/>
  <c r="R40" i="6"/>
  <c r="R6" i="9"/>
  <c r="F34" i="6"/>
  <c r="F17" i="8"/>
  <c r="AF18" i="8"/>
  <c r="AF35" i="6"/>
  <c r="AB4" i="8"/>
  <c r="AB21" i="6"/>
  <c r="L3" i="8"/>
  <c r="L20" i="6"/>
  <c r="Z9" i="9"/>
  <c r="Z43" i="6"/>
  <c r="H3" i="6"/>
  <c r="H3" i="7"/>
  <c r="AQ10" i="9"/>
  <c r="AQ44" i="6"/>
  <c r="AG13" i="6"/>
  <c r="AG13" i="7"/>
  <c r="AF24" i="6"/>
  <c r="AF7" i="8"/>
  <c r="F12" i="6"/>
  <c r="F12" i="7"/>
  <c r="AD10" i="7"/>
  <c r="AD10" i="6"/>
  <c r="F7" i="6"/>
  <c r="F7" i="7"/>
  <c r="K5" i="9"/>
  <c r="K39" i="6"/>
  <c r="AD39" i="6"/>
  <c r="AD5" i="9"/>
  <c r="D4" i="6"/>
  <c r="D4" i="7"/>
  <c r="AE12" i="7"/>
  <c r="AE12" i="6"/>
  <c r="AC4" i="8"/>
  <c r="AC21" i="6"/>
  <c r="AA43" i="6"/>
  <c r="AA9" i="9"/>
  <c r="N11" i="8"/>
  <c r="N28" i="6"/>
  <c r="K14" i="7"/>
  <c r="K14" i="6"/>
  <c r="AB44" i="6"/>
  <c r="AB10" i="9"/>
  <c r="AJ7" i="8"/>
  <c r="AJ24" i="6"/>
  <c r="Q20" i="6"/>
  <c r="Q3" i="8"/>
  <c r="O4" i="8"/>
  <c r="O21" i="6"/>
  <c r="AF10" i="9"/>
  <c r="AF44" i="6"/>
  <c r="AR23" i="6"/>
  <c r="AR6" i="8"/>
  <c r="I3" i="8"/>
  <c r="I20" i="6"/>
  <c r="H45" i="6"/>
  <c r="H11" i="9"/>
  <c r="AE20" i="6"/>
  <c r="AE3" i="8"/>
  <c r="M14" i="7"/>
  <c r="M14" i="6"/>
  <c r="AE3" i="6"/>
  <c r="AE3" i="7"/>
  <c r="X46" i="6"/>
  <c r="X12" i="9"/>
  <c r="N4" i="7"/>
  <c r="N4" i="6"/>
  <c r="Y50" i="6"/>
  <c r="Y16" i="9"/>
  <c r="AR14" i="6"/>
  <c r="AR14" i="7"/>
  <c r="X14" i="8"/>
  <c r="X31" i="6"/>
  <c r="AJ15" i="7"/>
  <c r="AJ15" i="6"/>
  <c r="AO28" i="6"/>
  <c r="AO11" i="8"/>
  <c r="AP17" i="8"/>
  <c r="AP34" i="6"/>
  <c r="AQ8" i="8"/>
  <c r="AQ25" i="6"/>
  <c r="H7" i="9"/>
  <c r="H41" i="6"/>
  <c r="AB33" i="6"/>
  <c r="AB16" i="8"/>
  <c r="AF30" i="6"/>
  <c r="AF13" i="8"/>
  <c r="G11" i="6"/>
  <c r="G11" i="7"/>
  <c r="E8" i="7"/>
  <c r="E8" i="6"/>
  <c r="Z12" i="7"/>
  <c r="Z12" i="6"/>
  <c r="AI13" i="6"/>
  <c r="AI13" i="7"/>
  <c r="B3" i="9"/>
  <c r="B3" i="6"/>
  <c r="B3" i="8"/>
  <c r="B3" i="7"/>
  <c r="G10" i="7"/>
  <c r="G10" i="6"/>
  <c r="S22" i="6"/>
  <c r="S5" i="8"/>
  <c r="AL4" i="6"/>
  <c r="AL4" i="7"/>
  <c r="E18" i="8"/>
  <c r="E35" i="6"/>
  <c r="AJ10" i="6"/>
  <c r="AJ10" i="7"/>
  <c r="AK16" i="9"/>
  <c r="AK50" i="6"/>
  <c r="H16" i="6"/>
  <c r="H16" i="7"/>
  <c r="J16" i="7"/>
  <c r="J16" i="6"/>
  <c r="X40" i="6"/>
  <c r="X6" i="9"/>
  <c r="G16" i="6"/>
  <c r="G16" i="7"/>
  <c r="K41" i="6"/>
  <c r="K7" i="9"/>
  <c r="G6" i="8"/>
  <c r="G23" i="6"/>
  <c r="AS13" i="7"/>
  <c r="AS13" i="6"/>
  <c r="R43" i="6"/>
  <c r="R9" i="9"/>
  <c r="O13" i="8"/>
  <c r="O30" i="6"/>
  <c r="AO13" i="6"/>
  <c r="AO13" i="7"/>
  <c r="N40" i="6"/>
  <c r="N6" i="9"/>
  <c r="M8" i="9"/>
  <c r="M42" i="6"/>
  <c r="AC3" i="8"/>
  <c r="AC20" i="6"/>
  <c r="AM16" i="7"/>
  <c r="AM16" i="6"/>
  <c r="AO10" i="6"/>
  <c r="AO10" i="7"/>
  <c r="AK7" i="9"/>
  <c r="AK41" i="6"/>
  <c r="T47" i="6"/>
  <c r="T13" i="9"/>
  <c r="AC11" i="7"/>
  <c r="AC11" i="6"/>
  <c r="U8" i="7"/>
  <c r="U8" i="6"/>
  <c r="AI32" i="6"/>
  <c r="AI15" i="8"/>
  <c r="AD14" i="6"/>
  <c r="AD14" i="7"/>
  <c r="AC30" i="6"/>
  <c r="AC13" i="8"/>
  <c r="AN12" i="6"/>
  <c r="AN12" i="7"/>
  <c r="C42" i="6"/>
  <c r="C8" i="9"/>
  <c r="Y18" i="6"/>
  <c r="Y18" i="7"/>
  <c r="AH10" i="6"/>
  <c r="AH10" i="7"/>
  <c r="AB34" i="6"/>
  <c r="AB17" i="8"/>
  <c r="D50" i="6"/>
  <c r="D16" i="9"/>
  <c r="N46" i="6"/>
  <c r="N12" i="9"/>
  <c r="R10" i="8"/>
  <c r="R27" i="6"/>
  <c r="V13" i="6"/>
  <c r="V13" i="7"/>
  <c r="AR4" i="8"/>
  <c r="AR21" i="6"/>
  <c r="S3" i="8"/>
  <c r="S20" i="6"/>
  <c r="W26" i="6"/>
  <c r="W9" i="8"/>
  <c r="AR10" i="6"/>
  <c r="AR10" i="7"/>
  <c r="AQ4" i="9"/>
  <c r="AQ38" i="6"/>
  <c r="AE26" i="6"/>
  <c r="AE9" i="8"/>
  <c r="AD8" i="6"/>
  <c r="AD8" i="7"/>
  <c r="H12" i="8"/>
  <c r="H29" i="6"/>
  <c r="AB15" i="8"/>
  <c r="AB32" i="6"/>
  <c r="AE11" i="8"/>
  <c r="AE28" i="6"/>
  <c r="V39" i="6"/>
  <c r="V5" i="9"/>
  <c r="L35" i="6"/>
  <c r="L18" i="8"/>
  <c r="AF17" i="8"/>
  <c r="AF34" i="6"/>
  <c r="H12" i="6"/>
  <c r="H12" i="7"/>
  <c r="S12" i="9"/>
  <c r="S46" i="6"/>
  <c r="R25" i="6"/>
  <c r="R8" i="8"/>
  <c r="AP24" i="6"/>
  <c r="AP7" i="8"/>
  <c r="AJ7" i="6"/>
  <c r="AJ7" i="7"/>
  <c r="AN5" i="7"/>
  <c r="AN5" i="6"/>
  <c r="AM52" i="6"/>
  <c r="AM18" i="9"/>
  <c r="C18" i="7"/>
  <c r="C18" i="6"/>
  <c r="P22" i="6"/>
  <c r="P5" i="8"/>
  <c r="AM22" i="6"/>
  <c r="AM5" i="8"/>
  <c r="AA16" i="8"/>
  <c r="AA33" i="6"/>
  <c r="AR11" i="7"/>
  <c r="AR11" i="6"/>
  <c r="M9" i="9"/>
  <c r="M43" i="6"/>
  <c r="W5" i="6"/>
  <c r="W5" i="7"/>
  <c r="AM42" i="6"/>
  <c r="AM8" i="9"/>
  <c r="AI4" i="8"/>
  <c r="AI21" i="6"/>
  <c r="T4" i="8"/>
  <c r="T21" i="6"/>
  <c r="AQ14" i="8"/>
  <c r="AQ31" i="6"/>
  <c r="AB12" i="8"/>
  <c r="AB29" i="6"/>
  <c r="V7" i="8"/>
  <c r="V24" i="6"/>
  <c r="B30" i="6"/>
  <c r="B30" i="9"/>
  <c r="B30" i="8"/>
  <c r="B30" i="7"/>
  <c r="E11" i="8"/>
  <c r="E28" i="6"/>
  <c r="S28" i="6"/>
  <c r="S11" i="8"/>
  <c r="AR34" i="6"/>
  <c r="AR17" i="8"/>
  <c r="I23" i="6"/>
  <c r="I6" i="8"/>
  <c r="AL12" i="7"/>
  <c r="AL12" i="6"/>
  <c r="I12" i="8"/>
  <c r="I29" i="6"/>
  <c r="J12" i="9"/>
  <c r="J46" i="6"/>
  <c r="V37" i="6"/>
  <c r="V3" i="9"/>
  <c r="R6" i="7"/>
  <c r="R6" i="6"/>
  <c r="AC12" i="6"/>
  <c r="AC12" i="7"/>
  <c r="F11" i="6"/>
  <c r="F11" i="7"/>
  <c r="H38" i="6"/>
  <c r="H4" i="9"/>
  <c r="AJ9" i="6"/>
  <c r="AJ9" i="7"/>
  <c r="F15" i="7"/>
  <c r="F15" i="6"/>
  <c r="AM14" i="7"/>
  <c r="AM14" i="6"/>
  <c r="I52" i="6"/>
  <c r="I18" i="9"/>
  <c r="S16" i="8"/>
  <c r="S33" i="6"/>
  <c r="Q12" i="9"/>
  <c r="Q46" i="6"/>
  <c r="Q4" i="8"/>
  <c r="Q21" i="6"/>
  <c r="U30" i="6"/>
  <c r="U13" i="8"/>
  <c r="R10" i="6"/>
  <c r="R10" i="7"/>
  <c r="G15" i="7"/>
  <c r="G15" i="6"/>
  <c r="F13" i="6"/>
  <c r="F13" i="7"/>
  <c r="AG10" i="8"/>
  <c r="AG27" i="6"/>
  <c r="AA16" i="7"/>
  <c r="AA16" i="6"/>
  <c r="L9" i="8"/>
  <c r="L26" i="6"/>
  <c r="AP39" i="6"/>
  <c r="AP5" i="9"/>
  <c r="AB1" i="9"/>
  <c r="AB1" i="7"/>
  <c r="AB1" i="6"/>
  <c r="AB1" i="8"/>
  <c r="AR6" i="9"/>
  <c r="AR40" i="6"/>
  <c r="AP47" i="6"/>
  <c r="AP13" i="9"/>
  <c r="AG29" i="6"/>
  <c r="AG12" i="8"/>
  <c r="AK13" i="8"/>
  <c r="AK30" i="6"/>
  <c r="AA6" i="6"/>
  <c r="AA6" i="7"/>
  <c r="AI9" i="9"/>
  <c r="AI43" i="6"/>
  <c r="AD8" i="8"/>
  <c r="AD25" i="6"/>
  <c r="AM17" i="6"/>
  <c r="AM17" i="7"/>
  <c r="Q44" i="6"/>
  <c r="Q10" i="9"/>
  <c r="N15" i="8"/>
  <c r="N32" i="6"/>
  <c r="AH34" i="6"/>
  <c r="AH17" i="8"/>
  <c r="V18" i="8"/>
  <c r="V35" i="6"/>
  <c r="AP2" i="8"/>
  <c r="AP2" i="9"/>
  <c r="AP2" i="6"/>
  <c r="AP2" i="7"/>
  <c r="P3" i="7"/>
  <c r="P3" i="6"/>
  <c r="V42" i="6"/>
  <c r="V8" i="9"/>
  <c r="D51" i="6"/>
  <c r="D17" i="9"/>
  <c r="AM9" i="9"/>
  <c r="AM43" i="6"/>
  <c r="C17" i="7"/>
  <c r="C17" i="6"/>
  <c r="Y12" i="7"/>
  <c r="Y12" i="6"/>
  <c r="X27" i="6"/>
  <c r="X10" i="8"/>
  <c r="AD49" i="6"/>
  <c r="AD15" i="9"/>
  <c r="C16" i="9"/>
  <c r="C50" i="6"/>
  <c r="AL8" i="8"/>
  <c r="AL25" i="6"/>
  <c r="AC51" i="6"/>
  <c r="AC17" i="9"/>
  <c r="P2" i="8"/>
  <c r="P2" i="6"/>
  <c r="P2" i="9"/>
  <c r="P2" i="7"/>
  <c r="S14" i="8"/>
  <c r="S31" i="6"/>
  <c r="R30" i="6"/>
  <c r="R13" i="8"/>
  <c r="F37" i="6"/>
  <c r="F3" i="9"/>
  <c r="R51" i="6"/>
  <c r="R17" i="9"/>
  <c r="R6" i="8"/>
  <c r="R23" i="6"/>
  <c r="H25" i="6"/>
  <c r="H8" i="8"/>
  <c r="T3" i="9"/>
  <c r="T37" i="6"/>
  <c r="Z9" i="8"/>
  <c r="Z26" i="6"/>
  <c r="X6" i="6"/>
  <c r="X6" i="7"/>
  <c r="AQ12" i="6"/>
  <c r="AQ12" i="7"/>
  <c r="AS16" i="8"/>
  <c r="AS33" i="6"/>
  <c r="AE52" i="6"/>
  <c r="AE18" i="9"/>
  <c r="AB25" i="6"/>
  <c r="AB8" i="8"/>
  <c r="R7" i="7"/>
  <c r="R7" i="6"/>
  <c r="L51" i="6"/>
  <c r="L17" i="9"/>
  <c r="AO20" i="6"/>
  <c r="AO3" i="8"/>
  <c r="AE13" i="7"/>
  <c r="AE13" i="6"/>
  <c r="X9" i="6"/>
  <c r="X9" i="7"/>
  <c r="Q16" i="9"/>
  <c r="Q50" i="6"/>
  <c r="AK4" i="7"/>
  <c r="AK4" i="6"/>
  <c r="Y17" i="8"/>
  <c r="Y34" i="6"/>
  <c r="O26" i="6"/>
  <c r="O9" i="8"/>
  <c r="AP10" i="8"/>
  <c r="AP27" i="6"/>
  <c r="AD7" i="8"/>
  <c r="AD24" i="6"/>
  <c r="O16" i="6"/>
  <c r="O16" i="7"/>
  <c r="X13" i="8"/>
  <c r="X30" i="6"/>
  <c r="L24" i="6"/>
  <c r="L7" i="8"/>
  <c r="H10" i="7"/>
  <c r="H10" i="6"/>
  <c r="X4" i="8"/>
  <c r="X21" i="6"/>
  <c r="R49" i="6"/>
  <c r="R15" i="9"/>
  <c r="AL18" i="8"/>
  <c r="AL35" i="6"/>
  <c r="U12" i="9"/>
  <c r="U46" i="6"/>
  <c r="AH5" i="7"/>
  <c r="AH5" i="6"/>
  <c r="E13" i="9"/>
  <c r="E47" i="6"/>
  <c r="AA48" i="6"/>
  <c r="AA14" i="9"/>
  <c r="AI4" i="6"/>
  <c r="AI4" i="7"/>
  <c r="AO31" i="6"/>
  <c r="AO14" i="8"/>
  <c r="AA45" i="6"/>
  <c r="AA11" i="9"/>
  <c r="AR47" i="6"/>
  <c r="AR13" i="9"/>
  <c r="P6" i="7"/>
  <c r="P6" i="6"/>
  <c r="AA6" i="9"/>
  <c r="AA40" i="6"/>
  <c r="H4" i="6"/>
  <c r="H4" i="7"/>
  <c r="AJ50" i="6"/>
  <c r="AJ16" i="9"/>
  <c r="L10" i="6"/>
  <c r="L10" i="7"/>
  <c r="AO7" i="8"/>
  <c r="AO24" i="6"/>
  <c r="AJ14" i="7"/>
  <c r="AJ14" i="6"/>
  <c r="Y9" i="9"/>
  <c r="Y43" i="6"/>
  <c r="R16" i="8"/>
  <c r="R33" i="6"/>
  <c r="L14" i="8"/>
  <c r="L31" i="6"/>
  <c r="L7" i="7"/>
  <c r="L7" i="6"/>
  <c r="C7" i="9"/>
  <c r="C41" i="6"/>
  <c r="AE41" i="6"/>
  <c r="AE7" i="9"/>
  <c r="V23" i="6"/>
  <c r="V6" i="8"/>
  <c r="D8" i="6"/>
  <c r="D8" i="7"/>
  <c r="M7" i="7"/>
  <c r="M7" i="6"/>
  <c r="AI11" i="6"/>
  <c r="AI11" i="7"/>
  <c r="X3" i="9"/>
  <c r="X37" i="6"/>
  <c r="Q47" i="6"/>
  <c r="Q13" i="9"/>
  <c r="D18" i="7"/>
  <c r="D18" i="6"/>
  <c r="AK10" i="9"/>
  <c r="AK44" i="6"/>
  <c r="X12" i="8"/>
  <c r="X29" i="6"/>
  <c r="N30" i="6"/>
  <c r="N13" i="8"/>
  <c r="AO15" i="9"/>
  <c r="AO49" i="6"/>
  <c r="AN1" i="8"/>
  <c r="AN1" i="9"/>
  <c r="AN1" i="6"/>
  <c r="AN1" i="7"/>
  <c r="AJ2" i="7"/>
  <c r="AJ2" i="6"/>
  <c r="AJ2" i="9"/>
  <c r="AJ2" i="8"/>
  <c r="L4" i="9"/>
  <c r="L38" i="6"/>
  <c r="O38" i="6"/>
  <c r="O4" i="9"/>
  <c r="M12" i="6"/>
  <c r="M12" i="7"/>
  <c r="X22" i="6"/>
  <c r="X5" i="8"/>
  <c r="AQ9" i="8"/>
  <c r="AQ26" i="6"/>
  <c r="AG45" i="6"/>
  <c r="AG11" i="9"/>
  <c r="F51" i="6"/>
  <c r="F17" i="9"/>
  <c r="AL7" i="8"/>
  <c r="AL24" i="6"/>
  <c r="W3" i="6"/>
  <c r="W3" i="7"/>
  <c r="J52" i="6"/>
  <c r="J18" i="9"/>
  <c r="AI18" i="6"/>
  <c r="AI18" i="7"/>
  <c r="AL30" i="6"/>
  <c r="AL13" i="8"/>
  <c r="Q6" i="8"/>
  <c r="Q23" i="6"/>
  <c r="AR44" i="6"/>
  <c r="AR10" i="9"/>
  <c r="AG6" i="9"/>
  <c r="AG40" i="6"/>
  <c r="AA9" i="8"/>
  <c r="AA26" i="6"/>
  <c r="S4" i="9"/>
  <c r="S38" i="6"/>
  <c r="AR26" i="6"/>
  <c r="AR9" i="8"/>
  <c r="AH48" i="6"/>
  <c r="AH14" i="9"/>
  <c r="AE16" i="9"/>
  <c r="AE50" i="6"/>
  <c r="AF11" i="7"/>
  <c r="AF11" i="6"/>
  <c r="AQ22" i="6"/>
  <c r="AQ5" i="8"/>
  <c r="AM10" i="7"/>
  <c r="AM10" i="6"/>
  <c r="V4" i="7"/>
  <c r="V4" i="6"/>
  <c r="Y4" i="6"/>
  <c r="Y4" i="7"/>
  <c r="F52" i="6"/>
  <c r="F18" i="9"/>
  <c r="AH7" i="8"/>
  <c r="AH24" i="6"/>
  <c r="X15" i="6"/>
  <c r="X15" i="7"/>
  <c r="AK3" i="9"/>
  <c r="AK37" i="6"/>
  <c r="C15" i="8"/>
  <c r="C32" i="6"/>
  <c r="K4" i="7"/>
  <c r="K4" i="6"/>
  <c r="AS12" i="9"/>
  <c r="AS46" i="6"/>
  <c r="AL14" i="6"/>
  <c r="AL14" i="7"/>
  <c r="G44" i="6"/>
  <c r="G10" i="9"/>
  <c r="C9" i="7"/>
  <c r="C9" i="6"/>
  <c r="R24" i="6"/>
  <c r="R7" i="8"/>
  <c r="AS13" i="9"/>
  <c r="AS47" i="6"/>
  <c r="T25" i="6"/>
  <c r="T8" i="8"/>
  <c r="AA44" i="6"/>
  <c r="AA10" i="9"/>
  <c r="B4" i="9"/>
  <c r="B4" i="8"/>
  <c r="B4" i="6"/>
  <c r="B4" i="7"/>
  <c r="AR5" i="6"/>
  <c r="AR5" i="7"/>
  <c r="AH44" i="6"/>
  <c r="AH10" i="9"/>
  <c r="F18" i="8"/>
  <c r="F35" i="6"/>
  <c r="AL13" i="9"/>
  <c r="AL47" i="6"/>
  <c r="E10" i="8"/>
  <c r="E27" i="6"/>
  <c r="P23" i="6"/>
  <c r="P6" i="8"/>
  <c r="AC16" i="6"/>
  <c r="AC16" i="7"/>
  <c r="AH2" i="8"/>
  <c r="AH2" i="7"/>
  <c r="AH2" i="6"/>
  <c r="AH2" i="9"/>
  <c r="X8" i="8"/>
  <c r="X25" i="6"/>
  <c r="AI7" i="7"/>
  <c r="AI7" i="6"/>
  <c r="T6" i="6"/>
  <c r="T6" i="7"/>
  <c r="AA29" i="6"/>
  <c r="AA12" i="8"/>
  <c r="L3" i="6"/>
  <c r="L3" i="7"/>
  <c r="B41" i="7"/>
  <c r="B41" i="6"/>
  <c r="U42" i="6"/>
  <c r="U8" i="9"/>
  <c r="J18" i="7"/>
  <c r="J18" i="6"/>
  <c r="AP5" i="8"/>
  <c r="AP22" i="6"/>
  <c r="AN32" i="6"/>
  <c r="AN15" i="8"/>
  <c r="N33" i="6"/>
  <c r="N16" i="8"/>
  <c r="W51" i="6"/>
  <c r="W17" i="9"/>
  <c r="Q4" i="6"/>
  <c r="Q4" i="7"/>
  <c r="AI15" i="9"/>
  <c r="AI49" i="6"/>
  <c r="G34" i="6"/>
  <c r="G17" i="8"/>
  <c r="F7" i="9"/>
  <c r="F41" i="6"/>
  <c r="AC49" i="6"/>
  <c r="AC15" i="9"/>
  <c r="AA17" i="8"/>
  <c r="AA34" i="6"/>
  <c r="E20" i="6"/>
  <c r="E3" i="8"/>
  <c r="AP4" i="8"/>
  <c r="AP21" i="6"/>
  <c r="Q16" i="8"/>
  <c r="Q33" i="6"/>
  <c r="AS18" i="9"/>
  <c r="AS52" i="6"/>
  <c r="AM10" i="8"/>
  <c r="AM27" i="6"/>
  <c r="AK4" i="8"/>
  <c r="AK21" i="6"/>
  <c r="AH16" i="6"/>
  <c r="AH16" i="7"/>
  <c r="W7" i="8"/>
  <c r="W24" i="6"/>
  <c r="AF8" i="9"/>
  <c r="AF42" i="6"/>
  <c r="U11" i="9"/>
  <c r="U45" i="6"/>
  <c r="W15" i="9"/>
  <c r="W49" i="6"/>
  <c r="K3" i="6"/>
  <c r="K3" i="7"/>
  <c r="M25" i="6"/>
  <c r="M8" i="8"/>
  <c r="T10" i="8"/>
  <c r="T27" i="6"/>
  <c r="C8" i="8"/>
  <c r="C25" i="6"/>
  <c r="AP45" i="6"/>
  <c r="AP11" i="9"/>
  <c r="AO42" i="6"/>
  <c r="AO8" i="9"/>
  <c r="N6" i="8"/>
  <c r="N23" i="6"/>
  <c r="X4" i="7"/>
  <c r="X4" i="6"/>
  <c r="W4" i="6"/>
  <c r="W4" i="7"/>
  <c r="AS9" i="7"/>
  <c r="AS9" i="6"/>
  <c r="V3" i="6"/>
  <c r="V3" i="7"/>
  <c r="S12" i="6"/>
  <c r="S12" i="7"/>
  <c r="Z3" i="6"/>
  <c r="Z3" i="7"/>
  <c r="Z6" i="9"/>
  <c r="Z40" i="6"/>
  <c r="L5" i="7"/>
  <c r="L5" i="6"/>
  <c r="AF20" i="6"/>
  <c r="AF3" i="8"/>
  <c r="K17" i="9"/>
  <c r="K51" i="6"/>
  <c r="M45" i="6"/>
  <c r="M11" i="9"/>
  <c r="L44" i="6"/>
  <c r="L10" i="9"/>
  <c r="AM12" i="6"/>
  <c r="AM12" i="7"/>
  <c r="R3" i="7"/>
  <c r="R3" i="6"/>
  <c r="AR12" i="7"/>
  <c r="AR12" i="6"/>
  <c r="I14" i="7"/>
  <c r="I14" i="6"/>
  <c r="N37" i="6"/>
  <c r="N3" i="9"/>
  <c r="AK51" i="6"/>
  <c r="AK17" i="9"/>
  <c r="AL42" i="6"/>
  <c r="AL8" i="9"/>
  <c r="AG3" i="9"/>
  <c r="AG37" i="6"/>
  <c r="N16" i="9"/>
  <c r="N50" i="6"/>
  <c r="W11" i="8"/>
  <c r="W28" i="6"/>
  <c r="AJ11" i="9"/>
  <c r="AJ45" i="6"/>
  <c r="Y30" i="6"/>
  <c r="Y13" i="8"/>
  <c r="Y38" i="6"/>
  <c r="Y4" i="9"/>
  <c r="O18" i="6"/>
  <c r="O18" i="7"/>
  <c r="X9" i="9"/>
  <c r="X43" i="6"/>
  <c r="AR4" i="7"/>
  <c r="AR4" i="6"/>
  <c r="AJ22" i="6"/>
  <c r="AJ5" i="8"/>
  <c r="AQ33" i="6"/>
  <c r="AQ16" i="8"/>
  <c r="X14" i="7"/>
  <c r="X14" i="6"/>
  <c r="AN13" i="9"/>
  <c r="AN47" i="6"/>
  <c r="T18" i="9"/>
  <c r="T52" i="6"/>
  <c r="N51" i="6"/>
  <c r="N17" i="9"/>
</calcChain>
</file>

<file path=xl/sharedStrings.xml><?xml version="1.0" encoding="utf-8"?>
<sst xmlns="http://schemas.openxmlformats.org/spreadsheetml/2006/main" count="1477" uniqueCount="122">
  <si>
    <t>eid</t>
  </si>
  <si>
    <t>time</t>
  </si>
  <si>
    <t>flow</t>
  </si>
  <si>
    <t>QEWDE0020DES</t>
  </si>
  <si>
    <t>QEWDE0030DES</t>
  </si>
  <si>
    <t>QEWDE0040DES</t>
  </si>
  <si>
    <t>QEWDE0050DES</t>
  </si>
  <si>
    <t>QEWDE0060DES</t>
  </si>
  <si>
    <t>QEWDE0080DES</t>
  </si>
  <si>
    <t>QEWDE0090DES</t>
  </si>
  <si>
    <t>QEWDE0100DES</t>
  </si>
  <si>
    <t>QEWDE0110DES</t>
  </si>
  <si>
    <t>QEWDE0120DES</t>
  </si>
  <si>
    <t>QEWDE0140DES</t>
  </si>
  <si>
    <t>QEWDE0150DES</t>
  </si>
  <si>
    <t>QEWDE0180DES</t>
  </si>
  <si>
    <t>QEWDE0190DES</t>
  </si>
  <si>
    <t>QEWDE0200DES</t>
  </si>
  <si>
    <t>QEWDE0210DES</t>
  </si>
  <si>
    <t>QEWDE0220DES</t>
  </si>
  <si>
    <t>QEWDE0230DES</t>
  </si>
  <si>
    <t>QEWDE0240DES</t>
  </si>
  <si>
    <t>QEWDE0250DES</t>
  </si>
  <si>
    <t>QEWDE0260DES</t>
  </si>
  <si>
    <t>QEWDE0270DES</t>
  </si>
  <si>
    <t>QEWDE0280DES</t>
  </si>
  <si>
    <t>QEWDE0290DES</t>
  </si>
  <si>
    <t>QEWDE0330DES</t>
  </si>
  <si>
    <t>QEWDE0340DES</t>
  </si>
  <si>
    <t>QEWDE0370DES</t>
  </si>
  <si>
    <t>QEWDE0380DES</t>
  </si>
  <si>
    <t>QEWDE0390DES</t>
  </si>
  <si>
    <t>QEWDE0400DES</t>
  </si>
  <si>
    <t>QEWDE0410DES</t>
  </si>
  <si>
    <t>QEWDE0430DES</t>
  </si>
  <si>
    <t>QEWDE0440DES</t>
  </si>
  <si>
    <t>QEWDE0450DES</t>
  </si>
  <si>
    <t>QEWDE0460DES</t>
  </si>
  <si>
    <t>QEWDE0470DES</t>
  </si>
  <si>
    <t>QEWDE0480DES</t>
  </si>
  <si>
    <t>QEWDE0490DES</t>
  </si>
  <si>
    <t>QEWDE0510DES</t>
  </si>
  <si>
    <t>QEWDE0520DES</t>
  </si>
  <si>
    <t>QEWDE0530DES</t>
  </si>
  <si>
    <t>QEWDE0540DES</t>
  </si>
  <si>
    <t>QEWDE0550DES</t>
  </si>
  <si>
    <t xml:space="preserve"> E. OF BRANT</t>
  </si>
  <si>
    <t xml:space="preserve"> GUELPH LINE</t>
  </si>
  <si>
    <t xml:space="preserve"> EAST OF GUELPH</t>
  </si>
  <si>
    <t xml:space="preserve"> EAST OF GUELPH LINE</t>
  </si>
  <si>
    <t xml:space="preserve"> AT WALKERs LINE</t>
  </si>
  <si>
    <t xml:space="preserve"> E. OF WALKERs LINE</t>
  </si>
  <si>
    <t xml:space="preserve"> APPLEBY LINE</t>
  </si>
  <si>
    <t xml:space="preserve"> E. OF APPLEBY LINE</t>
  </si>
  <si>
    <t xml:space="preserve"> BURLOAK DRIVE</t>
  </si>
  <si>
    <t xml:space="preserve"> E. OF BURLOAK</t>
  </si>
  <si>
    <t xml:space="preserve"> E. OF BRONTE</t>
  </si>
  <si>
    <t xml:space="preserve"> THIRD LINE</t>
  </si>
  <si>
    <t xml:space="preserve"> E. OF THIRD LINE</t>
  </si>
  <si>
    <t xml:space="preserve"> EAST OF THIRD LINE</t>
  </si>
  <si>
    <t xml:space="preserve"> FOURTH LINE</t>
  </si>
  <si>
    <t xml:space="preserve"> DORVAL</t>
  </si>
  <si>
    <t xml:space="preserve"> EAST OF DORVAL</t>
  </si>
  <si>
    <t xml:space="preserve"> 16 MILE CREEK</t>
  </si>
  <si>
    <t xml:space="preserve"> TRAFALGAR</t>
  </si>
  <si>
    <t xml:space="preserve"> EAST OF TRAFALGAR</t>
  </si>
  <si>
    <t xml:space="preserve"> ROYAL WINDSOR</t>
  </si>
  <si>
    <t xml:space="preserve"> AT FORD DR.</t>
  </si>
  <si>
    <t xml:space="preserve"> E. OF FORD DR.</t>
  </si>
  <si>
    <t xml:space="preserve"> E. OF SOUTHDOWN</t>
  </si>
  <si>
    <t xml:space="preserve"> AT SOUTHDOWN</t>
  </si>
  <si>
    <t xml:space="preserve"> W. OF MISSISSAUGA RD</t>
  </si>
  <si>
    <t xml:space="preserve"> AT MISSISSAUGA RD.</t>
  </si>
  <si>
    <t xml:space="preserve"> AT MISS RD. NORTH</t>
  </si>
  <si>
    <t xml:space="preserve"> E. OF CREDIT RIVER</t>
  </si>
  <si>
    <t xml:space="preserve"> W. OF HWY 10</t>
  </si>
  <si>
    <t xml:space="preserve"> AT HWY 10</t>
  </si>
  <si>
    <t xml:space="preserve"> E. OF HWY 10</t>
  </si>
  <si>
    <t xml:space="preserve"> W. OF CAWTHRA</t>
  </si>
  <si>
    <t xml:space="preserve"> AT PED. OVERPASS</t>
  </si>
  <si>
    <t xml:space="preserve"> W. OF DIXIE</t>
  </si>
  <si>
    <t xml:space="preserve"> AT PARK ROYALE</t>
  </si>
  <si>
    <t xml:space="preserve"> E. OF ETOB CREEK</t>
  </si>
  <si>
    <t xml:space="preserve"> AT HWY 427</t>
  </si>
  <si>
    <t>Number of lanes</t>
  </si>
  <si>
    <t>Location</t>
  </si>
  <si>
    <t>Detector Name</t>
  </si>
  <si>
    <t>A</t>
  </si>
  <si>
    <t>detector_data</t>
  </si>
  <si>
    <t>C</t>
  </si>
  <si>
    <t>H</t>
  </si>
  <si>
    <t>I</t>
  </si>
  <si>
    <t>Density (vehicle/km/lane)</t>
  </si>
  <si>
    <t>Flow (vehicle/hr/lane)</t>
  </si>
  <si>
    <t>Speed (km/hr)</t>
  </si>
  <si>
    <t>speed</t>
  </si>
  <si>
    <t>density</t>
  </si>
  <si>
    <t>E</t>
  </si>
  <si>
    <t>Simulated</t>
  </si>
  <si>
    <t>ITSoS</t>
  </si>
  <si>
    <t>Google</t>
  </si>
  <si>
    <t>GEH-15min</t>
  </si>
  <si>
    <t>GEH-60min</t>
  </si>
  <si>
    <t>GEH-2400min</t>
  </si>
  <si>
    <t>Average</t>
  </si>
  <si>
    <t>less than 10</t>
  </si>
  <si>
    <t>less than 5</t>
  </si>
  <si>
    <t>Simulated Flows</t>
  </si>
  <si>
    <t>Observed Flows</t>
  </si>
  <si>
    <t>vehicle per hour per lane</t>
  </si>
  <si>
    <t>vehicle per hour</t>
  </si>
  <si>
    <t>Simulated Speeds</t>
  </si>
  <si>
    <t>Observed Speeds</t>
  </si>
  <si>
    <t>Error squared</t>
  </si>
  <si>
    <t>Root Mean Square Error (RMSE)</t>
  </si>
  <si>
    <t>SSres</t>
  </si>
  <si>
    <t>km per hour (15 min)</t>
  </si>
  <si>
    <t>SStot</t>
  </si>
  <si>
    <t>km per hour (4 hours)</t>
  </si>
  <si>
    <t>flow_per_lane</t>
  </si>
  <si>
    <t>density_per_lane</t>
  </si>
  <si>
    <t>headway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</si>
</sst>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1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textRotation="90"/>
    </xf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0" fontId="0" fillId="35" borderId="0" xfId="0" applyFill="1"/>
    <xf numFmtId="164" fontId="0" fillId="36" borderId="0" xfId="0" applyNumberFormat="1" applyFill="1"/>
    <xf numFmtId="0" fontId="0" fillId="0" borderId="0" xfId="0" applyAlignment="1">
      <alignment horizontal="center" textRotation="90"/>
    </xf>
    <xf numFmtId="0" fontId="18" fillId="0" borderId="0" xfId="0" applyFont="1" applyAlignment="1">
      <alignment horizontal="center" vertical="center" textRotation="90"/>
    </xf>
    <xf numFmtId="0" fontId="18" fillId="0" borderId="0" xfId="0" applyFont="1" applyAlignment="1">
      <alignment horizontal="center" textRotation="90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Flow-Density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detector_data!$I$2:$I$689</c:f>
              <c:numCache>
                <c:formatCode>General</c:formatCode>
                <c:ptCount val="688"/>
                <c:pt idx="0">
                  <c:v>12.654357087236701</c:v>
                </c:pt>
                <c:pt idx="1">
                  <c:v>12.850390844543799</c:v>
                </c:pt>
                <c:pt idx="2">
                  <c:v>12.137757124191801</c:v>
                </c:pt>
                <c:pt idx="3">
                  <c:v>10.8688225631204</c:v>
                </c:pt>
                <c:pt idx="4">
                  <c:v>12.646056268047399</c:v>
                </c:pt>
                <c:pt idx="5">
                  <c:v>13.642438418131301</c:v>
                </c:pt>
                <c:pt idx="6">
                  <c:v>13.1108800550789</c:v>
                </c:pt>
                <c:pt idx="7">
                  <c:v>12.807894254224999</c:v>
                </c:pt>
                <c:pt idx="8">
                  <c:v>14.1112673887112</c:v>
                </c:pt>
                <c:pt idx="9">
                  <c:v>14.51071113906</c:v>
                </c:pt>
                <c:pt idx="10">
                  <c:v>14.0663091096917</c:v>
                </c:pt>
                <c:pt idx="11">
                  <c:v>12.2184829893274</c:v>
                </c:pt>
                <c:pt idx="12">
                  <c:v>12.8886435989695</c:v>
                </c:pt>
                <c:pt idx="13">
                  <c:v>13.436687923721999</c:v>
                </c:pt>
                <c:pt idx="14">
                  <c:v>11.330557515801599</c:v>
                </c:pt>
                <c:pt idx="15">
                  <c:v>9.6781982326530507</c:v>
                </c:pt>
                <c:pt idx="16">
                  <c:v>12.0500032090721</c:v>
                </c:pt>
                <c:pt idx="17">
                  <c:v>13.3265370214255</c:v>
                </c:pt>
                <c:pt idx="18">
                  <c:v>18.215460284913298</c:v>
                </c:pt>
                <c:pt idx="19">
                  <c:v>11.3312004265458</c:v>
                </c:pt>
                <c:pt idx="20">
                  <c:v>11.458528627527301</c:v>
                </c:pt>
                <c:pt idx="21">
                  <c:v>12.070769687395901</c:v>
                </c:pt>
                <c:pt idx="22">
                  <c:v>9.4135342980071499</c:v>
                </c:pt>
                <c:pt idx="23">
                  <c:v>7.8784335201851698</c:v>
                </c:pt>
                <c:pt idx="24">
                  <c:v>9.5808887051471299</c:v>
                </c:pt>
                <c:pt idx="25">
                  <c:v>10.511526003815201</c:v>
                </c:pt>
                <c:pt idx="26">
                  <c:v>10.386906849514901</c:v>
                </c:pt>
                <c:pt idx="27">
                  <c:v>9.7305709771204594</c:v>
                </c:pt>
                <c:pt idx="28">
                  <c:v>9.1860886922526799</c:v>
                </c:pt>
                <c:pt idx="29">
                  <c:v>9.1269675909222396</c:v>
                </c:pt>
                <c:pt idx="30">
                  <c:v>7.9173550914921096</c:v>
                </c:pt>
                <c:pt idx="31">
                  <c:v>6.8501171662834404</c:v>
                </c:pt>
                <c:pt idx="32">
                  <c:v>15.5479796275262</c:v>
                </c:pt>
                <c:pt idx="33">
                  <c:v>32.178501460646402</c:v>
                </c:pt>
                <c:pt idx="34">
                  <c:v>39.0427723221908</c:v>
                </c:pt>
                <c:pt idx="35">
                  <c:v>38.4050098470127</c:v>
                </c:pt>
                <c:pt idx="36">
                  <c:v>31.116506085078498</c:v>
                </c:pt>
                <c:pt idx="37">
                  <c:v>32.028932982666902</c:v>
                </c:pt>
                <c:pt idx="38">
                  <c:v>23.889025246957999</c:v>
                </c:pt>
                <c:pt idx="39">
                  <c:v>9.0970565754166905</c:v>
                </c:pt>
                <c:pt idx="40">
                  <c:v>10.0508352026099</c:v>
                </c:pt>
                <c:pt idx="41">
                  <c:v>13.0844792550009</c:v>
                </c:pt>
                <c:pt idx="42">
                  <c:v>28.749120953983098</c:v>
                </c:pt>
                <c:pt idx="43">
                  <c:v>26.205431235668499</c:v>
                </c:pt>
                <c:pt idx="44">
                  <c:v>13.1510515149019</c:v>
                </c:pt>
                <c:pt idx="45">
                  <c:v>17.717364179064099</c:v>
                </c:pt>
                <c:pt idx="46">
                  <c:v>30.1706266578468</c:v>
                </c:pt>
                <c:pt idx="47">
                  <c:v>9.5901433786129093</c:v>
                </c:pt>
                <c:pt idx="48">
                  <c:v>26.199332019641901</c:v>
                </c:pt>
                <c:pt idx="49">
                  <c:v>29.819513901384401</c:v>
                </c:pt>
                <c:pt idx="50">
                  <c:v>30.369362246966698</c:v>
                </c:pt>
                <c:pt idx="51">
                  <c:v>30.665581865612499</c:v>
                </c:pt>
                <c:pt idx="52">
                  <c:v>31.0586807029059</c:v>
                </c:pt>
                <c:pt idx="53">
                  <c:v>31.4189104064546</c:v>
                </c:pt>
                <c:pt idx="54">
                  <c:v>30.7545593317137</c:v>
                </c:pt>
                <c:pt idx="55">
                  <c:v>22.202489838905201</c:v>
                </c:pt>
                <c:pt idx="56">
                  <c:v>19.648142970909198</c:v>
                </c:pt>
                <c:pt idx="57">
                  <c:v>29.3590375718532</c:v>
                </c:pt>
                <c:pt idx="58">
                  <c:v>31.213629963812998</c:v>
                </c:pt>
                <c:pt idx="59">
                  <c:v>29.256943907219899</c:v>
                </c:pt>
                <c:pt idx="60">
                  <c:v>24.050756338484501</c:v>
                </c:pt>
                <c:pt idx="61">
                  <c:v>33.822325195136997</c:v>
                </c:pt>
                <c:pt idx="62">
                  <c:v>34.636754017484598</c:v>
                </c:pt>
                <c:pt idx="63">
                  <c:v>22.624457969603501</c:v>
                </c:pt>
                <c:pt idx="64">
                  <c:v>25.225063619962601</c:v>
                </c:pt>
                <c:pt idx="65">
                  <c:v>26.123280491617098</c:v>
                </c:pt>
                <c:pt idx="66">
                  <c:v>28.5916737101408</c:v>
                </c:pt>
                <c:pt idx="67">
                  <c:v>29.11856693611</c:v>
                </c:pt>
                <c:pt idx="68">
                  <c:v>32.239032011824499</c:v>
                </c:pt>
                <c:pt idx="69">
                  <c:v>32.215587050026599</c:v>
                </c:pt>
                <c:pt idx="70">
                  <c:v>34.816387475669003</c:v>
                </c:pt>
                <c:pt idx="71">
                  <c:v>35.868473173645</c:v>
                </c:pt>
                <c:pt idx="72">
                  <c:v>38.409472986659999</c:v>
                </c:pt>
                <c:pt idx="73">
                  <c:v>43.967818183998602</c:v>
                </c:pt>
                <c:pt idx="74">
                  <c:v>44.493738197388303</c:v>
                </c:pt>
                <c:pt idx="75">
                  <c:v>45.1808830281525</c:v>
                </c:pt>
                <c:pt idx="76">
                  <c:v>41.524486980001299</c:v>
                </c:pt>
                <c:pt idx="77">
                  <c:v>44.862182400355699</c:v>
                </c:pt>
                <c:pt idx="78">
                  <c:v>40.529080575962404</c:v>
                </c:pt>
                <c:pt idx="79">
                  <c:v>30.628692598825399</c:v>
                </c:pt>
                <c:pt idx="80">
                  <c:v>25.9058090340075</c:v>
                </c:pt>
                <c:pt idx="81">
                  <c:v>26.454372269229498</c:v>
                </c:pt>
                <c:pt idx="82">
                  <c:v>27.5368387560972</c:v>
                </c:pt>
                <c:pt idx="83">
                  <c:v>28.3389556775324</c:v>
                </c:pt>
                <c:pt idx="84">
                  <c:v>30.121792842537602</c:v>
                </c:pt>
                <c:pt idx="85">
                  <c:v>29.394138593422898</c:v>
                </c:pt>
                <c:pt idx="86">
                  <c:v>27.834595156159601</c:v>
                </c:pt>
                <c:pt idx="87">
                  <c:v>28.4058863785651</c:v>
                </c:pt>
                <c:pt idx="88">
                  <c:v>33.133667158142202</c:v>
                </c:pt>
                <c:pt idx="89">
                  <c:v>33.333894812125401</c:v>
                </c:pt>
                <c:pt idx="90">
                  <c:v>35.517650385768199</c:v>
                </c:pt>
                <c:pt idx="91">
                  <c:v>34.474163586489396</c:v>
                </c:pt>
                <c:pt idx="92">
                  <c:v>33.217309746768599</c:v>
                </c:pt>
                <c:pt idx="93">
                  <c:v>34.7322411786256</c:v>
                </c:pt>
                <c:pt idx="94">
                  <c:v>30.683521437232201</c:v>
                </c:pt>
                <c:pt idx="95">
                  <c:v>27.5992678265468</c:v>
                </c:pt>
                <c:pt idx="96">
                  <c:v>19.726725300192399</c:v>
                </c:pt>
                <c:pt idx="97">
                  <c:v>20.4065051923696</c:v>
                </c:pt>
                <c:pt idx="98">
                  <c:v>23.0387687894025</c:v>
                </c:pt>
                <c:pt idx="99">
                  <c:v>25.476235715075401</c:v>
                </c:pt>
                <c:pt idx="100">
                  <c:v>28.999494881815998</c:v>
                </c:pt>
                <c:pt idx="101">
                  <c:v>23.241658573199601</c:v>
                </c:pt>
                <c:pt idx="102">
                  <c:v>16.150262601147901</c:v>
                </c:pt>
                <c:pt idx="103">
                  <c:v>29.641542604096198</c:v>
                </c:pt>
                <c:pt idx="104">
                  <c:v>41.1148354591841</c:v>
                </c:pt>
                <c:pt idx="105">
                  <c:v>43.181851657328501</c:v>
                </c:pt>
                <c:pt idx="106">
                  <c:v>45.810032748410897</c:v>
                </c:pt>
                <c:pt idx="107">
                  <c:v>43.702928310498699</c:v>
                </c:pt>
                <c:pt idx="108">
                  <c:v>41.477126678422898</c:v>
                </c:pt>
                <c:pt idx="109">
                  <c:v>33.566671310124001</c:v>
                </c:pt>
                <c:pt idx="110">
                  <c:v>30.031767678729398</c:v>
                </c:pt>
                <c:pt idx="111">
                  <c:v>25.8919323983095</c:v>
                </c:pt>
                <c:pt idx="112">
                  <c:v>27.2378889412212</c:v>
                </c:pt>
                <c:pt idx="113">
                  <c:v>27.926444065166301</c:v>
                </c:pt>
                <c:pt idx="114">
                  <c:v>31.695424772911998</c:v>
                </c:pt>
                <c:pt idx="115">
                  <c:v>33.011743716550498</c:v>
                </c:pt>
                <c:pt idx="116">
                  <c:v>35.544334086865099</c:v>
                </c:pt>
                <c:pt idx="117">
                  <c:v>36.387484269288599</c:v>
                </c:pt>
                <c:pt idx="118">
                  <c:v>36.925976186975298</c:v>
                </c:pt>
                <c:pt idx="119">
                  <c:v>40.665211717608599</c:v>
                </c:pt>
                <c:pt idx="120">
                  <c:v>41.549324069053803</c:v>
                </c:pt>
                <c:pt idx="121">
                  <c:v>41.303362203801598</c:v>
                </c:pt>
                <c:pt idx="122">
                  <c:v>42.895939775501297</c:v>
                </c:pt>
                <c:pt idx="123">
                  <c:v>42.316290566067998</c:v>
                </c:pt>
                <c:pt idx="124">
                  <c:v>40.907082540013803</c:v>
                </c:pt>
                <c:pt idx="125">
                  <c:v>37.696557557153298</c:v>
                </c:pt>
                <c:pt idx="126">
                  <c:v>35.994397282625599</c:v>
                </c:pt>
                <c:pt idx="127">
                  <c:v>32.2728290548052</c:v>
                </c:pt>
                <c:pt idx="128">
                  <c:v>21.5705258250605</c:v>
                </c:pt>
                <c:pt idx="129">
                  <c:v>21.749991477463102</c:v>
                </c:pt>
                <c:pt idx="130">
                  <c:v>23.9585249689944</c:v>
                </c:pt>
                <c:pt idx="131">
                  <c:v>25.190111967903899</c:v>
                </c:pt>
                <c:pt idx="132">
                  <c:v>25.0185389584327</c:v>
                </c:pt>
                <c:pt idx="133">
                  <c:v>24.241892350091799</c:v>
                </c:pt>
                <c:pt idx="134">
                  <c:v>24.858120736646999</c:v>
                </c:pt>
                <c:pt idx="135">
                  <c:v>28.6540422407477</c:v>
                </c:pt>
                <c:pt idx="136">
                  <c:v>29.771775303666701</c:v>
                </c:pt>
                <c:pt idx="137">
                  <c:v>31.935078593984201</c:v>
                </c:pt>
                <c:pt idx="138">
                  <c:v>33.8134885981463</c:v>
                </c:pt>
                <c:pt idx="139">
                  <c:v>32.9941122433925</c:v>
                </c:pt>
                <c:pt idx="140">
                  <c:v>31.4335444689907</c:v>
                </c:pt>
                <c:pt idx="141">
                  <c:v>28.423837739745998</c:v>
                </c:pt>
                <c:pt idx="142">
                  <c:v>25.634380743678101</c:v>
                </c:pt>
                <c:pt idx="143">
                  <c:v>22.5277146388338</c:v>
                </c:pt>
                <c:pt idx="144">
                  <c:v>18.254101206079</c:v>
                </c:pt>
                <c:pt idx="145">
                  <c:v>19.676444073341901</c:v>
                </c:pt>
                <c:pt idx="146">
                  <c:v>22.370480672971901</c:v>
                </c:pt>
                <c:pt idx="147">
                  <c:v>22.770602090617501</c:v>
                </c:pt>
                <c:pt idx="148">
                  <c:v>22.368938466364199</c:v>
                </c:pt>
                <c:pt idx="149">
                  <c:v>20.2099578243228</c:v>
                </c:pt>
                <c:pt idx="150">
                  <c:v>21.646316601313401</c:v>
                </c:pt>
                <c:pt idx="151">
                  <c:v>31.855634300496899</c:v>
                </c:pt>
                <c:pt idx="152">
                  <c:v>32.521283108061098</c:v>
                </c:pt>
                <c:pt idx="153">
                  <c:v>36.843446238863201</c:v>
                </c:pt>
                <c:pt idx="154">
                  <c:v>38.774900852353298</c:v>
                </c:pt>
                <c:pt idx="155">
                  <c:v>38.942291797067298</c:v>
                </c:pt>
                <c:pt idx="156">
                  <c:v>36.808404911303199</c:v>
                </c:pt>
                <c:pt idx="157">
                  <c:v>31.7025094234791</c:v>
                </c:pt>
                <c:pt idx="158">
                  <c:v>26.125019646381901</c:v>
                </c:pt>
                <c:pt idx="159">
                  <c:v>18.007201087652501</c:v>
                </c:pt>
                <c:pt idx="160">
                  <c:v>21.6057361066946</c:v>
                </c:pt>
                <c:pt idx="161">
                  <c:v>22.957669334950701</c:v>
                </c:pt>
                <c:pt idx="162">
                  <c:v>23.8899071110454</c:v>
                </c:pt>
                <c:pt idx="163">
                  <c:v>24.1251914530908</c:v>
                </c:pt>
                <c:pt idx="164">
                  <c:v>24.0775912618513</c:v>
                </c:pt>
                <c:pt idx="165">
                  <c:v>24.167678224625501</c:v>
                </c:pt>
                <c:pt idx="166">
                  <c:v>25.497610090249299</c:v>
                </c:pt>
                <c:pt idx="167">
                  <c:v>26.7642271789218</c:v>
                </c:pt>
                <c:pt idx="168">
                  <c:v>26.3396846236455</c:v>
                </c:pt>
                <c:pt idx="169">
                  <c:v>27.671280237165</c:v>
                </c:pt>
                <c:pt idx="170">
                  <c:v>27.271849988327599</c:v>
                </c:pt>
                <c:pt idx="171">
                  <c:v>27.723655239923499</c:v>
                </c:pt>
                <c:pt idx="172">
                  <c:v>27.213486236160801</c:v>
                </c:pt>
                <c:pt idx="173">
                  <c:v>25.4574824337781</c:v>
                </c:pt>
                <c:pt idx="174">
                  <c:v>24.613485461751701</c:v>
                </c:pt>
                <c:pt idx="175">
                  <c:v>21.3755974856991</c:v>
                </c:pt>
                <c:pt idx="176">
                  <c:v>14.9913244260238</c:v>
                </c:pt>
                <c:pt idx="177">
                  <c:v>17.728968620999801</c:v>
                </c:pt>
                <c:pt idx="178">
                  <c:v>19.080603559265601</c:v>
                </c:pt>
                <c:pt idx="179">
                  <c:v>19.877012951553901</c:v>
                </c:pt>
                <c:pt idx="180">
                  <c:v>20.239949729714201</c:v>
                </c:pt>
                <c:pt idx="181">
                  <c:v>20.566706214254701</c:v>
                </c:pt>
                <c:pt idx="182">
                  <c:v>23.577564109169</c:v>
                </c:pt>
                <c:pt idx="183">
                  <c:v>28.311841172804101</c:v>
                </c:pt>
                <c:pt idx="184">
                  <c:v>27.340325512331798</c:v>
                </c:pt>
                <c:pt idx="185">
                  <c:v>30.6629984112678</c:v>
                </c:pt>
                <c:pt idx="186">
                  <c:v>29.777062869522499</c:v>
                </c:pt>
                <c:pt idx="187">
                  <c:v>31.002317547988699</c:v>
                </c:pt>
                <c:pt idx="188">
                  <c:v>31.646628544506299</c:v>
                </c:pt>
                <c:pt idx="189">
                  <c:v>27.146074029529</c:v>
                </c:pt>
                <c:pt idx="190">
                  <c:v>24.224007764040898</c:v>
                </c:pt>
                <c:pt idx="191">
                  <c:v>15.143992300612901</c:v>
                </c:pt>
                <c:pt idx="192">
                  <c:v>17.226866837058001</c:v>
                </c:pt>
                <c:pt idx="193">
                  <c:v>20.354654634690899</c:v>
                </c:pt>
                <c:pt idx="194">
                  <c:v>20.216552261985001</c:v>
                </c:pt>
                <c:pt idx="195">
                  <c:v>19.198188289805199</c:v>
                </c:pt>
                <c:pt idx="196">
                  <c:v>19.748894457164301</c:v>
                </c:pt>
                <c:pt idx="197">
                  <c:v>22.193052364898701</c:v>
                </c:pt>
                <c:pt idx="198">
                  <c:v>22.537216757627601</c:v>
                </c:pt>
                <c:pt idx="199">
                  <c:v>21.8785068895946</c:v>
                </c:pt>
                <c:pt idx="200">
                  <c:v>22.930033952964301</c:v>
                </c:pt>
                <c:pt idx="201">
                  <c:v>24.677968386550202</c:v>
                </c:pt>
                <c:pt idx="202">
                  <c:v>24.8157010397743</c:v>
                </c:pt>
                <c:pt idx="203">
                  <c:v>24.728865718123402</c:v>
                </c:pt>
                <c:pt idx="204">
                  <c:v>24.359857479405701</c:v>
                </c:pt>
                <c:pt idx="205">
                  <c:v>25.583986280548199</c:v>
                </c:pt>
                <c:pt idx="206">
                  <c:v>22.406794756002199</c:v>
                </c:pt>
                <c:pt idx="207">
                  <c:v>16.6488265559586</c:v>
                </c:pt>
                <c:pt idx="208">
                  <c:v>23.178322670717201</c:v>
                </c:pt>
                <c:pt idx="209">
                  <c:v>26.005845971671</c:v>
                </c:pt>
                <c:pt idx="210">
                  <c:v>25.658650770201799</c:v>
                </c:pt>
                <c:pt idx="211">
                  <c:v>23.474436478293899</c:v>
                </c:pt>
                <c:pt idx="212">
                  <c:v>24.666720315261699</c:v>
                </c:pt>
                <c:pt idx="213">
                  <c:v>27.9836135584484</c:v>
                </c:pt>
                <c:pt idx="214">
                  <c:v>27.6434451250562</c:v>
                </c:pt>
                <c:pt idx="215">
                  <c:v>26.904069237237</c:v>
                </c:pt>
                <c:pt idx="216">
                  <c:v>29.077842935245901</c:v>
                </c:pt>
                <c:pt idx="217">
                  <c:v>32.468533055807001</c:v>
                </c:pt>
                <c:pt idx="218">
                  <c:v>32.664725345729998</c:v>
                </c:pt>
                <c:pt idx="219">
                  <c:v>31.456296892556299</c:v>
                </c:pt>
                <c:pt idx="220">
                  <c:v>30.742881823235901</c:v>
                </c:pt>
                <c:pt idx="221">
                  <c:v>31.3585374905668</c:v>
                </c:pt>
                <c:pt idx="222">
                  <c:v>27.274537662033701</c:v>
                </c:pt>
                <c:pt idx="223">
                  <c:v>21.2971995130086</c:v>
                </c:pt>
                <c:pt idx="224">
                  <c:v>30.021288484156798</c:v>
                </c:pt>
                <c:pt idx="225">
                  <c:v>31.048064771174701</c:v>
                </c:pt>
                <c:pt idx="226">
                  <c:v>31.182166804715902</c:v>
                </c:pt>
                <c:pt idx="227">
                  <c:v>31.315895725445198</c:v>
                </c:pt>
                <c:pt idx="228">
                  <c:v>32.088772002989003</c:v>
                </c:pt>
                <c:pt idx="229">
                  <c:v>33.518840126118398</c:v>
                </c:pt>
                <c:pt idx="230">
                  <c:v>34.075877691902697</c:v>
                </c:pt>
                <c:pt idx="231">
                  <c:v>34.950687694320798</c:v>
                </c:pt>
                <c:pt idx="232">
                  <c:v>37.359836407205897</c:v>
                </c:pt>
                <c:pt idx="233">
                  <c:v>39.620833898606698</c:v>
                </c:pt>
                <c:pt idx="234">
                  <c:v>39.988490648594002</c:v>
                </c:pt>
                <c:pt idx="235">
                  <c:v>38.6113450545283</c:v>
                </c:pt>
                <c:pt idx="236">
                  <c:v>37.2282188136572</c:v>
                </c:pt>
                <c:pt idx="237">
                  <c:v>36.405024769655</c:v>
                </c:pt>
                <c:pt idx="238">
                  <c:v>32.517773390677498</c:v>
                </c:pt>
                <c:pt idx="239">
                  <c:v>29.390353662081701</c:v>
                </c:pt>
                <c:pt idx="240">
                  <c:v>22.498372752677</c:v>
                </c:pt>
                <c:pt idx="241">
                  <c:v>22.2845948988118</c:v>
                </c:pt>
                <c:pt idx="242">
                  <c:v>22.590932762841302</c:v>
                </c:pt>
                <c:pt idx="243">
                  <c:v>22.914470542586699</c:v>
                </c:pt>
                <c:pt idx="244">
                  <c:v>22.856550156606801</c:v>
                </c:pt>
                <c:pt idx="245">
                  <c:v>23.218376231107001</c:v>
                </c:pt>
                <c:pt idx="246">
                  <c:v>23.9600545891503</c:v>
                </c:pt>
                <c:pt idx="247">
                  <c:v>23.9148311019093</c:v>
                </c:pt>
                <c:pt idx="248">
                  <c:v>23.854958664136198</c:v>
                </c:pt>
                <c:pt idx="249">
                  <c:v>24.194097072133701</c:v>
                </c:pt>
                <c:pt idx="250">
                  <c:v>24.458317822892699</c:v>
                </c:pt>
                <c:pt idx="251">
                  <c:v>24.273257167730701</c:v>
                </c:pt>
                <c:pt idx="252">
                  <c:v>24.952351552791999</c:v>
                </c:pt>
                <c:pt idx="253">
                  <c:v>24.273884290958001</c:v>
                </c:pt>
                <c:pt idx="254">
                  <c:v>23.339325698300001</c:v>
                </c:pt>
                <c:pt idx="255">
                  <c:v>22.744265709378499</c:v>
                </c:pt>
                <c:pt idx="256">
                  <c:v>17.479120375478299</c:v>
                </c:pt>
                <c:pt idx="257">
                  <c:v>17.5295314904957</c:v>
                </c:pt>
                <c:pt idx="258">
                  <c:v>17.435140836721001</c:v>
                </c:pt>
                <c:pt idx="259">
                  <c:v>17.828527352970902</c:v>
                </c:pt>
                <c:pt idx="260">
                  <c:v>17.708776288256999</c:v>
                </c:pt>
                <c:pt idx="261">
                  <c:v>17.790730741317201</c:v>
                </c:pt>
                <c:pt idx="262">
                  <c:v>18.1250155613406</c:v>
                </c:pt>
                <c:pt idx="263">
                  <c:v>17.988494555837299</c:v>
                </c:pt>
                <c:pt idx="264">
                  <c:v>17.948961441911699</c:v>
                </c:pt>
                <c:pt idx="265">
                  <c:v>18.725393638695</c:v>
                </c:pt>
                <c:pt idx="266">
                  <c:v>18.672023688600401</c:v>
                </c:pt>
                <c:pt idx="267">
                  <c:v>18.4271057488845</c:v>
                </c:pt>
                <c:pt idx="268">
                  <c:v>18.4122278466164</c:v>
                </c:pt>
                <c:pt idx="269">
                  <c:v>17.9550127194872</c:v>
                </c:pt>
                <c:pt idx="270">
                  <c:v>18.178205919973401</c:v>
                </c:pt>
                <c:pt idx="271">
                  <c:v>17.850742384388798</c:v>
                </c:pt>
                <c:pt idx="272">
                  <c:v>17.312468463833302</c:v>
                </c:pt>
                <c:pt idx="273">
                  <c:v>17.456534927836199</c:v>
                </c:pt>
                <c:pt idx="274">
                  <c:v>17.2403285003947</c:v>
                </c:pt>
                <c:pt idx="275">
                  <c:v>16.521365234118701</c:v>
                </c:pt>
                <c:pt idx="276">
                  <c:v>16.364810802699299</c:v>
                </c:pt>
                <c:pt idx="277">
                  <c:v>15.5065705153376</c:v>
                </c:pt>
                <c:pt idx="278">
                  <c:v>14.963065691580599</c:v>
                </c:pt>
                <c:pt idx="279">
                  <c:v>14.271694869489499</c:v>
                </c:pt>
                <c:pt idx="280">
                  <c:v>13.973420359436</c:v>
                </c:pt>
                <c:pt idx="281">
                  <c:v>13.6760886485428</c:v>
                </c:pt>
                <c:pt idx="282">
                  <c:v>13.864292975589301</c:v>
                </c:pt>
                <c:pt idx="283">
                  <c:v>13.7838930058575</c:v>
                </c:pt>
                <c:pt idx="284">
                  <c:v>13.7648120905151</c:v>
                </c:pt>
                <c:pt idx="285">
                  <c:v>14.2114192881435</c:v>
                </c:pt>
                <c:pt idx="286">
                  <c:v>14.973666594168799</c:v>
                </c:pt>
                <c:pt idx="287">
                  <c:v>15.926173626800599</c:v>
                </c:pt>
                <c:pt idx="288">
                  <c:v>22.4838663025571</c:v>
                </c:pt>
                <c:pt idx="289">
                  <c:v>22.725779207961601</c:v>
                </c:pt>
                <c:pt idx="290">
                  <c:v>22.3550482386472</c:v>
                </c:pt>
                <c:pt idx="291">
                  <c:v>21.419399647909501</c:v>
                </c:pt>
                <c:pt idx="292">
                  <c:v>21.865615908909302</c:v>
                </c:pt>
                <c:pt idx="293">
                  <c:v>20.377482291748699</c:v>
                </c:pt>
                <c:pt idx="294">
                  <c:v>19.024024275405299</c:v>
                </c:pt>
                <c:pt idx="295">
                  <c:v>18.2295910886765</c:v>
                </c:pt>
                <c:pt idx="296">
                  <c:v>18.638214836508698</c:v>
                </c:pt>
                <c:pt idx="297">
                  <c:v>18.139827263820699</c:v>
                </c:pt>
                <c:pt idx="298">
                  <c:v>17.730519224427201</c:v>
                </c:pt>
                <c:pt idx="299">
                  <c:v>17.553222386698799</c:v>
                </c:pt>
                <c:pt idx="300">
                  <c:v>16.130376338858898</c:v>
                </c:pt>
                <c:pt idx="301">
                  <c:v>16.9165361887461</c:v>
                </c:pt>
                <c:pt idx="302">
                  <c:v>17.046241929658301</c:v>
                </c:pt>
                <c:pt idx="303">
                  <c:v>18.615516823976201</c:v>
                </c:pt>
                <c:pt idx="304">
                  <c:v>14.13664274193</c:v>
                </c:pt>
                <c:pt idx="305">
                  <c:v>14.446123297355999</c:v>
                </c:pt>
                <c:pt idx="306">
                  <c:v>14.1943454833294</c:v>
                </c:pt>
                <c:pt idx="307">
                  <c:v>14.5086522992083</c:v>
                </c:pt>
                <c:pt idx="308">
                  <c:v>15.0155758027639</c:v>
                </c:pt>
                <c:pt idx="309">
                  <c:v>15.189857463168501</c:v>
                </c:pt>
                <c:pt idx="310">
                  <c:v>15.013240214161099</c:v>
                </c:pt>
                <c:pt idx="311">
                  <c:v>15.1179990731994</c:v>
                </c:pt>
                <c:pt idx="312">
                  <c:v>16.575778671793099</c:v>
                </c:pt>
                <c:pt idx="313">
                  <c:v>16.198094480371701</c:v>
                </c:pt>
                <c:pt idx="314">
                  <c:v>15.8631845443005</c:v>
                </c:pt>
                <c:pt idx="315">
                  <c:v>16.2119029123395</c:v>
                </c:pt>
                <c:pt idx="316">
                  <c:v>14.714271588452799</c:v>
                </c:pt>
                <c:pt idx="317">
                  <c:v>13.4644057479201</c:v>
                </c:pt>
                <c:pt idx="318">
                  <c:v>13.5072102540408</c:v>
                </c:pt>
                <c:pt idx="319">
                  <c:v>13.669385889294</c:v>
                </c:pt>
                <c:pt idx="320">
                  <c:v>12.581617152414401</c:v>
                </c:pt>
                <c:pt idx="321">
                  <c:v>12.7774444196048</c:v>
                </c:pt>
                <c:pt idx="322">
                  <c:v>12.7876957722198</c:v>
                </c:pt>
                <c:pt idx="323">
                  <c:v>13.708159492951699</c:v>
                </c:pt>
                <c:pt idx="324">
                  <c:v>14.568229904565801</c:v>
                </c:pt>
                <c:pt idx="325">
                  <c:v>13.789179926300299</c:v>
                </c:pt>
                <c:pt idx="326">
                  <c:v>12.6256319571355</c:v>
                </c:pt>
                <c:pt idx="327">
                  <c:v>11.8908993390472</c:v>
                </c:pt>
                <c:pt idx="328">
                  <c:v>12.100087248306799</c:v>
                </c:pt>
                <c:pt idx="329">
                  <c:v>12.5393627526015</c:v>
                </c:pt>
                <c:pt idx="330">
                  <c:v>12.1124091058552</c:v>
                </c:pt>
                <c:pt idx="331">
                  <c:v>12.249947809423</c:v>
                </c:pt>
                <c:pt idx="332">
                  <c:v>11.178133973567901</c:v>
                </c:pt>
                <c:pt idx="333">
                  <c:v>10.4255131507831</c:v>
                </c:pt>
                <c:pt idx="334">
                  <c:v>11.1631467094856</c:v>
                </c:pt>
                <c:pt idx="335">
                  <c:v>11.266871206771301</c:v>
                </c:pt>
                <c:pt idx="336">
                  <c:v>12.8585156098172</c:v>
                </c:pt>
                <c:pt idx="337">
                  <c:v>13.021506333919699</c:v>
                </c:pt>
                <c:pt idx="338">
                  <c:v>13.157093935853499</c:v>
                </c:pt>
                <c:pt idx="339">
                  <c:v>14.788221587619701</c:v>
                </c:pt>
                <c:pt idx="340">
                  <c:v>15.872319667447</c:v>
                </c:pt>
                <c:pt idx="341">
                  <c:v>14.8108249392311</c:v>
                </c:pt>
                <c:pt idx="342">
                  <c:v>13.365392753066301</c:v>
                </c:pt>
                <c:pt idx="343">
                  <c:v>12.3032405886627</c:v>
                </c:pt>
                <c:pt idx="344">
                  <c:v>12.2634915997671</c:v>
                </c:pt>
                <c:pt idx="345">
                  <c:v>12.733514204422599</c:v>
                </c:pt>
                <c:pt idx="346">
                  <c:v>12.2203751600427</c:v>
                </c:pt>
                <c:pt idx="347">
                  <c:v>12.151750004884899</c:v>
                </c:pt>
                <c:pt idx="348">
                  <c:v>10.955265233594</c:v>
                </c:pt>
                <c:pt idx="349">
                  <c:v>10.2786882165622</c:v>
                </c:pt>
                <c:pt idx="350">
                  <c:v>11.123322957411601</c:v>
                </c:pt>
                <c:pt idx="351">
                  <c:v>11.165562432071599</c:v>
                </c:pt>
                <c:pt idx="352">
                  <c:v>12.6240194793009</c:v>
                </c:pt>
                <c:pt idx="353">
                  <c:v>12.7547982125469</c:v>
                </c:pt>
                <c:pt idx="354">
                  <c:v>12.8486580866459</c:v>
                </c:pt>
                <c:pt idx="355">
                  <c:v>14.7165879987668</c:v>
                </c:pt>
                <c:pt idx="356">
                  <c:v>14.1827417191995</c:v>
                </c:pt>
                <c:pt idx="357">
                  <c:v>13.321294145968499</c:v>
                </c:pt>
                <c:pt idx="358">
                  <c:v>13.858365120818</c:v>
                </c:pt>
                <c:pt idx="359">
                  <c:v>13.866276697460901</c:v>
                </c:pt>
                <c:pt idx="360">
                  <c:v>13.955720444791201</c:v>
                </c:pt>
                <c:pt idx="361">
                  <c:v>14.305418575075601</c:v>
                </c:pt>
                <c:pt idx="362">
                  <c:v>13.7872772352063</c:v>
                </c:pt>
                <c:pt idx="363">
                  <c:v>13.4098837964955</c:v>
                </c:pt>
                <c:pt idx="364">
                  <c:v>12.4328241857213</c:v>
                </c:pt>
                <c:pt idx="365">
                  <c:v>11.5105882295576</c:v>
                </c:pt>
                <c:pt idx="366">
                  <c:v>12.276997282525</c:v>
                </c:pt>
                <c:pt idx="367">
                  <c:v>11.985422698914601</c:v>
                </c:pt>
                <c:pt idx="368">
                  <c:v>13.4229896033674</c:v>
                </c:pt>
                <c:pt idx="369">
                  <c:v>13.630149586360499</c:v>
                </c:pt>
                <c:pt idx="370">
                  <c:v>13.594368352923199</c:v>
                </c:pt>
                <c:pt idx="371">
                  <c:v>14.4654109864442</c:v>
                </c:pt>
                <c:pt idx="372">
                  <c:v>13.990025724409501</c:v>
                </c:pt>
                <c:pt idx="373">
                  <c:v>13.5639354784355</c:v>
                </c:pt>
                <c:pt idx="374">
                  <c:v>13.705931936215</c:v>
                </c:pt>
                <c:pt idx="375">
                  <c:v>13.5216900940946</c:v>
                </c:pt>
                <c:pt idx="376">
                  <c:v>12.9288627989801</c:v>
                </c:pt>
                <c:pt idx="377">
                  <c:v>13.066585397853499</c:v>
                </c:pt>
                <c:pt idx="378">
                  <c:v>12.808753895032501</c:v>
                </c:pt>
                <c:pt idx="379">
                  <c:v>12.4193961043268</c:v>
                </c:pt>
                <c:pt idx="380">
                  <c:v>12.076625850005</c:v>
                </c:pt>
                <c:pt idx="381">
                  <c:v>11.5379474700507</c:v>
                </c:pt>
                <c:pt idx="382">
                  <c:v>12.243249301943401</c:v>
                </c:pt>
                <c:pt idx="383">
                  <c:v>12.340782822397699</c:v>
                </c:pt>
                <c:pt idx="384">
                  <c:v>10.541004917979899</c:v>
                </c:pt>
                <c:pt idx="385">
                  <c:v>10.5965769300732</c:v>
                </c:pt>
                <c:pt idx="386">
                  <c:v>10.660151190468801</c:v>
                </c:pt>
                <c:pt idx="387">
                  <c:v>10.339227380034</c:v>
                </c:pt>
                <c:pt idx="388">
                  <c:v>9.8863354177876399</c:v>
                </c:pt>
                <c:pt idx="389">
                  <c:v>10.5320791726105</c:v>
                </c:pt>
                <c:pt idx="390">
                  <c:v>12.4392313922678</c:v>
                </c:pt>
                <c:pt idx="391">
                  <c:v>10.6601300534162</c:v>
                </c:pt>
                <c:pt idx="392">
                  <c:v>8.6779816349598509</c:v>
                </c:pt>
                <c:pt idx="393">
                  <c:v>9.4496302505954599</c:v>
                </c:pt>
                <c:pt idx="394">
                  <c:v>9.2540465418312703</c:v>
                </c:pt>
                <c:pt idx="395">
                  <c:v>8.9368126394580401</c:v>
                </c:pt>
                <c:pt idx="396">
                  <c:v>8.8732119321501592</c:v>
                </c:pt>
                <c:pt idx="397">
                  <c:v>8.23885096596055</c:v>
                </c:pt>
                <c:pt idx="398">
                  <c:v>9.5424270663218902</c:v>
                </c:pt>
                <c:pt idx="399">
                  <c:v>10.516553026147699</c:v>
                </c:pt>
                <c:pt idx="400">
                  <c:v>9.8871056526818304</c:v>
                </c:pt>
                <c:pt idx="401">
                  <c:v>10.0299071771864</c:v>
                </c:pt>
                <c:pt idx="402">
                  <c:v>9.5238342191818095</c:v>
                </c:pt>
                <c:pt idx="403">
                  <c:v>9.1799040656989206</c:v>
                </c:pt>
                <c:pt idx="404">
                  <c:v>9.1531973742728798</c:v>
                </c:pt>
                <c:pt idx="405">
                  <c:v>11.2075673248483</c:v>
                </c:pt>
                <c:pt idx="406">
                  <c:v>16.615546050006301</c:v>
                </c:pt>
                <c:pt idx="407">
                  <c:v>9.7941727491098796</c:v>
                </c:pt>
                <c:pt idx="408">
                  <c:v>8.4477306312664293</c:v>
                </c:pt>
                <c:pt idx="409">
                  <c:v>9.2458851346805808</c:v>
                </c:pt>
                <c:pt idx="410">
                  <c:v>8.9342175891848807</c:v>
                </c:pt>
                <c:pt idx="411">
                  <c:v>8.7980656024614596</c:v>
                </c:pt>
                <c:pt idx="412">
                  <c:v>8.24698665009333</c:v>
                </c:pt>
                <c:pt idx="413">
                  <c:v>7.62119879124152</c:v>
                </c:pt>
                <c:pt idx="414">
                  <c:v>9.1377557203578501</c:v>
                </c:pt>
                <c:pt idx="415">
                  <c:v>10.545213217428801</c:v>
                </c:pt>
                <c:pt idx="416">
                  <c:v>14.598140435666499</c:v>
                </c:pt>
                <c:pt idx="417">
                  <c:v>17.0261279403827</c:v>
                </c:pt>
                <c:pt idx="418">
                  <c:v>23.743104078116701</c:v>
                </c:pt>
                <c:pt idx="419">
                  <c:v>14.0210784406952</c:v>
                </c:pt>
                <c:pt idx="420">
                  <c:v>26.608387235267301</c:v>
                </c:pt>
                <c:pt idx="421">
                  <c:v>23.444028127446401</c:v>
                </c:pt>
                <c:pt idx="422">
                  <c:v>42.449147631850003</c:v>
                </c:pt>
                <c:pt idx="423">
                  <c:v>35.8552393449379</c:v>
                </c:pt>
                <c:pt idx="424">
                  <c:v>29.314318643271399</c:v>
                </c:pt>
                <c:pt idx="425">
                  <c:v>50.214530996529597</c:v>
                </c:pt>
                <c:pt idx="426">
                  <c:v>52.969520731669803</c:v>
                </c:pt>
                <c:pt idx="427">
                  <c:v>53.714556976447199</c:v>
                </c:pt>
                <c:pt idx="428">
                  <c:v>56.425325228224501</c:v>
                </c:pt>
                <c:pt idx="429">
                  <c:v>52.498526024025402</c:v>
                </c:pt>
                <c:pt idx="430">
                  <c:v>37.717758591585103</c:v>
                </c:pt>
                <c:pt idx="431">
                  <c:v>26.784681864859099</c:v>
                </c:pt>
                <c:pt idx="432">
                  <c:v>20.6973431495882</c:v>
                </c:pt>
                <c:pt idx="433">
                  <c:v>26.587092883474401</c:v>
                </c:pt>
                <c:pt idx="434">
                  <c:v>28.9269922885406</c:v>
                </c:pt>
                <c:pt idx="435">
                  <c:v>20.912751297965201</c:v>
                </c:pt>
                <c:pt idx="436">
                  <c:v>37.040149493126798</c:v>
                </c:pt>
                <c:pt idx="437">
                  <c:v>28.924795545753501</c:v>
                </c:pt>
                <c:pt idx="438">
                  <c:v>43.794422465081901</c:v>
                </c:pt>
                <c:pt idx="439">
                  <c:v>40.644836801091401</c:v>
                </c:pt>
                <c:pt idx="440">
                  <c:v>45.403932488437803</c:v>
                </c:pt>
                <c:pt idx="441">
                  <c:v>50.273706984952497</c:v>
                </c:pt>
                <c:pt idx="442">
                  <c:v>50.873135704287499</c:v>
                </c:pt>
                <c:pt idx="443">
                  <c:v>51.116172902024097</c:v>
                </c:pt>
                <c:pt idx="444">
                  <c:v>52.912209668969702</c:v>
                </c:pt>
                <c:pt idx="445">
                  <c:v>51.241223756206402</c:v>
                </c:pt>
                <c:pt idx="446">
                  <c:v>42.128986184686703</c:v>
                </c:pt>
                <c:pt idx="447">
                  <c:v>34.042330781213003</c:v>
                </c:pt>
                <c:pt idx="448">
                  <c:v>17.0482219096717</c:v>
                </c:pt>
                <c:pt idx="449">
                  <c:v>23.945602703065202</c:v>
                </c:pt>
                <c:pt idx="450">
                  <c:v>29.076352114007001</c:v>
                </c:pt>
                <c:pt idx="451">
                  <c:v>25.074951207218</c:v>
                </c:pt>
                <c:pt idx="452">
                  <c:v>34.018305648169402</c:v>
                </c:pt>
                <c:pt idx="453">
                  <c:v>29.695052269590501</c:v>
                </c:pt>
                <c:pt idx="454">
                  <c:v>37.353709996379301</c:v>
                </c:pt>
                <c:pt idx="455">
                  <c:v>38.486736258243397</c:v>
                </c:pt>
                <c:pt idx="456">
                  <c:v>43.603991170361503</c:v>
                </c:pt>
                <c:pt idx="457">
                  <c:v>44.630796234524098</c:v>
                </c:pt>
                <c:pt idx="458">
                  <c:v>43.952122384825202</c:v>
                </c:pt>
                <c:pt idx="459">
                  <c:v>44.463032830914798</c:v>
                </c:pt>
                <c:pt idx="460">
                  <c:v>47.180489336710203</c:v>
                </c:pt>
                <c:pt idx="461">
                  <c:v>45.155032540811803</c:v>
                </c:pt>
                <c:pt idx="462">
                  <c:v>38.944629416250898</c:v>
                </c:pt>
                <c:pt idx="463">
                  <c:v>31.765965048575399</c:v>
                </c:pt>
                <c:pt idx="464">
                  <c:v>16.8443142913288</c:v>
                </c:pt>
                <c:pt idx="465">
                  <c:v>24.3892067759061</c:v>
                </c:pt>
                <c:pt idx="466">
                  <c:v>30.641103320134899</c:v>
                </c:pt>
                <c:pt idx="467">
                  <c:v>31.273409457049699</c:v>
                </c:pt>
                <c:pt idx="468">
                  <c:v>34.063198523130801</c:v>
                </c:pt>
                <c:pt idx="469">
                  <c:v>32.277985104655002</c:v>
                </c:pt>
                <c:pt idx="470">
                  <c:v>36.774892778368503</c:v>
                </c:pt>
                <c:pt idx="471">
                  <c:v>39.536625097529303</c:v>
                </c:pt>
                <c:pt idx="472">
                  <c:v>44.059582443825001</c:v>
                </c:pt>
                <c:pt idx="473">
                  <c:v>44.380786947286602</c:v>
                </c:pt>
                <c:pt idx="474">
                  <c:v>42.8651720278299</c:v>
                </c:pt>
                <c:pt idx="475">
                  <c:v>45.249430675693503</c:v>
                </c:pt>
                <c:pt idx="476">
                  <c:v>47.2386854571428</c:v>
                </c:pt>
                <c:pt idx="477">
                  <c:v>43.2109609233379</c:v>
                </c:pt>
                <c:pt idx="478">
                  <c:v>38.381195452929497</c:v>
                </c:pt>
                <c:pt idx="479">
                  <c:v>32.0090678070355</c:v>
                </c:pt>
                <c:pt idx="480">
                  <c:v>17.700258216296501</c:v>
                </c:pt>
                <c:pt idx="481">
                  <c:v>25.720078786095101</c:v>
                </c:pt>
                <c:pt idx="482">
                  <c:v>33.519074683663199</c:v>
                </c:pt>
                <c:pt idx="483">
                  <c:v>37.137365104301999</c:v>
                </c:pt>
                <c:pt idx="484">
                  <c:v>35.5482956849605</c:v>
                </c:pt>
                <c:pt idx="485">
                  <c:v>37.109230247074002</c:v>
                </c:pt>
                <c:pt idx="486">
                  <c:v>37.221384305555802</c:v>
                </c:pt>
                <c:pt idx="487">
                  <c:v>41.434932335852203</c:v>
                </c:pt>
                <c:pt idx="488">
                  <c:v>44.473475823116502</c:v>
                </c:pt>
                <c:pt idx="489">
                  <c:v>45.247626903902301</c:v>
                </c:pt>
                <c:pt idx="490">
                  <c:v>43.316769367064701</c:v>
                </c:pt>
                <c:pt idx="491">
                  <c:v>46.493800021816902</c:v>
                </c:pt>
                <c:pt idx="492">
                  <c:v>47.428993829173201</c:v>
                </c:pt>
                <c:pt idx="493">
                  <c:v>42.675072797889399</c:v>
                </c:pt>
                <c:pt idx="494">
                  <c:v>37.812144283571897</c:v>
                </c:pt>
                <c:pt idx="495">
                  <c:v>31.825779477922101</c:v>
                </c:pt>
                <c:pt idx="496">
                  <c:v>22.4303917361804</c:v>
                </c:pt>
                <c:pt idx="497">
                  <c:v>31.6795656835613</c:v>
                </c:pt>
                <c:pt idx="498">
                  <c:v>37.3354665776505</c:v>
                </c:pt>
                <c:pt idx="499">
                  <c:v>39.844373199479001</c:v>
                </c:pt>
                <c:pt idx="500">
                  <c:v>41.731245969967198</c:v>
                </c:pt>
                <c:pt idx="501">
                  <c:v>44.3435857032838</c:v>
                </c:pt>
                <c:pt idx="502">
                  <c:v>44.052092192610402</c:v>
                </c:pt>
                <c:pt idx="503">
                  <c:v>48.071858487003198</c:v>
                </c:pt>
                <c:pt idx="504">
                  <c:v>48.6302607458084</c:v>
                </c:pt>
                <c:pt idx="505">
                  <c:v>49.102030571016101</c:v>
                </c:pt>
                <c:pt idx="506">
                  <c:v>48.916281045944402</c:v>
                </c:pt>
                <c:pt idx="507">
                  <c:v>50.218046475578603</c:v>
                </c:pt>
                <c:pt idx="508">
                  <c:v>49.113922603486401</c:v>
                </c:pt>
                <c:pt idx="509">
                  <c:v>44.914477462332599</c:v>
                </c:pt>
                <c:pt idx="510">
                  <c:v>40.922238709373701</c:v>
                </c:pt>
                <c:pt idx="511">
                  <c:v>37.521187379988298</c:v>
                </c:pt>
                <c:pt idx="512">
                  <c:v>28.1949489680052</c:v>
                </c:pt>
                <c:pt idx="513">
                  <c:v>32.948991486440498</c:v>
                </c:pt>
                <c:pt idx="514">
                  <c:v>34.677138224675801</c:v>
                </c:pt>
                <c:pt idx="515">
                  <c:v>31.939488392759099</c:v>
                </c:pt>
                <c:pt idx="516">
                  <c:v>33.985130935464902</c:v>
                </c:pt>
                <c:pt idx="517">
                  <c:v>37.617411926971201</c:v>
                </c:pt>
                <c:pt idx="518">
                  <c:v>37.442226875848597</c:v>
                </c:pt>
                <c:pt idx="519">
                  <c:v>42.591967621369101</c:v>
                </c:pt>
                <c:pt idx="520">
                  <c:v>43.617652816337198</c:v>
                </c:pt>
                <c:pt idx="521">
                  <c:v>43.885771255391496</c:v>
                </c:pt>
                <c:pt idx="522">
                  <c:v>43.586141490977198</c:v>
                </c:pt>
                <c:pt idx="523">
                  <c:v>45.639139143398999</c:v>
                </c:pt>
                <c:pt idx="524">
                  <c:v>43.167948865997303</c:v>
                </c:pt>
                <c:pt idx="525">
                  <c:v>36.996735554987801</c:v>
                </c:pt>
                <c:pt idx="526">
                  <c:v>30.578049695501601</c:v>
                </c:pt>
                <c:pt idx="527">
                  <c:v>27.344625583067501</c:v>
                </c:pt>
                <c:pt idx="528">
                  <c:v>22.948245550610199</c:v>
                </c:pt>
                <c:pt idx="529">
                  <c:v>28.425698211089699</c:v>
                </c:pt>
                <c:pt idx="530">
                  <c:v>30.832016265402402</c:v>
                </c:pt>
                <c:pt idx="531">
                  <c:v>28.7664448355373</c:v>
                </c:pt>
                <c:pt idx="532">
                  <c:v>30.674332609921201</c:v>
                </c:pt>
                <c:pt idx="533">
                  <c:v>33.580505692687197</c:v>
                </c:pt>
                <c:pt idx="534">
                  <c:v>34.316375362050302</c:v>
                </c:pt>
                <c:pt idx="535">
                  <c:v>38.936575313620999</c:v>
                </c:pt>
                <c:pt idx="536">
                  <c:v>37.862592728002198</c:v>
                </c:pt>
                <c:pt idx="537">
                  <c:v>37.651118172455398</c:v>
                </c:pt>
                <c:pt idx="538">
                  <c:v>37.6480867663672</c:v>
                </c:pt>
                <c:pt idx="539">
                  <c:v>39.6867227526457</c:v>
                </c:pt>
                <c:pt idx="540">
                  <c:v>37.932228368883798</c:v>
                </c:pt>
                <c:pt idx="541">
                  <c:v>33.981359963785998</c:v>
                </c:pt>
                <c:pt idx="542">
                  <c:v>28.415274447846201</c:v>
                </c:pt>
                <c:pt idx="543">
                  <c:v>23.5557232973323</c:v>
                </c:pt>
                <c:pt idx="544">
                  <c:v>15.9730891331959</c:v>
                </c:pt>
                <c:pt idx="545">
                  <c:v>21.270764471564501</c:v>
                </c:pt>
                <c:pt idx="546">
                  <c:v>22.6497877974057</c:v>
                </c:pt>
                <c:pt idx="547">
                  <c:v>21.144695221912698</c:v>
                </c:pt>
                <c:pt idx="548">
                  <c:v>22.244736270297999</c:v>
                </c:pt>
                <c:pt idx="549">
                  <c:v>25.861365321778699</c:v>
                </c:pt>
                <c:pt idx="550">
                  <c:v>27.454506481303799</c:v>
                </c:pt>
                <c:pt idx="551">
                  <c:v>32.586171326090501</c:v>
                </c:pt>
                <c:pt idx="552">
                  <c:v>29.619984095410999</c:v>
                </c:pt>
                <c:pt idx="553">
                  <c:v>31.223878119224299</c:v>
                </c:pt>
                <c:pt idx="554">
                  <c:v>31.669268259996599</c:v>
                </c:pt>
                <c:pt idx="555">
                  <c:v>33.407455800715397</c:v>
                </c:pt>
                <c:pt idx="556">
                  <c:v>30.891553880574001</c:v>
                </c:pt>
                <c:pt idx="557">
                  <c:v>25.2575013992534</c:v>
                </c:pt>
                <c:pt idx="558">
                  <c:v>19.031082137360499</c:v>
                </c:pt>
                <c:pt idx="559">
                  <c:v>14.4380422297527</c:v>
                </c:pt>
                <c:pt idx="560">
                  <c:v>34.957536435374401</c:v>
                </c:pt>
                <c:pt idx="561">
                  <c:v>38.043510547703399</c:v>
                </c:pt>
                <c:pt idx="562">
                  <c:v>38.268842751984501</c:v>
                </c:pt>
                <c:pt idx="563">
                  <c:v>37.698807038179901</c:v>
                </c:pt>
                <c:pt idx="564">
                  <c:v>39.083266524728202</c:v>
                </c:pt>
                <c:pt idx="565">
                  <c:v>41.605504727823998</c:v>
                </c:pt>
                <c:pt idx="566">
                  <c:v>42.8177031708735</c:v>
                </c:pt>
                <c:pt idx="567">
                  <c:v>29.9871039044179</c:v>
                </c:pt>
                <c:pt idx="568">
                  <c:v>40.213244173226002</c:v>
                </c:pt>
                <c:pt idx="569">
                  <c:v>35.167759099996204</c:v>
                </c:pt>
                <c:pt idx="570">
                  <c:v>41.803394614597899</c:v>
                </c:pt>
                <c:pt idx="571">
                  <c:v>34.630338854365597</c:v>
                </c:pt>
                <c:pt idx="572">
                  <c:v>38.071281600049304</c:v>
                </c:pt>
                <c:pt idx="573">
                  <c:v>29.075232416090799</c:v>
                </c:pt>
                <c:pt idx="574">
                  <c:v>27.768786603772401</c:v>
                </c:pt>
                <c:pt idx="575">
                  <c:v>21.492288134662498</c:v>
                </c:pt>
                <c:pt idx="576">
                  <c:v>21.8594984875335</c:v>
                </c:pt>
                <c:pt idx="577">
                  <c:v>24.179127821251001</c:v>
                </c:pt>
                <c:pt idx="578">
                  <c:v>24.017043642077699</c:v>
                </c:pt>
                <c:pt idx="579">
                  <c:v>23.3210753917975</c:v>
                </c:pt>
                <c:pt idx="580">
                  <c:v>25.060468504349</c:v>
                </c:pt>
                <c:pt idx="581">
                  <c:v>27.732607230602898</c:v>
                </c:pt>
                <c:pt idx="582">
                  <c:v>27.478175108472701</c:v>
                </c:pt>
                <c:pt idx="583">
                  <c:v>27.926016492972</c:v>
                </c:pt>
                <c:pt idx="584">
                  <c:v>25.510291948220701</c:v>
                </c:pt>
                <c:pt idx="585">
                  <c:v>27.992061625999099</c:v>
                </c:pt>
                <c:pt idx="586">
                  <c:v>31.472445745616699</c:v>
                </c:pt>
                <c:pt idx="587">
                  <c:v>33.976597268523101</c:v>
                </c:pt>
                <c:pt idx="588">
                  <c:v>27.788591629188101</c:v>
                </c:pt>
                <c:pt idx="589">
                  <c:v>25.6047702527624</c:v>
                </c:pt>
                <c:pt idx="590">
                  <c:v>22.602878792877402</c:v>
                </c:pt>
                <c:pt idx="591">
                  <c:v>20.977133378652201</c:v>
                </c:pt>
                <c:pt idx="592">
                  <c:v>14.4983526364451</c:v>
                </c:pt>
                <c:pt idx="593">
                  <c:v>19.639337724614801</c:v>
                </c:pt>
                <c:pt idx="594">
                  <c:v>19.602056326411699</c:v>
                </c:pt>
                <c:pt idx="595">
                  <c:v>18.3396579561315</c:v>
                </c:pt>
                <c:pt idx="596">
                  <c:v>20.664710411353699</c:v>
                </c:pt>
                <c:pt idx="597">
                  <c:v>25.500061582331998</c:v>
                </c:pt>
                <c:pt idx="598">
                  <c:v>26.024728567011501</c:v>
                </c:pt>
                <c:pt idx="599">
                  <c:v>30.9752856401008</c:v>
                </c:pt>
                <c:pt idx="600">
                  <c:v>23.651688504992201</c:v>
                </c:pt>
                <c:pt idx="601">
                  <c:v>32.072030831289901</c:v>
                </c:pt>
                <c:pt idx="602">
                  <c:v>32.833104453605003</c:v>
                </c:pt>
                <c:pt idx="603">
                  <c:v>34.807257519362501</c:v>
                </c:pt>
                <c:pt idx="604">
                  <c:v>26.196934432816601</c:v>
                </c:pt>
                <c:pt idx="605">
                  <c:v>24.662190214374998</c:v>
                </c:pt>
                <c:pt idx="606">
                  <c:v>15.572478709450699</c:v>
                </c:pt>
                <c:pt idx="607">
                  <c:v>14.565385271380499</c:v>
                </c:pt>
                <c:pt idx="608">
                  <c:v>25.419242223040602</c:v>
                </c:pt>
                <c:pt idx="609">
                  <c:v>28.535277245763702</c:v>
                </c:pt>
                <c:pt idx="610">
                  <c:v>28.748894586178299</c:v>
                </c:pt>
                <c:pt idx="611">
                  <c:v>28.139586122752199</c:v>
                </c:pt>
                <c:pt idx="612">
                  <c:v>29.192582481002901</c:v>
                </c:pt>
                <c:pt idx="613">
                  <c:v>29.637967452022501</c:v>
                </c:pt>
                <c:pt idx="614">
                  <c:v>29.847334080413798</c:v>
                </c:pt>
                <c:pt idx="615">
                  <c:v>30.136901430979002</c:v>
                </c:pt>
                <c:pt idx="616">
                  <c:v>31.866543654457999</c:v>
                </c:pt>
                <c:pt idx="617">
                  <c:v>33.671287248673501</c:v>
                </c:pt>
                <c:pt idx="618">
                  <c:v>30.737068188287001</c:v>
                </c:pt>
                <c:pt idx="619">
                  <c:v>25.517221008466802</c:v>
                </c:pt>
                <c:pt idx="620">
                  <c:v>24.814150295172599</c:v>
                </c:pt>
                <c:pt idx="621">
                  <c:v>18.735184493283199</c:v>
                </c:pt>
                <c:pt idx="622">
                  <c:v>19.383865475236199</c:v>
                </c:pt>
                <c:pt idx="623">
                  <c:v>21.796649295752399</c:v>
                </c:pt>
                <c:pt idx="624">
                  <c:v>24.220277462456298</c:v>
                </c:pt>
                <c:pt idx="625">
                  <c:v>27.632797118379301</c:v>
                </c:pt>
                <c:pt idx="626">
                  <c:v>27.310532097848601</c:v>
                </c:pt>
                <c:pt idx="627">
                  <c:v>27.2700300347365</c:v>
                </c:pt>
                <c:pt idx="628">
                  <c:v>28.011752976714401</c:v>
                </c:pt>
                <c:pt idx="629">
                  <c:v>28.595682478269399</c:v>
                </c:pt>
                <c:pt idx="630">
                  <c:v>29.1354039922598</c:v>
                </c:pt>
                <c:pt idx="631">
                  <c:v>29.6157107146622</c:v>
                </c:pt>
                <c:pt idx="632">
                  <c:v>30.8993761175212</c:v>
                </c:pt>
                <c:pt idx="633">
                  <c:v>33.1834013147446</c:v>
                </c:pt>
                <c:pt idx="634">
                  <c:v>30.946994428257501</c:v>
                </c:pt>
                <c:pt idx="635">
                  <c:v>26.459321240596498</c:v>
                </c:pt>
                <c:pt idx="636">
                  <c:v>25.166509306746701</c:v>
                </c:pt>
                <c:pt idx="637">
                  <c:v>19.183054178140399</c:v>
                </c:pt>
                <c:pt idx="638">
                  <c:v>20.405099904253198</c:v>
                </c:pt>
                <c:pt idx="639">
                  <c:v>21.898409799620399</c:v>
                </c:pt>
                <c:pt idx="640">
                  <c:v>30.7623195962199</c:v>
                </c:pt>
                <c:pt idx="641">
                  <c:v>32.545734191803398</c:v>
                </c:pt>
                <c:pt idx="642">
                  <c:v>32.021800676116499</c:v>
                </c:pt>
                <c:pt idx="643">
                  <c:v>32.1909268556077</c:v>
                </c:pt>
                <c:pt idx="644">
                  <c:v>32.623817502034299</c:v>
                </c:pt>
                <c:pt idx="645">
                  <c:v>33.115372713734402</c:v>
                </c:pt>
                <c:pt idx="646">
                  <c:v>33.483438312995602</c:v>
                </c:pt>
                <c:pt idx="647">
                  <c:v>34.267309171430803</c:v>
                </c:pt>
                <c:pt idx="648">
                  <c:v>33.997204685010601</c:v>
                </c:pt>
                <c:pt idx="649">
                  <c:v>35.077291481459</c:v>
                </c:pt>
                <c:pt idx="650">
                  <c:v>33.798815347506697</c:v>
                </c:pt>
                <c:pt idx="651">
                  <c:v>31.5871665142746</c:v>
                </c:pt>
                <c:pt idx="652">
                  <c:v>29.844735585494</c:v>
                </c:pt>
                <c:pt idx="653">
                  <c:v>25.115409242205299</c:v>
                </c:pt>
                <c:pt idx="654">
                  <c:v>25.584241703030301</c:v>
                </c:pt>
                <c:pt idx="655">
                  <c:v>28.3360834479566</c:v>
                </c:pt>
                <c:pt idx="656">
                  <c:v>13.8377158515726</c:v>
                </c:pt>
                <c:pt idx="657">
                  <c:v>14.7901186657383</c:v>
                </c:pt>
                <c:pt idx="658">
                  <c:v>15.329473174549401</c:v>
                </c:pt>
                <c:pt idx="659">
                  <c:v>15.27606972135</c:v>
                </c:pt>
                <c:pt idx="660">
                  <c:v>15.2684700026267</c:v>
                </c:pt>
                <c:pt idx="661">
                  <c:v>15.763642422577499</c:v>
                </c:pt>
                <c:pt idx="662">
                  <c:v>14.8857138402887</c:v>
                </c:pt>
                <c:pt idx="663">
                  <c:v>14.3995201287802</c:v>
                </c:pt>
                <c:pt idx="664">
                  <c:v>14.3080055006956</c:v>
                </c:pt>
                <c:pt idx="665">
                  <c:v>13.9912629437157</c:v>
                </c:pt>
                <c:pt idx="666">
                  <c:v>13.5800798043089</c:v>
                </c:pt>
                <c:pt idx="667">
                  <c:v>14.175537165612299</c:v>
                </c:pt>
                <c:pt idx="668">
                  <c:v>13.0021764728428</c:v>
                </c:pt>
                <c:pt idx="669">
                  <c:v>12.7829653818218</c:v>
                </c:pt>
                <c:pt idx="670">
                  <c:v>12.8358850425552</c:v>
                </c:pt>
                <c:pt idx="671">
                  <c:v>13.4560052984391</c:v>
                </c:pt>
                <c:pt idx="672">
                  <c:v>9.6962523133098095</c:v>
                </c:pt>
                <c:pt idx="673">
                  <c:v>9.9819765156210192</c:v>
                </c:pt>
                <c:pt idx="674">
                  <c:v>9.95249229957472</c:v>
                </c:pt>
                <c:pt idx="675">
                  <c:v>9.6185265647346796</c:v>
                </c:pt>
                <c:pt idx="676">
                  <c:v>9.7912241567941596</c:v>
                </c:pt>
                <c:pt idx="677">
                  <c:v>10.3308084777559</c:v>
                </c:pt>
                <c:pt idx="678">
                  <c:v>10.2835281109368</c:v>
                </c:pt>
                <c:pt idx="679">
                  <c:v>10.082292327774599</c:v>
                </c:pt>
                <c:pt idx="680">
                  <c:v>10.170124364056401</c:v>
                </c:pt>
                <c:pt idx="681">
                  <c:v>10.2540709274042</c:v>
                </c:pt>
                <c:pt idx="682">
                  <c:v>9.9096240309058992</c:v>
                </c:pt>
                <c:pt idx="683">
                  <c:v>10.148958297788001</c:v>
                </c:pt>
                <c:pt idx="684">
                  <c:v>9.2315490593380005</c:v>
                </c:pt>
                <c:pt idx="685">
                  <c:v>8.8145883978643091</c:v>
                </c:pt>
                <c:pt idx="686">
                  <c:v>8.7224155545339599</c:v>
                </c:pt>
                <c:pt idx="687">
                  <c:v>8.8769418441284103</c:v>
                </c:pt>
              </c:numCache>
            </c:numRef>
          </c:xVal>
          <c:yVal>
            <c:numRef>
              <c:f>detector_data!$H$2:$H$689</c:f>
              <c:numCache>
                <c:formatCode>General</c:formatCode>
                <c:ptCount val="688"/>
                <c:pt idx="0">
                  <c:v>1407.92</c:v>
                </c:pt>
                <c:pt idx="1">
                  <c:v>1410.4</c:v>
                </c:pt>
                <c:pt idx="2">
                  <c:v>1302.8799999999901</c:v>
                </c:pt>
                <c:pt idx="3">
                  <c:v>1261.2</c:v>
                </c:pt>
                <c:pt idx="4">
                  <c:v>1396.24</c:v>
                </c:pt>
                <c:pt idx="5">
                  <c:v>1474.16</c:v>
                </c:pt>
                <c:pt idx="6">
                  <c:v>1297.2</c:v>
                </c:pt>
                <c:pt idx="7">
                  <c:v>1198.6399999999901</c:v>
                </c:pt>
                <c:pt idx="8">
                  <c:v>1357.36</c:v>
                </c:pt>
                <c:pt idx="9">
                  <c:v>1437.76</c:v>
                </c:pt>
                <c:pt idx="10">
                  <c:v>1398.24</c:v>
                </c:pt>
                <c:pt idx="11">
                  <c:v>1311.52</c:v>
                </c:pt>
                <c:pt idx="12">
                  <c:v>1295.5999999999999</c:v>
                </c:pt>
                <c:pt idx="13">
                  <c:v>1302.56</c:v>
                </c:pt>
                <c:pt idx="14">
                  <c:v>1171.6799999999901</c:v>
                </c:pt>
                <c:pt idx="15">
                  <c:v>1074.8799999999901</c:v>
                </c:pt>
                <c:pt idx="16">
                  <c:v>1405.7</c:v>
                </c:pt>
                <c:pt idx="17">
                  <c:v>1378.3</c:v>
                </c:pt>
                <c:pt idx="18">
                  <c:v>1218</c:v>
                </c:pt>
                <c:pt idx="19">
                  <c:v>1214.4000000000001</c:v>
                </c:pt>
                <c:pt idx="20">
                  <c:v>1314</c:v>
                </c:pt>
                <c:pt idx="21">
                  <c:v>1360.5</c:v>
                </c:pt>
                <c:pt idx="22">
                  <c:v>1049.5999999999999</c:v>
                </c:pt>
                <c:pt idx="23">
                  <c:v>891.7</c:v>
                </c:pt>
                <c:pt idx="24">
                  <c:v>1083.9000000000001</c:v>
                </c:pt>
                <c:pt idx="25">
                  <c:v>1193.0999999999999</c:v>
                </c:pt>
                <c:pt idx="26">
                  <c:v>1175.9000000000001</c:v>
                </c:pt>
                <c:pt idx="27">
                  <c:v>1108.5</c:v>
                </c:pt>
                <c:pt idx="28">
                  <c:v>1048.4000000000001</c:v>
                </c:pt>
                <c:pt idx="29">
                  <c:v>1035.5</c:v>
                </c:pt>
                <c:pt idx="30">
                  <c:v>886.6</c:v>
                </c:pt>
                <c:pt idx="31">
                  <c:v>784.2</c:v>
                </c:pt>
                <c:pt idx="32">
                  <c:v>1369.4</c:v>
                </c:pt>
                <c:pt idx="33">
                  <c:v>1278.7</c:v>
                </c:pt>
                <c:pt idx="34">
                  <c:v>1162.9000000000001</c:v>
                </c:pt>
                <c:pt idx="35">
                  <c:v>1136.3</c:v>
                </c:pt>
                <c:pt idx="36">
                  <c:v>1162.7</c:v>
                </c:pt>
                <c:pt idx="37">
                  <c:v>1158.2</c:v>
                </c:pt>
                <c:pt idx="38">
                  <c:v>1054.4000000000001</c:v>
                </c:pt>
                <c:pt idx="39">
                  <c:v>954.3</c:v>
                </c:pt>
                <c:pt idx="40">
                  <c:v>1102.8</c:v>
                </c:pt>
                <c:pt idx="41">
                  <c:v>1148.9000000000001</c:v>
                </c:pt>
                <c:pt idx="42">
                  <c:v>1055</c:v>
                </c:pt>
                <c:pt idx="43">
                  <c:v>1076.0999999999999</c:v>
                </c:pt>
                <c:pt idx="44">
                  <c:v>1058.7</c:v>
                </c:pt>
                <c:pt idx="45">
                  <c:v>1026.2</c:v>
                </c:pt>
                <c:pt idx="46">
                  <c:v>921</c:v>
                </c:pt>
                <c:pt idx="47">
                  <c:v>809.7</c:v>
                </c:pt>
                <c:pt idx="48">
                  <c:v>1464.4</c:v>
                </c:pt>
                <c:pt idx="49">
                  <c:v>1417.2</c:v>
                </c:pt>
                <c:pt idx="50">
                  <c:v>1383.6</c:v>
                </c:pt>
                <c:pt idx="51">
                  <c:v>1365.1</c:v>
                </c:pt>
                <c:pt idx="52">
                  <c:v>1350.7</c:v>
                </c:pt>
                <c:pt idx="53">
                  <c:v>1336.9</c:v>
                </c:pt>
                <c:pt idx="54">
                  <c:v>1338.2</c:v>
                </c:pt>
                <c:pt idx="55">
                  <c:v>1307</c:v>
                </c:pt>
                <c:pt idx="56">
                  <c:v>1354.4</c:v>
                </c:pt>
                <c:pt idx="57">
                  <c:v>1329.3</c:v>
                </c:pt>
                <c:pt idx="58">
                  <c:v>1298.7</c:v>
                </c:pt>
                <c:pt idx="59">
                  <c:v>1344.3</c:v>
                </c:pt>
                <c:pt idx="60">
                  <c:v>1301.5</c:v>
                </c:pt>
                <c:pt idx="61">
                  <c:v>1147.7</c:v>
                </c:pt>
                <c:pt idx="62">
                  <c:v>1183</c:v>
                </c:pt>
                <c:pt idx="63">
                  <c:v>1168.5</c:v>
                </c:pt>
                <c:pt idx="64">
                  <c:v>1657.06666666666</c:v>
                </c:pt>
                <c:pt idx="65">
                  <c:v>1635.6</c:v>
                </c:pt>
                <c:pt idx="66">
                  <c:v>1555.6</c:v>
                </c:pt>
                <c:pt idx="67">
                  <c:v>1506.3999999999901</c:v>
                </c:pt>
                <c:pt idx="68">
                  <c:v>1451.6</c:v>
                </c:pt>
                <c:pt idx="69">
                  <c:v>1424</c:v>
                </c:pt>
                <c:pt idx="70">
                  <c:v>1354.8</c:v>
                </c:pt>
                <c:pt idx="71">
                  <c:v>1295.4666666666601</c:v>
                </c:pt>
                <c:pt idx="72">
                  <c:v>1205.86666666666</c:v>
                </c:pt>
                <c:pt idx="73">
                  <c:v>1150.6666666666599</c:v>
                </c:pt>
                <c:pt idx="74">
                  <c:v>1129.5999999999999</c:v>
                </c:pt>
                <c:pt idx="75">
                  <c:v>1134.13333333333</c:v>
                </c:pt>
                <c:pt idx="76">
                  <c:v>1211.86666666666</c:v>
                </c:pt>
                <c:pt idx="77">
                  <c:v>1200.2666666666601</c:v>
                </c:pt>
                <c:pt idx="78">
                  <c:v>1310.3999999999901</c:v>
                </c:pt>
                <c:pt idx="79">
                  <c:v>1371.6</c:v>
                </c:pt>
                <c:pt idx="80">
                  <c:v>1809.7333333333299</c:v>
                </c:pt>
                <c:pt idx="81">
                  <c:v>1792.6666666666599</c:v>
                </c:pt>
                <c:pt idx="82">
                  <c:v>1731.7333333333299</c:v>
                </c:pt>
                <c:pt idx="83">
                  <c:v>1687.7333333333299</c:v>
                </c:pt>
                <c:pt idx="84">
                  <c:v>1626.6666666666599</c:v>
                </c:pt>
                <c:pt idx="85">
                  <c:v>1650.13333333333</c:v>
                </c:pt>
                <c:pt idx="86">
                  <c:v>1711.4666666666601</c:v>
                </c:pt>
                <c:pt idx="87">
                  <c:v>1670.2666666666601</c:v>
                </c:pt>
                <c:pt idx="88">
                  <c:v>1513.86666666666</c:v>
                </c:pt>
                <c:pt idx="89">
                  <c:v>1494.6666666666599</c:v>
                </c:pt>
                <c:pt idx="90">
                  <c:v>1424.13333333333</c:v>
                </c:pt>
                <c:pt idx="91">
                  <c:v>1477.06666666666</c:v>
                </c:pt>
                <c:pt idx="92">
                  <c:v>1527.3333333333301</c:v>
                </c:pt>
                <c:pt idx="93">
                  <c:v>1509.4666666666601</c:v>
                </c:pt>
                <c:pt idx="94">
                  <c:v>1649.86666666666</c:v>
                </c:pt>
                <c:pt idx="95">
                  <c:v>1749.6</c:v>
                </c:pt>
                <c:pt idx="96">
                  <c:v>1702.13333333333</c:v>
                </c:pt>
                <c:pt idx="97">
                  <c:v>1689.7333333333299</c:v>
                </c:pt>
                <c:pt idx="98">
                  <c:v>1619.4666666666601</c:v>
                </c:pt>
                <c:pt idx="99">
                  <c:v>1558.3999999999901</c:v>
                </c:pt>
                <c:pt idx="100">
                  <c:v>1468.93333333333</c:v>
                </c:pt>
                <c:pt idx="101">
                  <c:v>1409.6</c:v>
                </c:pt>
                <c:pt idx="102">
                  <c:v>1435.7333333333299</c:v>
                </c:pt>
                <c:pt idx="103">
                  <c:v>1310.3999999999901</c:v>
                </c:pt>
                <c:pt idx="104">
                  <c:v>1202.13333333333</c:v>
                </c:pt>
                <c:pt idx="105">
                  <c:v>1175.5999999999999</c:v>
                </c:pt>
                <c:pt idx="106">
                  <c:v>1114.5333333333299</c:v>
                </c:pt>
                <c:pt idx="107">
                  <c:v>1180.6666666666599</c:v>
                </c:pt>
                <c:pt idx="108">
                  <c:v>1227.2</c:v>
                </c:pt>
                <c:pt idx="109">
                  <c:v>1378.93333333333</c:v>
                </c:pt>
                <c:pt idx="110">
                  <c:v>1496.2666666666601</c:v>
                </c:pt>
                <c:pt idx="111">
                  <c:v>1614.6666666666599</c:v>
                </c:pt>
                <c:pt idx="112">
                  <c:v>1884.5333333333299</c:v>
                </c:pt>
                <c:pt idx="113">
                  <c:v>1866.5333333333299</c:v>
                </c:pt>
                <c:pt idx="114">
                  <c:v>1776.2666666666601</c:v>
                </c:pt>
                <c:pt idx="115">
                  <c:v>1720</c:v>
                </c:pt>
                <c:pt idx="116">
                  <c:v>1615.86666666666</c:v>
                </c:pt>
                <c:pt idx="117">
                  <c:v>1593.06666666666</c:v>
                </c:pt>
                <c:pt idx="118">
                  <c:v>1551.3333333333301</c:v>
                </c:pt>
                <c:pt idx="119">
                  <c:v>1385.86666666666</c:v>
                </c:pt>
                <c:pt idx="120">
                  <c:v>1352</c:v>
                </c:pt>
                <c:pt idx="121">
                  <c:v>1319.6</c:v>
                </c:pt>
                <c:pt idx="122">
                  <c:v>1248.3999999999901</c:v>
                </c:pt>
                <c:pt idx="123">
                  <c:v>1299.7333333333299</c:v>
                </c:pt>
                <c:pt idx="124">
                  <c:v>1365.2</c:v>
                </c:pt>
                <c:pt idx="125">
                  <c:v>1507.06666666666</c:v>
                </c:pt>
                <c:pt idx="126">
                  <c:v>1593.7333333333299</c:v>
                </c:pt>
                <c:pt idx="127">
                  <c:v>1735.7333333333299</c:v>
                </c:pt>
                <c:pt idx="128">
                  <c:v>1939.06666666666</c:v>
                </c:pt>
                <c:pt idx="129">
                  <c:v>1916.6666666666599</c:v>
                </c:pt>
                <c:pt idx="130">
                  <c:v>1832.6666666666599</c:v>
                </c:pt>
                <c:pt idx="131">
                  <c:v>1780.5333333333299</c:v>
                </c:pt>
                <c:pt idx="132">
                  <c:v>1826.6666666666599</c:v>
                </c:pt>
                <c:pt idx="133">
                  <c:v>1869.3333333333301</c:v>
                </c:pt>
                <c:pt idx="134">
                  <c:v>1819.86666666666</c:v>
                </c:pt>
                <c:pt idx="135">
                  <c:v>1656.13333333333</c:v>
                </c:pt>
                <c:pt idx="136">
                  <c:v>1602.13333333333</c:v>
                </c:pt>
                <c:pt idx="137">
                  <c:v>1526.93333333333</c:v>
                </c:pt>
                <c:pt idx="138">
                  <c:v>1459.6</c:v>
                </c:pt>
                <c:pt idx="139">
                  <c:v>1478.13333333333</c:v>
                </c:pt>
                <c:pt idx="140">
                  <c:v>1558.2666666666601</c:v>
                </c:pt>
                <c:pt idx="141">
                  <c:v>1686.3999999999901</c:v>
                </c:pt>
                <c:pt idx="142">
                  <c:v>1813.2</c:v>
                </c:pt>
                <c:pt idx="143">
                  <c:v>1981.7333333333299</c:v>
                </c:pt>
                <c:pt idx="144">
                  <c:v>1773.6</c:v>
                </c:pt>
                <c:pt idx="145">
                  <c:v>1742.3999999999901</c:v>
                </c:pt>
                <c:pt idx="146">
                  <c:v>1682.8</c:v>
                </c:pt>
                <c:pt idx="147">
                  <c:v>1654.13333333333</c:v>
                </c:pt>
                <c:pt idx="148">
                  <c:v>1658.2666666666601</c:v>
                </c:pt>
                <c:pt idx="149">
                  <c:v>1649.2</c:v>
                </c:pt>
                <c:pt idx="150">
                  <c:v>1568.93333333333</c:v>
                </c:pt>
                <c:pt idx="151">
                  <c:v>1409.3333333333301</c:v>
                </c:pt>
                <c:pt idx="152">
                  <c:v>1410.8</c:v>
                </c:pt>
                <c:pt idx="153">
                  <c:v>1320.5333333333299</c:v>
                </c:pt>
                <c:pt idx="154">
                  <c:v>1287.7333333333299</c:v>
                </c:pt>
                <c:pt idx="155">
                  <c:v>1295.06666666666</c:v>
                </c:pt>
                <c:pt idx="156">
                  <c:v>1346.6666666666599</c:v>
                </c:pt>
                <c:pt idx="157">
                  <c:v>1490.3999999999901</c:v>
                </c:pt>
                <c:pt idx="158">
                  <c:v>1607.6</c:v>
                </c:pt>
                <c:pt idx="159">
                  <c:v>1748.13333333333</c:v>
                </c:pt>
                <c:pt idx="160">
                  <c:v>1552.8</c:v>
                </c:pt>
                <c:pt idx="161">
                  <c:v>1522.2</c:v>
                </c:pt>
                <c:pt idx="162">
                  <c:v>1489.2</c:v>
                </c:pt>
                <c:pt idx="163">
                  <c:v>1465.9</c:v>
                </c:pt>
                <c:pt idx="164">
                  <c:v>1469.7</c:v>
                </c:pt>
                <c:pt idx="165">
                  <c:v>1461</c:v>
                </c:pt>
                <c:pt idx="166">
                  <c:v>1420</c:v>
                </c:pt>
                <c:pt idx="167">
                  <c:v>1338.7</c:v>
                </c:pt>
                <c:pt idx="168">
                  <c:v>1341.5</c:v>
                </c:pt>
                <c:pt idx="169">
                  <c:v>1241.5</c:v>
                </c:pt>
                <c:pt idx="170">
                  <c:v>1243.8</c:v>
                </c:pt>
                <c:pt idx="171">
                  <c:v>1236.4000000000001</c:v>
                </c:pt>
                <c:pt idx="172">
                  <c:v>1238.2</c:v>
                </c:pt>
                <c:pt idx="173">
                  <c:v>1349.2</c:v>
                </c:pt>
                <c:pt idx="174">
                  <c:v>1413.9</c:v>
                </c:pt>
                <c:pt idx="175">
                  <c:v>1526.3</c:v>
                </c:pt>
                <c:pt idx="176">
                  <c:v>1591.3</c:v>
                </c:pt>
                <c:pt idx="177">
                  <c:v>1546.7</c:v>
                </c:pt>
                <c:pt idx="178">
                  <c:v>1520</c:v>
                </c:pt>
                <c:pt idx="179">
                  <c:v>1498.1</c:v>
                </c:pt>
                <c:pt idx="180">
                  <c:v>1505</c:v>
                </c:pt>
                <c:pt idx="181">
                  <c:v>1499.3</c:v>
                </c:pt>
                <c:pt idx="182">
                  <c:v>1467.1</c:v>
                </c:pt>
                <c:pt idx="183">
                  <c:v>1403.1</c:v>
                </c:pt>
                <c:pt idx="184">
                  <c:v>1405.5</c:v>
                </c:pt>
                <c:pt idx="185">
                  <c:v>1332.3</c:v>
                </c:pt>
                <c:pt idx="186">
                  <c:v>1355.2</c:v>
                </c:pt>
                <c:pt idx="187">
                  <c:v>1341.2</c:v>
                </c:pt>
                <c:pt idx="188">
                  <c:v>1303</c:v>
                </c:pt>
                <c:pt idx="189">
                  <c:v>1404.9</c:v>
                </c:pt>
                <c:pt idx="190">
                  <c:v>1460</c:v>
                </c:pt>
                <c:pt idx="191">
                  <c:v>1577.7</c:v>
                </c:pt>
                <c:pt idx="192">
                  <c:v>1479.3</c:v>
                </c:pt>
                <c:pt idx="193">
                  <c:v>1453.2</c:v>
                </c:pt>
                <c:pt idx="194">
                  <c:v>1462</c:v>
                </c:pt>
                <c:pt idx="195">
                  <c:v>1495.5</c:v>
                </c:pt>
                <c:pt idx="196">
                  <c:v>1493.7</c:v>
                </c:pt>
                <c:pt idx="197">
                  <c:v>1451.9</c:v>
                </c:pt>
                <c:pt idx="198">
                  <c:v>1459.3</c:v>
                </c:pt>
                <c:pt idx="199">
                  <c:v>1489.5</c:v>
                </c:pt>
                <c:pt idx="200">
                  <c:v>1462.8</c:v>
                </c:pt>
                <c:pt idx="201">
                  <c:v>1439</c:v>
                </c:pt>
                <c:pt idx="202">
                  <c:v>1456</c:v>
                </c:pt>
                <c:pt idx="203">
                  <c:v>1450.6</c:v>
                </c:pt>
                <c:pt idx="204">
                  <c:v>1443</c:v>
                </c:pt>
                <c:pt idx="205">
                  <c:v>1393.8</c:v>
                </c:pt>
                <c:pt idx="206">
                  <c:v>1488.6</c:v>
                </c:pt>
                <c:pt idx="207">
                  <c:v>1557.6</c:v>
                </c:pt>
                <c:pt idx="208">
                  <c:v>1756</c:v>
                </c:pt>
                <c:pt idx="209">
                  <c:v>1734.2666666666601</c:v>
                </c:pt>
                <c:pt idx="210">
                  <c:v>1723.6</c:v>
                </c:pt>
                <c:pt idx="211">
                  <c:v>1698.3999999999901</c:v>
                </c:pt>
                <c:pt idx="212">
                  <c:v>1662</c:v>
                </c:pt>
                <c:pt idx="213">
                  <c:v>1609.2</c:v>
                </c:pt>
                <c:pt idx="214">
                  <c:v>1582.5333333333299</c:v>
                </c:pt>
                <c:pt idx="215">
                  <c:v>1567.7333333333299</c:v>
                </c:pt>
                <c:pt idx="216">
                  <c:v>1502.5333333333299</c:v>
                </c:pt>
                <c:pt idx="217">
                  <c:v>1399.86666666666</c:v>
                </c:pt>
                <c:pt idx="218">
                  <c:v>1397.4666666666601</c:v>
                </c:pt>
                <c:pt idx="219">
                  <c:v>1425.86666666666</c:v>
                </c:pt>
                <c:pt idx="220">
                  <c:v>1480.93333333333</c:v>
                </c:pt>
                <c:pt idx="221">
                  <c:v>1525.7333333333299</c:v>
                </c:pt>
                <c:pt idx="222">
                  <c:v>1668.3999999999901</c:v>
                </c:pt>
                <c:pt idx="223">
                  <c:v>1751.06666666666</c:v>
                </c:pt>
                <c:pt idx="224">
                  <c:v>1751.4666666666601</c:v>
                </c:pt>
                <c:pt idx="225">
                  <c:v>1740.5333333333299</c:v>
                </c:pt>
                <c:pt idx="226">
                  <c:v>1731.6</c:v>
                </c:pt>
                <c:pt idx="227">
                  <c:v>1703.3333333333301</c:v>
                </c:pt>
                <c:pt idx="228">
                  <c:v>1658.3999999999901</c:v>
                </c:pt>
                <c:pt idx="229">
                  <c:v>1601.3333333333301</c:v>
                </c:pt>
                <c:pt idx="230">
                  <c:v>1573.2</c:v>
                </c:pt>
                <c:pt idx="231">
                  <c:v>1544.8</c:v>
                </c:pt>
                <c:pt idx="232">
                  <c:v>1500.3999999999901</c:v>
                </c:pt>
                <c:pt idx="233">
                  <c:v>1419.6</c:v>
                </c:pt>
                <c:pt idx="234">
                  <c:v>1406.6666666666599</c:v>
                </c:pt>
                <c:pt idx="235">
                  <c:v>1433.06666666666</c:v>
                </c:pt>
                <c:pt idx="236">
                  <c:v>1481.06666666666</c:v>
                </c:pt>
                <c:pt idx="237">
                  <c:v>1535.7333333333299</c:v>
                </c:pt>
                <c:pt idx="238">
                  <c:v>1687.06666666666</c:v>
                </c:pt>
                <c:pt idx="239">
                  <c:v>1771.2</c:v>
                </c:pt>
                <c:pt idx="240">
                  <c:v>2007.6</c:v>
                </c:pt>
                <c:pt idx="241">
                  <c:v>2010</c:v>
                </c:pt>
                <c:pt idx="242">
                  <c:v>2003.3333333333301</c:v>
                </c:pt>
                <c:pt idx="243">
                  <c:v>1970.5333333333299</c:v>
                </c:pt>
                <c:pt idx="244">
                  <c:v>1952.8</c:v>
                </c:pt>
                <c:pt idx="245">
                  <c:v>1940.8</c:v>
                </c:pt>
                <c:pt idx="246">
                  <c:v>1907.4666666666601</c:v>
                </c:pt>
                <c:pt idx="247">
                  <c:v>1892.6666666666599</c:v>
                </c:pt>
                <c:pt idx="248">
                  <c:v>1889.86666666666</c:v>
                </c:pt>
                <c:pt idx="249">
                  <c:v>1857.6</c:v>
                </c:pt>
                <c:pt idx="250">
                  <c:v>1862</c:v>
                </c:pt>
                <c:pt idx="251">
                  <c:v>1877.86666666666</c:v>
                </c:pt>
                <c:pt idx="252">
                  <c:v>1901.06666666666</c:v>
                </c:pt>
                <c:pt idx="253">
                  <c:v>1954.93333333333</c:v>
                </c:pt>
                <c:pt idx="254">
                  <c:v>1971.06666666666</c:v>
                </c:pt>
                <c:pt idx="255">
                  <c:v>1987.6</c:v>
                </c:pt>
                <c:pt idx="256">
                  <c:v>1756.93333333333</c:v>
                </c:pt>
                <c:pt idx="257">
                  <c:v>1764.93333333333</c:v>
                </c:pt>
                <c:pt idx="258">
                  <c:v>1748.13333333333</c:v>
                </c:pt>
                <c:pt idx="259">
                  <c:v>1732.8</c:v>
                </c:pt>
                <c:pt idx="260">
                  <c:v>1723.4666666666601</c:v>
                </c:pt>
                <c:pt idx="261">
                  <c:v>1701.3333333333301</c:v>
                </c:pt>
                <c:pt idx="262">
                  <c:v>1680.8</c:v>
                </c:pt>
                <c:pt idx="263">
                  <c:v>1659.3333333333301</c:v>
                </c:pt>
                <c:pt idx="264">
                  <c:v>1641.3333333333301</c:v>
                </c:pt>
                <c:pt idx="265">
                  <c:v>1636.93333333333</c:v>
                </c:pt>
                <c:pt idx="266">
                  <c:v>1634.2666666666601</c:v>
                </c:pt>
                <c:pt idx="267">
                  <c:v>1646.93333333333</c:v>
                </c:pt>
                <c:pt idx="268">
                  <c:v>1648.2666666666601</c:v>
                </c:pt>
                <c:pt idx="269">
                  <c:v>1691.4666666666601</c:v>
                </c:pt>
                <c:pt idx="270">
                  <c:v>1715.86666666666</c:v>
                </c:pt>
                <c:pt idx="271">
                  <c:v>1743.06666666666</c:v>
                </c:pt>
                <c:pt idx="272">
                  <c:v>1764.5333333333299</c:v>
                </c:pt>
                <c:pt idx="273">
                  <c:v>1772.93333333333</c:v>
                </c:pt>
                <c:pt idx="274">
                  <c:v>1757.86666666666</c:v>
                </c:pt>
                <c:pt idx="275">
                  <c:v>1739.3333333333301</c:v>
                </c:pt>
                <c:pt idx="276">
                  <c:v>1716</c:v>
                </c:pt>
                <c:pt idx="277">
                  <c:v>1661.7333333333299</c:v>
                </c:pt>
                <c:pt idx="278">
                  <c:v>1612.93333333333</c:v>
                </c:pt>
                <c:pt idx="279">
                  <c:v>1564.13333333333</c:v>
                </c:pt>
                <c:pt idx="280">
                  <c:v>1525.86666666666</c:v>
                </c:pt>
                <c:pt idx="281">
                  <c:v>1495.4666666666601</c:v>
                </c:pt>
                <c:pt idx="282">
                  <c:v>1505.4666666666601</c:v>
                </c:pt>
                <c:pt idx="283">
                  <c:v>1517.3333333333301</c:v>
                </c:pt>
                <c:pt idx="284">
                  <c:v>1497.7333333333299</c:v>
                </c:pt>
                <c:pt idx="285">
                  <c:v>1560</c:v>
                </c:pt>
                <c:pt idx="286">
                  <c:v>1638.3999999999901</c:v>
                </c:pt>
                <c:pt idx="287">
                  <c:v>1714</c:v>
                </c:pt>
                <c:pt idx="288">
                  <c:v>1945.7333333333299</c:v>
                </c:pt>
                <c:pt idx="289">
                  <c:v>1964.2666666666601</c:v>
                </c:pt>
                <c:pt idx="290">
                  <c:v>1953.86666666666</c:v>
                </c:pt>
                <c:pt idx="291">
                  <c:v>1917.6</c:v>
                </c:pt>
                <c:pt idx="292">
                  <c:v>1922.6666666666599</c:v>
                </c:pt>
                <c:pt idx="293">
                  <c:v>1880.2666666666601</c:v>
                </c:pt>
                <c:pt idx="294">
                  <c:v>1827.06666666666</c:v>
                </c:pt>
                <c:pt idx="295">
                  <c:v>1782.8</c:v>
                </c:pt>
                <c:pt idx="296">
                  <c:v>1794.3999999999901</c:v>
                </c:pt>
                <c:pt idx="297">
                  <c:v>1774</c:v>
                </c:pt>
                <c:pt idx="298">
                  <c:v>1744.2666666666601</c:v>
                </c:pt>
                <c:pt idx="299">
                  <c:v>1749.2</c:v>
                </c:pt>
                <c:pt idx="300">
                  <c:v>1702.3999999999901</c:v>
                </c:pt>
                <c:pt idx="301">
                  <c:v>1749.7333333333299</c:v>
                </c:pt>
                <c:pt idx="302">
                  <c:v>1786.13333333333</c:v>
                </c:pt>
                <c:pt idx="303">
                  <c:v>1848</c:v>
                </c:pt>
                <c:pt idx="304">
                  <c:v>1559.9</c:v>
                </c:pt>
                <c:pt idx="305">
                  <c:v>1577.5</c:v>
                </c:pt>
                <c:pt idx="306">
                  <c:v>1551.6</c:v>
                </c:pt>
                <c:pt idx="307">
                  <c:v>1552.2</c:v>
                </c:pt>
                <c:pt idx="308">
                  <c:v>1580.9</c:v>
                </c:pt>
                <c:pt idx="309">
                  <c:v>1577.9</c:v>
                </c:pt>
                <c:pt idx="310">
                  <c:v>1552.5</c:v>
                </c:pt>
                <c:pt idx="311">
                  <c:v>1547.9</c:v>
                </c:pt>
                <c:pt idx="312">
                  <c:v>1605.6</c:v>
                </c:pt>
                <c:pt idx="313">
                  <c:v>1593.6</c:v>
                </c:pt>
                <c:pt idx="314">
                  <c:v>1581.3</c:v>
                </c:pt>
                <c:pt idx="315">
                  <c:v>1585.9</c:v>
                </c:pt>
                <c:pt idx="316">
                  <c:v>1506.2</c:v>
                </c:pt>
                <c:pt idx="317">
                  <c:v>1470</c:v>
                </c:pt>
                <c:pt idx="318">
                  <c:v>1491.7</c:v>
                </c:pt>
                <c:pt idx="319">
                  <c:v>1515.5</c:v>
                </c:pt>
                <c:pt idx="320">
                  <c:v>1393.6</c:v>
                </c:pt>
                <c:pt idx="321">
                  <c:v>1407.2</c:v>
                </c:pt>
                <c:pt idx="322">
                  <c:v>1406.2</c:v>
                </c:pt>
                <c:pt idx="323">
                  <c:v>1499.5</c:v>
                </c:pt>
                <c:pt idx="324">
                  <c:v>1561.4</c:v>
                </c:pt>
                <c:pt idx="325">
                  <c:v>1510.9</c:v>
                </c:pt>
                <c:pt idx="326">
                  <c:v>1408.1</c:v>
                </c:pt>
                <c:pt idx="327">
                  <c:v>1331.5</c:v>
                </c:pt>
                <c:pt idx="328">
                  <c:v>1345</c:v>
                </c:pt>
                <c:pt idx="329">
                  <c:v>1381.7</c:v>
                </c:pt>
                <c:pt idx="330">
                  <c:v>1358.9</c:v>
                </c:pt>
                <c:pt idx="331">
                  <c:v>1353.1</c:v>
                </c:pt>
                <c:pt idx="332">
                  <c:v>1249</c:v>
                </c:pt>
                <c:pt idx="333">
                  <c:v>1167.9000000000001</c:v>
                </c:pt>
                <c:pt idx="334">
                  <c:v>1253.9000000000001</c:v>
                </c:pt>
                <c:pt idx="335">
                  <c:v>1254.5999999999999</c:v>
                </c:pt>
                <c:pt idx="336">
                  <c:v>1395</c:v>
                </c:pt>
                <c:pt idx="337">
                  <c:v>1408.1</c:v>
                </c:pt>
                <c:pt idx="338">
                  <c:v>1407.1</c:v>
                </c:pt>
                <c:pt idx="339">
                  <c:v>1503</c:v>
                </c:pt>
                <c:pt idx="340">
                  <c:v>1560.2</c:v>
                </c:pt>
                <c:pt idx="341">
                  <c:v>1521.8</c:v>
                </c:pt>
                <c:pt idx="342">
                  <c:v>1414.8</c:v>
                </c:pt>
                <c:pt idx="343">
                  <c:v>1338.2</c:v>
                </c:pt>
                <c:pt idx="344">
                  <c:v>1349.3</c:v>
                </c:pt>
                <c:pt idx="345">
                  <c:v>1386.2</c:v>
                </c:pt>
                <c:pt idx="346">
                  <c:v>1361.1</c:v>
                </c:pt>
                <c:pt idx="347">
                  <c:v>1357</c:v>
                </c:pt>
                <c:pt idx="348">
                  <c:v>1251.5</c:v>
                </c:pt>
                <c:pt idx="349">
                  <c:v>1171.3</c:v>
                </c:pt>
                <c:pt idx="350">
                  <c:v>1252.3</c:v>
                </c:pt>
                <c:pt idx="351">
                  <c:v>1254</c:v>
                </c:pt>
                <c:pt idx="352">
                  <c:v>1356</c:v>
                </c:pt>
                <c:pt idx="353">
                  <c:v>1365.2</c:v>
                </c:pt>
                <c:pt idx="354">
                  <c:v>1378.8</c:v>
                </c:pt>
                <c:pt idx="355">
                  <c:v>1457.6799999999901</c:v>
                </c:pt>
                <c:pt idx="356">
                  <c:v>1426.56</c:v>
                </c:pt>
                <c:pt idx="357">
                  <c:v>1377.6799999999901</c:v>
                </c:pt>
                <c:pt idx="358">
                  <c:v>1385.36</c:v>
                </c:pt>
                <c:pt idx="359">
                  <c:v>1342.32</c:v>
                </c:pt>
                <c:pt idx="360">
                  <c:v>1407.2</c:v>
                </c:pt>
                <c:pt idx="361">
                  <c:v>1452.72</c:v>
                </c:pt>
                <c:pt idx="362">
                  <c:v>1413.52</c:v>
                </c:pt>
                <c:pt idx="363">
                  <c:v>1403.04</c:v>
                </c:pt>
                <c:pt idx="364">
                  <c:v>1271.6799999999901</c:v>
                </c:pt>
                <c:pt idx="365">
                  <c:v>1193.76</c:v>
                </c:pt>
                <c:pt idx="366">
                  <c:v>1251.2</c:v>
                </c:pt>
                <c:pt idx="367">
                  <c:v>1242.8</c:v>
                </c:pt>
                <c:pt idx="368">
                  <c:v>1594.4</c:v>
                </c:pt>
                <c:pt idx="369">
                  <c:v>1607.6</c:v>
                </c:pt>
                <c:pt idx="370">
                  <c:v>1609.8</c:v>
                </c:pt>
                <c:pt idx="371">
                  <c:v>1679.2</c:v>
                </c:pt>
                <c:pt idx="372">
                  <c:v>1630.7</c:v>
                </c:pt>
                <c:pt idx="373">
                  <c:v>1598.2</c:v>
                </c:pt>
                <c:pt idx="374">
                  <c:v>1604.9</c:v>
                </c:pt>
                <c:pt idx="375">
                  <c:v>1556.5</c:v>
                </c:pt>
                <c:pt idx="376">
                  <c:v>1505.6</c:v>
                </c:pt>
                <c:pt idx="377">
                  <c:v>1529.5</c:v>
                </c:pt>
                <c:pt idx="378">
                  <c:v>1494.3</c:v>
                </c:pt>
                <c:pt idx="379">
                  <c:v>1461.5</c:v>
                </c:pt>
                <c:pt idx="380">
                  <c:v>1417.9</c:v>
                </c:pt>
                <c:pt idx="381">
                  <c:v>1345.6</c:v>
                </c:pt>
                <c:pt idx="382">
                  <c:v>1434.9</c:v>
                </c:pt>
                <c:pt idx="383">
                  <c:v>1451.8</c:v>
                </c:pt>
                <c:pt idx="384">
                  <c:v>1213.7333333333299</c:v>
                </c:pt>
                <c:pt idx="385">
                  <c:v>1225.3333333333301</c:v>
                </c:pt>
                <c:pt idx="386">
                  <c:v>1229.5999999999999</c:v>
                </c:pt>
                <c:pt idx="387">
                  <c:v>1185.06666666666</c:v>
                </c:pt>
                <c:pt idx="388">
                  <c:v>1137.7333333333299</c:v>
                </c:pt>
                <c:pt idx="389">
                  <c:v>1209.06666666666</c:v>
                </c:pt>
                <c:pt idx="390">
                  <c:v>1167.3333333333301</c:v>
                </c:pt>
                <c:pt idx="391">
                  <c:v>1016.13333333333</c:v>
                </c:pt>
                <c:pt idx="392">
                  <c:v>999.86666666666599</c:v>
                </c:pt>
                <c:pt idx="393">
                  <c:v>1090.2666666666601</c:v>
                </c:pt>
                <c:pt idx="394">
                  <c:v>1062.2666666666601</c:v>
                </c:pt>
                <c:pt idx="395">
                  <c:v>1034.13333333333</c:v>
                </c:pt>
                <c:pt idx="396">
                  <c:v>1021.6</c:v>
                </c:pt>
                <c:pt idx="397">
                  <c:v>952.26666666666597</c:v>
                </c:pt>
                <c:pt idx="398">
                  <c:v>1098.5333333333299</c:v>
                </c:pt>
                <c:pt idx="399">
                  <c:v>1210.3999999999901</c:v>
                </c:pt>
                <c:pt idx="400">
                  <c:v>1104.2</c:v>
                </c:pt>
                <c:pt idx="401">
                  <c:v>1117.7</c:v>
                </c:pt>
                <c:pt idx="402">
                  <c:v>1073.0999999999999</c:v>
                </c:pt>
                <c:pt idx="403">
                  <c:v>1031.9000000000001</c:v>
                </c:pt>
                <c:pt idx="404">
                  <c:v>1027.7</c:v>
                </c:pt>
                <c:pt idx="405">
                  <c:v>1094.5999999999999</c:v>
                </c:pt>
                <c:pt idx="406">
                  <c:v>983.1</c:v>
                </c:pt>
                <c:pt idx="407">
                  <c:v>899.1</c:v>
                </c:pt>
                <c:pt idx="408">
                  <c:v>929</c:v>
                </c:pt>
                <c:pt idx="409">
                  <c:v>1011.3</c:v>
                </c:pt>
                <c:pt idx="410">
                  <c:v>981.6</c:v>
                </c:pt>
                <c:pt idx="411">
                  <c:v>956.3</c:v>
                </c:pt>
                <c:pt idx="412">
                  <c:v>904.1</c:v>
                </c:pt>
                <c:pt idx="413">
                  <c:v>836.6</c:v>
                </c:pt>
                <c:pt idx="414">
                  <c:v>971.2</c:v>
                </c:pt>
                <c:pt idx="415">
                  <c:v>1060.5</c:v>
                </c:pt>
                <c:pt idx="416">
                  <c:v>1536.13333333333</c:v>
                </c:pt>
                <c:pt idx="417">
                  <c:v>1540.13333333333</c:v>
                </c:pt>
                <c:pt idx="418">
                  <c:v>1236</c:v>
                </c:pt>
                <c:pt idx="419">
                  <c:v>1276.93333333333</c:v>
                </c:pt>
                <c:pt idx="420">
                  <c:v>1125.5999999999999</c:v>
                </c:pt>
                <c:pt idx="421">
                  <c:v>1065.2</c:v>
                </c:pt>
                <c:pt idx="422">
                  <c:v>1123.06666666666</c:v>
                </c:pt>
                <c:pt idx="423">
                  <c:v>974.93333333333305</c:v>
                </c:pt>
                <c:pt idx="424">
                  <c:v>978.66666666666595</c:v>
                </c:pt>
                <c:pt idx="425">
                  <c:v>976.26666666666597</c:v>
                </c:pt>
                <c:pt idx="426">
                  <c:v>934.8</c:v>
                </c:pt>
                <c:pt idx="427">
                  <c:v>968.13333333333298</c:v>
                </c:pt>
                <c:pt idx="428">
                  <c:v>906.8</c:v>
                </c:pt>
                <c:pt idx="429">
                  <c:v>835.19999999999902</c:v>
                </c:pt>
                <c:pt idx="430">
                  <c:v>979.46666666666601</c:v>
                </c:pt>
                <c:pt idx="431">
                  <c:v>1021.33333333333</c:v>
                </c:pt>
                <c:pt idx="432">
                  <c:v>1800.5333333333299</c:v>
                </c:pt>
                <c:pt idx="433">
                  <c:v>1749.7333333333299</c:v>
                </c:pt>
                <c:pt idx="434">
                  <c:v>1406.3999999999901</c:v>
                </c:pt>
                <c:pt idx="435">
                  <c:v>1346.6666666666599</c:v>
                </c:pt>
                <c:pt idx="436">
                  <c:v>1262.3999999999901</c:v>
                </c:pt>
                <c:pt idx="437">
                  <c:v>1189.4666666666601</c:v>
                </c:pt>
                <c:pt idx="438">
                  <c:v>1247.2</c:v>
                </c:pt>
                <c:pt idx="439">
                  <c:v>1161.3333333333301</c:v>
                </c:pt>
                <c:pt idx="440">
                  <c:v>1076.13333333333</c:v>
                </c:pt>
                <c:pt idx="441">
                  <c:v>1048.6666666666599</c:v>
                </c:pt>
                <c:pt idx="442">
                  <c:v>1052.2666666666601</c:v>
                </c:pt>
                <c:pt idx="443">
                  <c:v>1055.86666666666</c:v>
                </c:pt>
                <c:pt idx="444">
                  <c:v>996.26666666666597</c:v>
                </c:pt>
                <c:pt idx="445">
                  <c:v>980.4</c:v>
                </c:pt>
                <c:pt idx="446">
                  <c:v>1132.6666666666599</c:v>
                </c:pt>
                <c:pt idx="447">
                  <c:v>1221.4666666666601</c:v>
                </c:pt>
                <c:pt idx="448">
                  <c:v>1896.3999999999901</c:v>
                </c:pt>
                <c:pt idx="449">
                  <c:v>1794.2666666666601</c:v>
                </c:pt>
                <c:pt idx="450">
                  <c:v>1571.6</c:v>
                </c:pt>
                <c:pt idx="451">
                  <c:v>1441.4666666666601</c:v>
                </c:pt>
                <c:pt idx="452">
                  <c:v>1450.6666666666599</c:v>
                </c:pt>
                <c:pt idx="453">
                  <c:v>1390.2666666666601</c:v>
                </c:pt>
                <c:pt idx="454">
                  <c:v>1421.3333333333301</c:v>
                </c:pt>
                <c:pt idx="455">
                  <c:v>1372.13333333333</c:v>
                </c:pt>
                <c:pt idx="456">
                  <c:v>1246.3999999999901</c:v>
                </c:pt>
                <c:pt idx="457">
                  <c:v>1213.86666666666</c:v>
                </c:pt>
                <c:pt idx="458">
                  <c:v>1246.13333333333</c:v>
                </c:pt>
                <c:pt idx="459">
                  <c:v>1219.06666666666</c:v>
                </c:pt>
                <c:pt idx="460">
                  <c:v>1147.3333333333301</c:v>
                </c:pt>
                <c:pt idx="461">
                  <c:v>1194.2666666666601</c:v>
                </c:pt>
                <c:pt idx="462">
                  <c:v>1360.13333333333</c:v>
                </c:pt>
                <c:pt idx="463">
                  <c:v>1501.86666666666</c:v>
                </c:pt>
                <c:pt idx="464">
                  <c:v>1889.4666666666601</c:v>
                </c:pt>
                <c:pt idx="465">
                  <c:v>1756.13333333333</c:v>
                </c:pt>
                <c:pt idx="466">
                  <c:v>1573.3333333333301</c:v>
                </c:pt>
                <c:pt idx="467">
                  <c:v>1418.93333333333</c:v>
                </c:pt>
                <c:pt idx="468">
                  <c:v>1457.06666666666</c:v>
                </c:pt>
                <c:pt idx="469">
                  <c:v>1386.3999999999901</c:v>
                </c:pt>
                <c:pt idx="470">
                  <c:v>1398.8</c:v>
                </c:pt>
                <c:pt idx="471">
                  <c:v>1353.2</c:v>
                </c:pt>
                <c:pt idx="472">
                  <c:v>1234.13333333333</c:v>
                </c:pt>
                <c:pt idx="473">
                  <c:v>1208</c:v>
                </c:pt>
                <c:pt idx="474">
                  <c:v>1261.5999999999999</c:v>
                </c:pt>
                <c:pt idx="475">
                  <c:v>1198.2666666666601</c:v>
                </c:pt>
                <c:pt idx="476">
                  <c:v>1143.5999999999999</c:v>
                </c:pt>
                <c:pt idx="477">
                  <c:v>1232.93333333333</c:v>
                </c:pt>
                <c:pt idx="478">
                  <c:v>1373.06666666666</c:v>
                </c:pt>
                <c:pt idx="479">
                  <c:v>1535.3333333333301</c:v>
                </c:pt>
                <c:pt idx="480">
                  <c:v>1875.06666666666</c:v>
                </c:pt>
                <c:pt idx="481">
                  <c:v>1706.93333333333</c:v>
                </c:pt>
                <c:pt idx="482">
                  <c:v>1535.4666666666601</c:v>
                </c:pt>
                <c:pt idx="483">
                  <c:v>1424.93333333333</c:v>
                </c:pt>
                <c:pt idx="484">
                  <c:v>1470</c:v>
                </c:pt>
                <c:pt idx="485">
                  <c:v>1369.86666666666</c:v>
                </c:pt>
                <c:pt idx="486">
                  <c:v>1387.3333333333301</c:v>
                </c:pt>
                <c:pt idx="487">
                  <c:v>1309.5999999999999</c:v>
                </c:pt>
                <c:pt idx="488">
                  <c:v>1232.5333333333299</c:v>
                </c:pt>
                <c:pt idx="489">
                  <c:v>1206.13333333333</c:v>
                </c:pt>
                <c:pt idx="490">
                  <c:v>1264.8</c:v>
                </c:pt>
                <c:pt idx="491">
                  <c:v>1174.3999999999901</c:v>
                </c:pt>
                <c:pt idx="492">
                  <c:v>1138.93333333333</c:v>
                </c:pt>
                <c:pt idx="493">
                  <c:v>1283.06666666666</c:v>
                </c:pt>
                <c:pt idx="494">
                  <c:v>1416.5333333333299</c:v>
                </c:pt>
                <c:pt idx="495">
                  <c:v>1558.6666666666599</c:v>
                </c:pt>
                <c:pt idx="496">
                  <c:v>1790.6666666666599</c:v>
                </c:pt>
                <c:pt idx="497">
                  <c:v>1619.4666666666601</c:v>
                </c:pt>
                <c:pt idx="498">
                  <c:v>1442.6666666666599</c:v>
                </c:pt>
                <c:pt idx="499">
                  <c:v>1409.6</c:v>
                </c:pt>
                <c:pt idx="500">
                  <c:v>1364.13333333333</c:v>
                </c:pt>
                <c:pt idx="501">
                  <c:v>1285.5999999999999</c:v>
                </c:pt>
                <c:pt idx="502">
                  <c:v>1286.3999999999901</c:v>
                </c:pt>
                <c:pt idx="503">
                  <c:v>1164</c:v>
                </c:pt>
                <c:pt idx="504">
                  <c:v>1154</c:v>
                </c:pt>
                <c:pt idx="505">
                  <c:v>1146.3999999999901</c:v>
                </c:pt>
                <c:pt idx="506">
                  <c:v>1149.3333333333301</c:v>
                </c:pt>
                <c:pt idx="507">
                  <c:v>1099.2</c:v>
                </c:pt>
                <c:pt idx="508">
                  <c:v>1134.6666666666599</c:v>
                </c:pt>
                <c:pt idx="509">
                  <c:v>1266.6666666666599</c:v>
                </c:pt>
                <c:pt idx="510">
                  <c:v>1386.8</c:v>
                </c:pt>
                <c:pt idx="511">
                  <c:v>1470.2666666666601</c:v>
                </c:pt>
                <c:pt idx="512">
                  <c:v>1855.3333333333301</c:v>
                </c:pt>
                <c:pt idx="513">
                  <c:v>1694.6666666666599</c:v>
                </c:pt>
                <c:pt idx="514">
                  <c:v>1611.3333333333301</c:v>
                </c:pt>
                <c:pt idx="515">
                  <c:v>1658.8</c:v>
                </c:pt>
                <c:pt idx="516">
                  <c:v>1599.2</c:v>
                </c:pt>
                <c:pt idx="517">
                  <c:v>1522</c:v>
                </c:pt>
                <c:pt idx="518">
                  <c:v>1506.93333333333</c:v>
                </c:pt>
                <c:pt idx="519">
                  <c:v>1355.2</c:v>
                </c:pt>
                <c:pt idx="520">
                  <c:v>1324.8</c:v>
                </c:pt>
                <c:pt idx="521">
                  <c:v>1321.2</c:v>
                </c:pt>
                <c:pt idx="522">
                  <c:v>1319.86666666666</c:v>
                </c:pt>
                <c:pt idx="523">
                  <c:v>1254.93333333333</c:v>
                </c:pt>
                <c:pt idx="524">
                  <c:v>1322.93333333333</c:v>
                </c:pt>
                <c:pt idx="525">
                  <c:v>1484.2666666666601</c:v>
                </c:pt>
                <c:pt idx="526">
                  <c:v>1632.5333333333299</c:v>
                </c:pt>
                <c:pt idx="527">
                  <c:v>1730.13333333333</c:v>
                </c:pt>
                <c:pt idx="528">
                  <c:v>1920.2666666666601</c:v>
                </c:pt>
                <c:pt idx="529">
                  <c:v>1765.6</c:v>
                </c:pt>
                <c:pt idx="530">
                  <c:v>1694.93333333333</c:v>
                </c:pt>
                <c:pt idx="531">
                  <c:v>1758</c:v>
                </c:pt>
                <c:pt idx="532">
                  <c:v>1751.3333333333301</c:v>
                </c:pt>
                <c:pt idx="533">
                  <c:v>1710.3999999999901</c:v>
                </c:pt>
                <c:pt idx="534">
                  <c:v>1691.4666666666601</c:v>
                </c:pt>
                <c:pt idx="535">
                  <c:v>1543.86666666666</c:v>
                </c:pt>
                <c:pt idx="536">
                  <c:v>1562.13333333333</c:v>
                </c:pt>
                <c:pt idx="537">
                  <c:v>1578.2666666666601</c:v>
                </c:pt>
                <c:pt idx="538">
                  <c:v>1569.3333333333301</c:v>
                </c:pt>
                <c:pt idx="539">
                  <c:v>1485.7333333333299</c:v>
                </c:pt>
                <c:pt idx="540">
                  <c:v>1535.6</c:v>
                </c:pt>
                <c:pt idx="541">
                  <c:v>1652.5333333333299</c:v>
                </c:pt>
                <c:pt idx="542">
                  <c:v>1772.5333333333299</c:v>
                </c:pt>
                <c:pt idx="543">
                  <c:v>1855.7333333333299</c:v>
                </c:pt>
                <c:pt idx="544">
                  <c:v>1411.6</c:v>
                </c:pt>
                <c:pt idx="545">
                  <c:v>1305</c:v>
                </c:pt>
                <c:pt idx="546">
                  <c:v>1276.0999999999999</c:v>
                </c:pt>
                <c:pt idx="547">
                  <c:v>1325.5</c:v>
                </c:pt>
                <c:pt idx="548">
                  <c:v>1299.2</c:v>
                </c:pt>
                <c:pt idx="549">
                  <c:v>1291.9000000000001</c:v>
                </c:pt>
                <c:pt idx="550">
                  <c:v>1249.8</c:v>
                </c:pt>
                <c:pt idx="551">
                  <c:v>1144.0999999999999</c:v>
                </c:pt>
                <c:pt idx="552">
                  <c:v>1175.0999999999999</c:v>
                </c:pt>
                <c:pt idx="553">
                  <c:v>1195.3</c:v>
                </c:pt>
                <c:pt idx="554">
                  <c:v>1178.3</c:v>
                </c:pt>
                <c:pt idx="555">
                  <c:v>1093.8</c:v>
                </c:pt>
                <c:pt idx="556">
                  <c:v>1173.5</c:v>
                </c:pt>
                <c:pt idx="557">
                  <c:v>1239.8</c:v>
                </c:pt>
                <c:pt idx="558">
                  <c:v>1368.4</c:v>
                </c:pt>
                <c:pt idx="559">
                  <c:v>1404.4</c:v>
                </c:pt>
                <c:pt idx="560">
                  <c:v>1709.6</c:v>
                </c:pt>
                <c:pt idx="561">
                  <c:v>1592.3999999999901</c:v>
                </c:pt>
                <c:pt idx="562">
                  <c:v>1566.2666666666601</c:v>
                </c:pt>
                <c:pt idx="563">
                  <c:v>1610</c:v>
                </c:pt>
                <c:pt idx="564">
                  <c:v>1515.06666666666</c:v>
                </c:pt>
                <c:pt idx="565">
                  <c:v>1369.86666666666</c:v>
                </c:pt>
                <c:pt idx="566">
                  <c:v>1337.2</c:v>
                </c:pt>
                <c:pt idx="567">
                  <c:v>1180</c:v>
                </c:pt>
                <c:pt idx="568">
                  <c:v>1293.5999999999999</c:v>
                </c:pt>
                <c:pt idx="569">
                  <c:v>1206.13333333333</c:v>
                </c:pt>
                <c:pt idx="570">
                  <c:v>1164</c:v>
                </c:pt>
                <c:pt idx="571">
                  <c:v>1055.2</c:v>
                </c:pt>
                <c:pt idx="572">
                  <c:v>1191.7333333333299</c:v>
                </c:pt>
                <c:pt idx="573">
                  <c:v>1236.3999999999901</c:v>
                </c:pt>
                <c:pt idx="574">
                  <c:v>1481.86666666666</c:v>
                </c:pt>
                <c:pt idx="575">
                  <c:v>1542.5333333333299</c:v>
                </c:pt>
                <c:pt idx="576">
                  <c:v>1967.6</c:v>
                </c:pt>
                <c:pt idx="577">
                  <c:v>1847.06666666666</c:v>
                </c:pt>
                <c:pt idx="578">
                  <c:v>1840</c:v>
                </c:pt>
                <c:pt idx="579">
                  <c:v>1881.6</c:v>
                </c:pt>
                <c:pt idx="580">
                  <c:v>1818</c:v>
                </c:pt>
                <c:pt idx="581">
                  <c:v>1700.8</c:v>
                </c:pt>
                <c:pt idx="582">
                  <c:v>1700.13333333333</c:v>
                </c:pt>
                <c:pt idx="583">
                  <c:v>1561.06666666666</c:v>
                </c:pt>
                <c:pt idx="584">
                  <c:v>1691.7333333333299</c:v>
                </c:pt>
                <c:pt idx="585">
                  <c:v>1605.86666666666</c:v>
                </c:pt>
                <c:pt idx="586">
                  <c:v>1523.6</c:v>
                </c:pt>
                <c:pt idx="587">
                  <c:v>1416.13333333333</c:v>
                </c:pt>
                <c:pt idx="588">
                  <c:v>1588.13333333333</c:v>
                </c:pt>
                <c:pt idx="589">
                  <c:v>1551.6</c:v>
                </c:pt>
                <c:pt idx="590">
                  <c:v>1730.93333333333</c:v>
                </c:pt>
                <c:pt idx="591">
                  <c:v>1816.93333333333</c:v>
                </c:pt>
                <c:pt idx="592">
                  <c:v>1466.5</c:v>
                </c:pt>
                <c:pt idx="593">
                  <c:v>1378.5</c:v>
                </c:pt>
                <c:pt idx="594">
                  <c:v>1387.3</c:v>
                </c:pt>
                <c:pt idx="595">
                  <c:v>1407.1</c:v>
                </c:pt>
                <c:pt idx="596">
                  <c:v>1349.2</c:v>
                </c:pt>
                <c:pt idx="597">
                  <c:v>1275.7</c:v>
                </c:pt>
                <c:pt idx="598">
                  <c:v>1259.7</c:v>
                </c:pt>
                <c:pt idx="599">
                  <c:v>1177.0999999999999</c:v>
                </c:pt>
                <c:pt idx="600">
                  <c:v>1278.5</c:v>
                </c:pt>
                <c:pt idx="601">
                  <c:v>1183.5999999999999</c:v>
                </c:pt>
                <c:pt idx="602">
                  <c:v>1131.7</c:v>
                </c:pt>
                <c:pt idx="603">
                  <c:v>1072.5999999999999</c:v>
                </c:pt>
                <c:pt idx="604">
                  <c:v>1204.5999999999999</c:v>
                </c:pt>
                <c:pt idx="605">
                  <c:v>1186.2</c:v>
                </c:pt>
                <c:pt idx="606">
                  <c:v>1308.3</c:v>
                </c:pt>
                <c:pt idx="607">
                  <c:v>1366.9</c:v>
                </c:pt>
                <c:pt idx="608">
                  <c:v>1840</c:v>
                </c:pt>
                <c:pt idx="609">
                  <c:v>1736.3999999999901</c:v>
                </c:pt>
                <c:pt idx="610">
                  <c:v>1724.8</c:v>
                </c:pt>
                <c:pt idx="611">
                  <c:v>1730</c:v>
                </c:pt>
                <c:pt idx="612">
                  <c:v>1710.13333333333</c:v>
                </c:pt>
                <c:pt idx="613">
                  <c:v>1698.6666666666599</c:v>
                </c:pt>
                <c:pt idx="614">
                  <c:v>1661.86666666666</c:v>
                </c:pt>
                <c:pt idx="615">
                  <c:v>1601.2</c:v>
                </c:pt>
                <c:pt idx="616">
                  <c:v>1574.2666666666601</c:v>
                </c:pt>
                <c:pt idx="617">
                  <c:v>1555.6</c:v>
                </c:pt>
                <c:pt idx="618">
                  <c:v>1530.8</c:v>
                </c:pt>
                <c:pt idx="619">
                  <c:v>1525.06666666666</c:v>
                </c:pt>
                <c:pt idx="620">
                  <c:v>1594.13333333333</c:v>
                </c:pt>
                <c:pt idx="621">
                  <c:v>1536.8</c:v>
                </c:pt>
                <c:pt idx="622">
                  <c:v>1625.7333333333299</c:v>
                </c:pt>
                <c:pt idx="623">
                  <c:v>1722.3999999999901</c:v>
                </c:pt>
                <c:pt idx="624">
                  <c:v>1821.4666666666601</c:v>
                </c:pt>
                <c:pt idx="625">
                  <c:v>1734</c:v>
                </c:pt>
                <c:pt idx="626">
                  <c:v>1724.93333333333</c:v>
                </c:pt>
                <c:pt idx="627">
                  <c:v>1729.86666666666</c:v>
                </c:pt>
                <c:pt idx="628">
                  <c:v>1707.4666666666601</c:v>
                </c:pt>
                <c:pt idx="629">
                  <c:v>1697.7333333333299</c:v>
                </c:pt>
                <c:pt idx="630">
                  <c:v>1655.2</c:v>
                </c:pt>
                <c:pt idx="631">
                  <c:v>1603.4666666666601</c:v>
                </c:pt>
                <c:pt idx="632">
                  <c:v>1568.6666666666599</c:v>
                </c:pt>
                <c:pt idx="633">
                  <c:v>1554.93333333333</c:v>
                </c:pt>
                <c:pt idx="634">
                  <c:v>1536.93333333333</c:v>
                </c:pt>
                <c:pt idx="635">
                  <c:v>1545.6</c:v>
                </c:pt>
                <c:pt idx="636">
                  <c:v>1589.86666666666</c:v>
                </c:pt>
                <c:pt idx="637">
                  <c:v>1549.7333333333299</c:v>
                </c:pt>
                <c:pt idx="638">
                  <c:v>1625.86666666666</c:v>
                </c:pt>
                <c:pt idx="639">
                  <c:v>1709.06666666666</c:v>
                </c:pt>
                <c:pt idx="640">
                  <c:v>1802.3999999999901</c:v>
                </c:pt>
                <c:pt idx="641">
                  <c:v>1729.86666666666</c:v>
                </c:pt>
                <c:pt idx="642">
                  <c:v>1726.13333333333</c:v>
                </c:pt>
                <c:pt idx="643">
                  <c:v>1727.7333333333299</c:v>
                </c:pt>
                <c:pt idx="644">
                  <c:v>1704.3999999999901</c:v>
                </c:pt>
                <c:pt idx="645">
                  <c:v>1700.3999999999901</c:v>
                </c:pt>
                <c:pt idx="646">
                  <c:v>1647.7333333333299</c:v>
                </c:pt>
                <c:pt idx="647">
                  <c:v>1601.06666666666</c:v>
                </c:pt>
                <c:pt idx="648">
                  <c:v>1563.7333333333299</c:v>
                </c:pt>
                <c:pt idx="649">
                  <c:v>1557.06666666666</c:v>
                </c:pt>
                <c:pt idx="650">
                  <c:v>1544.2666666666601</c:v>
                </c:pt>
                <c:pt idx="651">
                  <c:v>1563.86666666666</c:v>
                </c:pt>
                <c:pt idx="652">
                  <c:v>1580.93333333333</c:v>
                </c:pt>
                <c:pt idx="653">
                  <c:v>1570.8</c:v>
                </c:pt>
                <c:pt idx="654">
                  <c:v>1630.8</c:v>
                </c:pt>
                <c:pt idx="655">
                  <c:v>1682.13333333333</c:v>
                </c:pt>
                <c:pt idx="656">
                  <c:v>1409.4</c:v>
                </c:pt>
                <c:pt idx="657">
                  <c:v>1438.4</c:v>
                </c:pt>
                <c:pt idx="658">
                  <c:v>1454.5</c:v>
                </c:pt>
                <c:pt idx="659">
                  <c:v>1451.8</c:v>
                </c:pt>
                <c:pt idx="660">
                  <c:v>1451</c:v>
                </c:pt>
                <c:pt idx="661">
                  <c:v>1450.6</c:v>
                </c:pt>
                <c:pt idx="662">
                  <c:v>1428.6</c:v>
                </c:pt>
                <c:pt idx="663">
                  <c:v>1414.1</c:v>
                </c:pt>
                <c:pt idx="664">
                  <c:v>1398.1</c:v>
                </c:pt>
                <c:pt idx="665">
                  <c:v>1386.7</c:v>
                </c:pt>
                <c:pt idx="666">
                  <c:v>1379.8</c:v>
                </c:pt>
                <c:pt idx="667">
                  <c:v>1400.7</c:v>
                </c:pt>
                <c:pt idx="668">
                  <c:v>1358.5</c:v>
                </c:pt>
                <c:pt idx="669">
                  <c:v>1336.8</c:v>
                </c:pt>
                <c:pt idx="670">
                  <c:v>1349.3</c:v>
                </c:pt>
                <c:pt idx="671">
                  <c:v>1385.4</c:v>
                </c:pt>
                <c:pt idx="672">
                  <c:v>1030.13333333333</c:v>
                </c:pt>
                <c:pt idx="673">
                  <c:v>1054.2666666666601</c:v>
                </c:pt>
                <c:pt idx="674">
                  <c:v>1044.93333333333</c:v>
                </c:pt>
                <c:pt idx="675">
                  <c:v>1012.4</c:v>
                </c:pt>
                <c:pt idx="676">
                  <c:v>1026.5333333333299</c:v>
                </c:pt>
                <c:pt idx="677">
                  <c:v>1080.3999999999901</c:v>
                </c:pt>
                <c:pt idx="678">
                  <c:v>1077.7333333333299</c:v>
                </c:pt>
                <c:pt idx="679">
                  <c:v>1070.3999999999901</c:v>
                </c:pt>
                <c:pt idx="680">
                  <c:v>1077.4666666666601</c:v>
                </c:pt>
                <c:pt idx="681">
                  <c:v>1077.7333333333299</c:v>
                </c:pt>
                <c:pt idx="682">
                  <c:v>1054.6666666666599</c:v>
                </c:pt>
                <c:pt idx="683">
                  <c:v>1070.8</c:v>
                </c:pt>
                <c:pt idx="684">
                  <c:v>986.8</c:v>
                </c:pt>
                <c:pt idx="685">
                  <c:v>946.8</c:v>
                </c:pt>
                <c:pt idx="686">
                  <c:v>938.66666666666595</c:v>
                </c:pt>
                <c:pt idx="687">
                  <c:v>954.93333333333305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F-47C4-A928-56F2751E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02920"/>
        <c:axId val="453500624"/>
      </c:scatterChart>
      <c:valAx>
        <c:axId val="45350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0624"/>
        <c:crosses val="autoZero"/>
        <c:crossBetween val="midCat"/>
      </c:valAx>
      <c:valAx>
        <c:axId val="453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detector_data!$I$2:$I$689</c:f>
              <c:numCache>
                <c:formatCode>General</c:formatCode>
                <c:ptCount val="688"/>
                <c:pt idx="0">
                  <c:v>12.654357087236701</c:v>
                </c:pt>
                <c:pt idx="1">
                  <c:v>12.850390844543799</c:v>
                </c:pt>
                <c:pt idx="2">
                  <c:v>12.137757124191801</c:v>
                </c:pt>
                <c:pt idx="3">
                  <c:v>10.8688225631204</c:v>
                </c:pt>
                <c:pt idx="4">
                  <c:v>12.646056268047399</c:v>
                </c:pt>
                <c:pt idx="5">
                  <c:v>13.642438418131301</c:v>
                </c:pt>
                <c:pt idx="6">
                  <c:v>13.1108800550789</c:v>
                </c:pt>
                <c:pt idx="7">
                  <c:v>12.807894254224999</c:v>
                </c:pt>
                <c:pt idx="8">
                  <c:v>14.1112673887112</c:v>
                </c:pt>
                <c:pt idx="9">
                  <c:v>14.51071113906</c:v>
                </c:pt>
                <c:pt idx="10">
                  <c:v>14.0663091096917</c:v>
                </c:pt>
                <c:pt idx="11">
                  <c:v>12.2184829893274</c:v>
                </c:pt>
                <c:pt idx="12">
                  <c:v>12.8886435989695</c:v>
                </c:pt>
                <c:pt idx="13">
                  <c:v>13.436687923721999</c:v>
                </c:pt>
                <c:pt idx="14">
                  <c:v>11.330557515801599</c:v>
                </c:pt>
                <c:pt idx="15">
                  <c:v>9.6781982326530507</c:v>
                </c:pt>
                <c:pt idx="16">
                  <c:v>12.0500032090721</c:v>
                </c:pt>
                <c:pt idx="17">
                  <c:v>13.3265370214255</c:v>
                </c:pt>
                <c:pt idx="18">
                  <c:v>18.215460284913298</c:v>
                </c:pt>
                <c:pt idx="19">
                  <c:v>11.3312004265458</c:v>
                </c:pt>
                <c:pt idx="20">
                  <c:v>11.458528627527301</c:v>
                </c:pt>
                <c:pt idx="21">
                  <c:v>12.070769687395901</c:v>
                </c:pt>
                <c:pt idx="22">
                  <c:v>9.4135342980071499</c:v>
                </c:pt>
                <c:pt idx="23">
                  <c:v>7.8784335201851698</c:v>
                </c:pt>
                <c:pt idx="24">
                  <c:v>9.5808887051471299</c:v>
                </c:pt>
                <c:pt idx="25">
                  <c:v>10.511526003815201</c:v>
                </c:pt>
                <c:pt idx="26">
                  <c:v>10.386906849514901</c:v>
                </c:pt>
                <c:pt idx="27">
                  <c:v>9.7305709771204594</c:v>
                </c:pt>
                <c:pt idx="28">
                  <c:v>9.1860886922526799</c:v>
                </c:pt>
                <c:pt idx="29">
                  <c:v>9.1269675909222396</c:v>
                </c:pt>
                <c:pt idx="30">
                  <c:v>7.9173550914921096</c:v>
                </c:pt>
                <c:pt idx="31">
                  <c:v>6.8501171662834404</c:v>
                </c:pt>
                <c:pt idx="32">
                  <c:v>15.5479796275262</c:v>
                </c:pt>
                <c:pt idx="33">
                  <c:v>32.178501460646402</c:v>
                </c:pt>
                <c:pt idx="34">
                  <c:v>39.0427723221908</c:v>
                </c:pt>
                <c:pt idx="35">
                  <c:v>38.4050098470127</c:v>
                </c:pt>
                <c:pt idx="36">
                  <c:v>31.116506085078498</c:v>
                </c:pt>
                <c:pt idx="37">
                  <c:v>32.028932982666902</c:v>
                </c:pt>
                <c:pt idx="38">
                  <c:v>23.889025246957999</c:v>
                </c:pt>
                <c:pt idx="39">
                  <c:v>9.0970565754166905</c:v>
                </c:pt>
                <c:pt idx="40">
                  <c:v>10.0508352026099</c:v>
                </c:pt>
                <c:pt idx="41">
                  <c:v>13.0844792550009</c:v>
                </c:pt>
                <c:pt idx="42">
                  <c:v>28.749120953983098</c:v>
                </c:pt>
                <c:pt idx="43">
                  <c:v>26.205431235668499</c:v>
                </c:pt>
                <c:pt idx="44">
                  <c:v>13.1510515149019</c:v>
                </c:pt>
                <c:pt idx="45">
                  <c:v>17.717364179064099</c:v>
                </c:pt>
                <c:pt idx="46">
                  <c:v>30.1706266578468</c:v>
                </c:pt>
                <c:pt idx="47">
                  <c:v>9.5901433786129093</c:v>
                </c:pt>
                <c:pt idx="48">
                  <c:v>26.199332019641901</c:v>
                </c:pt>
                <c:pt idx="49">
                  <c:v>29.819513901384401</c:v>
                </c:pt>
                <c:pt idx="50">
                  <c:v>30.369362246966698</c:v>
                </c:pt>
                <c:pt idx="51">
                  <c:v>30.665581865612499</c:v>
                </c:pt>
                <c:pt idx="52">
                  <c:v>31.0586807029059</c:v>
                </c:pt>
                <c:pt idx="53">
                  <c:v>31.4189104064546</c:v>
                </c:pt>
                <c:pt idx="54">
                  <c:v>30.7545593317137</c:v>
                </c:pt>
                <c:pt idx="55">
                  <c:v>22.202489838905201</c:v>
                </c:pt>
                <c:pt idx="56">
                  <c:v>19.648142970909198</c:v>
                </c:pt>
                <c:pt idx="57">
                  <c:v>29.3590375718532</c:v>
                </c:pt>
                <c:pt idx="58">
                  <c:v>31.213629963812998</c:v>
                </c:pt>
                <c:pt idx="59">
                  <c:v>29.256943907219899</c:v>
                </c:pt>
                <c:pt idx="60">
                  <c:v>24.050756338484501</c:v>
                </c:pt>
                <c:pt idx="61">
                  <c:v>33.822325195136997</c:v>
                </c:pt>
                <c:pt idx="62">
                  <c:v>34.636754017484598</c:v>
                </c:pt>
                <c:pt idx="63">
                  <c:v>22.624457969603501</c:v>
                </c:pt>
                <c:pt idx="64">
                  <c:v>25.225063619962601</c:v>
                </c:pt>
                <c:pt idx="65">
                  <c:v>26.123280491617098</c:v>
                </c:pt>
                <c:pt idx="66">
                  <c:v>28.5916737101408</c:v>
                </c:pt>
                <c:pt idx="67">
                  <c:v>29.11856693611</c:v>
                </c:pt>
                <c:pt idx="68">
                  <c:v>32.239032011824499</c:v>
                </c:pt>
                <c:pt idx="69">
                  <c:v>32.215587050026599</c:v>
                </c:pt>
                <c:pt idx="70">
                  <c:v>34.816387475669003</c:v>
                </c:pt>
                <c:pt idx="71">
                  <c:v>35.868473173645</c:v>
                </c:pt>
                <c:pt idx="72">
                  <c:v>38.409472986659999</c:v>
                </c:pt>
                <c:pt idx="73">
                  <c:v>43.967818183998602</c:v>
                </c:pt>
                <c:pt idx="74">
                  <c:v>44.493738197388303</c:v>
                </c:pt>
                <c:pt idx="75">
                  <c:v>45.1808830281525</c:v>
                </c:pt>
                <c:pt idx="76">
                  <c:v>41.524486980001299</c:v>
                </c:pt>
                <c:pt idx="77">
                  <c:v>44.862182400355699</c:v>
                </c:pt>
                <c:pt idx="78">
                  <c:v>40.529080575962404</c:v>
                </c:pt>
                <c:pt idx="79">
                  <c:v>30.628692598825399</c:v>
                </c:pt>
                <c:pt idx="80">
                  <c:v>25.9058090340075</c:v>
                </c:pt>
                <c:pt idx="81">
                  <c:v>26.454372269229498</c:v>
                </c:pt>
                <c:pt idx="82">
                  <c:v>27.5368387560972</c:v>
                </c:pt>
                <c:pt idx="83">
                  <c:v>28.3389556775324</c:v>
                </c:pt>
                <c:pt idx="84">
                  <c:v>30.121792842537602</c:v>
                </c:pt>
                <c:pt idx="85">
                  <c:v>29.394138593422898</c:v>
                </c:pt>
                <c:pt idx="86">
                  <c:v>27.834595156159601</c:v>
                </c:pt>
                <c:pt idx="87">
                  <c:v>28.4058863785651</c:v>
                </c:pt>
                <c:pt idx="88">
                  <c:v>33.133667158142202</c:v>
                </c:pt>
                <c:pt idx="89">
                  <c:v>33.333894812125401</c:v>
                </c:pt>
                <c:pt idx="90">
                  <c:v>35.517650385768199</c:v>
                </c:pt>
                <c:pt idx="91">
                  <c:v>34.474163586489396</c:v>
                </c:pt>
                <c:pt idx="92">
                  <c:v>33.217309746768599</c:v>
                </c:pt>
                <c:pt idx="93">
                  <c:v>34.7322411786256</c:v>
                </c:pt>
                <c:pt idx="94">
                  <c:v>30.683521437232201</c:v>
                </c:pt>
                <c:pt idx="95">
                  <c:v>27.5992678265468</c:v>
                </c:pt>
                <c:pt idx="96">
                  <c:v>19.726725300192399</c:v>
                </c:pt>
                <c:pt idx="97">
                  <c:v>20.4065051923696</c:v>
                </c:pt>
                <c:pt idx="98">
                  <c:v>23.0387687894025</c:v>
                </c:pt>
                <c:pt idx="99">
                  <c:v>25.476235715075401</c:v>
                </c:pt>
                <c:pt idx="100">
                  <c:v>28.999494881815998</c:v>
                </c:pt>
                <c:pt idx="101">
                  <c:v>23.241658573199601</c:v>
                </c:pt>
                <c:pt idx="102">
                  <c:v>16.150262601147901</c:v>
                </c:pt>
                <c:pt idx="103">
                  <c:v>29.641542604096198</c:v>
                </c:pt>
                <c:pt idx="104">
                  <c:v>41.1148354591841</c:v>
                </c:pt>
                <c:pt idx="105">
                  <c:v>43.181851657328501</c:v>
                </c:pt>
                <c:pt idx="106">
                  <c:v>45.810032748410897</c:v>
                </c:pt>
                <c:pt idx="107">
                  <c:v>43.702928310498699</c:v>
                </c:pt>
                <c:pt idx="108">
                  <c:v>41.477126678422898</c:v>
                </c:pt>
                <c:pt idx="109">
                  <c:v>33.566671310124001</c:v>
                </c:pt>
                <c:pt idx="110">
                  <c:v>30.031767678729398</c:v>
                </c:pt>
                <c:pt idx="111">
                  <c:v>25.8919323983095</c:v>
                </c:pt>
                <c:pt idx="112">
                  <c:v>27.2378889412212</c:v>
                </c:pt>
                <c:pt idx="113">
                  <c:v>27.926444065166301</c:v>
                </c:pt>
                <c:pt idx="114">
                  <c:v>31.695424772911998</c:v>
                </c:pt>
                <c:pt idx="115">
                  <c:v>33.011743716550498</c:v>
                </c:pt>
                <c:pt idx="116">
                  <c:v>35.544334086865099</c:v>
                </c:pt>
                <c:pt idx="117">
                  <c:v>36.387484269288599</c:v>
                </c:pt>
                <c:pt idx="118">
                  <c:v>36.925976186975298</c:v>
                </c:pt>
                <c:pt idx="119">
                  <c:v>40.665211717608599</c:v>
                </c:pt>
                <c:pt idx="120">
                  <c:v>41.549324069053803</c:v>
                </c:pt>
                <c:pt idx="121">
                  <c:v>41.303362203801598</c:v>
                </c:pt>
                <c:pt idx="122">
                  <c:v>42.895939775501297</c:v>
                </c:pt>
                <c:pt idx="123">
                  <c:v>42.316290566067998</c:v>
                </c:pt>
                <c:pt idx="124">
                  <c:v>40.907082540013803</c:v>
                </c:pt>
                <c:pt idx="125">
                  <c:v>37.696557557153298</c:v>
                </c:pt>
                <c:pt idx="126">
                  <c:v>35.994397282625599</c:v>
                </c:pt>
                <c:pt idx="127">
                  <c:v>32.2728290548052</c:v>
                </c:pt>
                <c:pt idx="128">
                  <c:v>21.5705258250605</c:v>
                </c:pt>
                <c:pt idx="129">
                  <c:v>21.749991477463102</c:v>
                </c:pt>
                <c:pt idx="130">
                  <c:v>23.9585249689944</c:v>
                </c:pt>
                <c:pt idx="131">
                  <c:v>25.190111967903899</c:v>
                </c:pt>
                <c:pt idx="132">
                  <c:v>25.0185389584327</c:v>
                </c:pt>
                <c:pt idx="133">
                  <c:v>24.241892350091799</c:v>
                </c:pt>
                <c:pt idx="134">
                  <c:v>24.858120736646999</c:v>
                </c:pt>
                <c:pt idx="135">
                  <c:v>28.6540422407477</c:v>
                </c:pt>
                <c:pt idx="136">
                  <c:v>29.771775303666701</c:v>
                </c:pt>
                <c:pt idx="137">
                  <c:v>31.935078593984201</c:v>
                </c:pt>
                <c:pt idx="138">
                  <c:v>33.8134885981463</c:v>
                </c:pt>
                <c:pt idx="139">
                  <c:v>32.9941122433925</c:v>
                </c:pt>
                <c:pt idx="140">
                  <c:v>31.4335444689907</c:v>
                </c:pt>
                <c:pt idx="141">
                  <c:v>28.423837739745998</c:v>
                </c:pt>
                <c:pt idx="142">
                  <c:v>25.634380743678101</c:v>
                </c:pt>
                <c:pt idx="143">
                  <c:v>22.5277146388338</c:v>
                </c:pt>
                <c:pt idx="144">
                  <c:v>18.254101206079</c:v>
                </c:pt>
                <c:pt idx="145">
                  <c:v>19.676444073341901</c:v>
                </c:pt>
                <c:pt idx="146">
                  <c:v>22.370480672971901</c:v>
                </c:pt>
                <c:pt idx="147">
                  <c:v>22.770602090617501</c:v>
                </c:pt>
                <c:pt idx="148">
                  <c:v>22.368938466364199</c:v>
                </c:pt>
                <c:pt idx="149">
                  <c:v>20.2099578243228</c:v>
                </c:pt>
                <c:pt idx="150">
                  <c:v>21.646316601313401</c:v>
                </c:pt>
                <c:pt idx="151">
                  <c:v>31.855634300496899</c:v>
                </c:pt>
                <c:pt idx="152">
                  <c:v>32.521283108061098</c:v>
                </c:pt>
                <c:pt idx="153">
                  <c:v>36.843446238863201</c:v>
                </c:pt>
                <c:pt idx="154">
                  <c:v>38.774900852353298</c:v>
                </c:pt>
                <c:pt idx="155">
                  <c:v>38.942291797067298</c:v>
                </c:pt>
                <c:pt idx="156">
                  <c:v>36.808404911303199</c:v>
                </c:pt>
                <c:pt idx="157">
                  <c:v>31.7025094234791</c:v>
                </c:pt>
                <c:pt idx="158">
                  <c:v>26.125019646381901</c:v>
                </c:pt>
                <c:pt idx="159">
                  <c:v>18.007201087652501</c:v>
                </c:pt>
                <c:pt idx="160">
                  <c:v>21.6057361066946</c:v>
                </c:pt>
                <c:pt idx="161">
                  <c:v>22.957669334950701</c:v>
                </c:pt>
                <c:pt idx="162">
                  <c:v>23.8899071110454</c:v>
                </c:pt>
                <c:pt idx="163">
                  <c:v>24.1251914530908</c:v>
                </c:pt>
                <c:pt idx="164">
                  <c:v>24.0775912618513</c:v>
                </c:pt>
                <c:pt idx="165">
                  <c:v>24.167678224625501</c:v>
                </c:pt>
                <c:pt idx="166">
                  <c:v>25.497610090249299</c:v>
                </c:pt>
                <c:pt idx="167">
                  <c:v>26.7642271789218</c:v>
                </c:pt>
                <c:pt idx="168">
                  <c:v>26.3396846236455</c:v>
                </c:pt>
                <c:pt idx="169">
                  <c:v>27.671280237165</c:v>
                </c:pt>
                <c:pt idx="170">
                  <c:v>27.271849988327599</c:v>
                </c:pt>
                <c:pt idx="171">
                  <c:v>27.723655239923499</c:v>
                </c:pt>
                <c:pt idx="172">
                  <c:v>27.213486236160801</c:v>
                </c:pt>
                <c:pt idx="173">
                  <c:v>25.4574824337781</c:v>
                </c:pt>
                <c:pt idx="174">
                  <c:v>24.613485461751701</c:v>
                </c:pt>
                <c:pt idx="175">
                  <c:v>21.3755974856991</c:v>
                </c:pt>
                <c:pt idx="176">
                  <c:v>14.9913244260238</c:v>
                </c:pt>
                <c:pt idx="177">
                  <c:v>17.728968620999801</c:v>
                </c:pt>
                <c:pt idx="178">
                  <c:v>19.080603559265601</c:v>
                </c:pt>
                <c:pt idx="179">
                  <c:v>19.877012951553901</c:v>
                </c:pt>
                <c:pt idx="180">
                  <c:v>20.239949729714201</c:v>
                </c:pt>
                <c:pt idx="181">
                  <c:v>20.566706214254701</c:v>
                </c:pt>
                <c:pt idx="182">
                  <c:v>23.577564109169</c:v>
                </c:pt>
                <c:pt idx="183">
                  <c:v>28.311841172804101</c:v>
                </c:pt>
                <c:pt idx="184">
                  <c:v>27.340325512331798</c:v>
                </c:pt>
                <c:pt idx="185">
                  <c:v>30.6629984112678</c:v>
                </c:pt>
                <c:pt idx="186">
                  <c:v>29.777062869522499</c:v>
                </c:pt>
                <c:pt idx="187">
                  <c:v>31.002317547988699</c:v>
                </c:pt>
                <c:pt idx="188">
                  <c:v>31.646628544506299</c:v>
                </c:pt>
                <c:pt idx="189">
                  <c:v>27.146074029529</c:v>
                </c:pt>
                <c:pt idx="190">
                  <c:v>24.224007764040898</c:v>
                </c:pt>
                <c:pt idx="191">
                  <c:v>15.143992300612901</c:v>
                </c:pt>
                <c:pt idx="192">
                  <c:v>17.226866837058001</c:v>
                </c:pt>
                <c:pt idx="193">
                  <c:v>20.354654634690899</c:v>
                </c:pt>
                <c:pt idx="194">
                  <c:v>20.216552261985001</c:v>
                </c:pt>
                <c:pt idx="195">
                  <c:v>19.198188289805199</c:v>
                </c:pt>
                <c:pt idx="196">
                  <c:v>19.748894457164301</c:v>
                </c:pt>
                <c:pt idx="197">
                  <c:v>22.193052364898701</c:v>
                </c:pt>
                <c:pt idx="198">
                  <c:v>22.537216757627601</c:v>
                </c:pt>
                <c:pt idx="199">
                  <c:v>21.8785068895946</c:v>
                </c:pt>
                <c:pt idx="200">
                  <c:v>22.930033952964301</c:v>
                </c:pt>
                <c:pt idx="201">
                  <c:v>24.677968386550202</c:v>
                </c:pt>
                <c:pt idx="202">
                  <c:v>24.8157010397743</c:v>
                </c:pt>
                <c:pt idx="203">
                  <c:v>24.728865718123402</c:v>
                </c:pt>
                <c:pt idx="204">
                  <c:v>24.359857479405701</c:v>
                </c:pt>
                <c:pt idx="205">
                  <c:v>25.583986280548199</c:v>
                </c:pt>
                <c:pt idx="206">
                  <c:v>22.406794756002199</c:v>
                </c:pt>
                <c:pt idx="207">
                  <c:v>16.6488265559586</c:v>
                </c:pt>
                <c:pt idx="208">
                  <c:v>23.178322670717201</c:v>
                </c:pt>
                <c:pt idx="209">
                  <c:v>26.005845971671</c:v>
                </c:pt>
                <c:pt idx="210">
                  <c:v>25.658650770201799</c:v>
                </c:pt>
                <c:pt idx="211">
                  <c:v>23.474436478293899</c:v>
                </c:pt>
                <c:pt idx="212">
                  <c:v>24.666720315261699</c:v>
                </c:pt>
                <c:pt idx="213">
                  <c:v>27.9836135584484</c:v>
                </c:pt>
                <c:pt idx="214">
                  <c:v>27.6434451250562</c:v>
                </c:pt>
                <c:pt idx="215">
                  <c:v>26.904069237237</c:v>
                </c:pt>
                <c:pt idx="216">
                  <c:v>29.077842935245901</c:v>
                </c:pt>
                <c:pt idx="217">
                  <c:v>32.468533055807001</c:v>
                </c:pt>
                <c:pt idx="218">
                  <c:v>32.664725345729998</c:v>
                </c:pt>
                <c:pt idx="219">
                  <c:v>31.456296892556299</c:v>
                </c:pt>
                <c:pt idx="220">
                  <c:v>30.742881823235901</c:v>
                </c:pt>
                <c:pt idx="221">
                  <c:v>31.3585374905668</c:v>
                </c:pt>
                <c:pt idx="222">
                  <c:v>27.274537662033701</c:v>
                </c:pt>
                <c:pt idx="223">
                  <c:v>21.2971995130086</c:v>
                </c:pt>
                <c:pt idx="224">
                  <c:v>30.021288484156798</c:v>
                </c:pt>
                <c:pt idx="225">
                  <c:v>31.048064771174701</c:v>
                </c:pt>
                <c:pt idx="226">
                  <c:v>31.182166804715902</c:v>
                </c:pt>
                <c:pt idx="227">
                  <c:v>31.315895725445198</c:v>
                </c:pt>
                <c:pt idx="228">
                  <c:v>32.088772002989003</c:v>
                </c:pt>
                <c:pt idx="229">
                  <c:v>33.518840126118398</c:v>
                </c:pt>
                <c:pt idx="230">
                  <c:v>34.075877691902697</c:v>
                </c:pt>
                <c:pt idx="231">
                  <c:v>34.950687694320798</c:v>
                </c:pt>
                <c:pt idx="232">
                  <c:v>37.359836407205897</c:v>
                </c:pt>
                <c:pt idx="233">
                  <c:v>39.620833898606698</c:v>
                </c:pt>
                <c:pt idx="234">
                  <c:v>39.988490648594002</c:v>
                </c:pt>
                <c:pt idx="235">
                  <c:v>38.6113450545283</c:v>
                </c:pt>
                <c:pt idx="236">
                  <c:v>37.2282188136572</c:v>
                </c:pt>
                <c:pt idx="237">
                  <c:v>36.405024769655</c:v>
                </c:pt>
                <c:pt idx="238">
                  <c:v>32.517773390677498</c:v>
                </c:pt>
                <c:pt idx="239">
                  <c:v>29.390353662081701</c:v>
                </c:pt>
                <c:pt idx="240">
                  <c:v>22.498372752677</c:v>
                </c:pt>
                <c:pt idx="241">
                  <c:v>22.2845948988118</c:v>
                </c:pt>
                <c:pt idx="242">
                  <c:v>22.590932762841302</c:v>
                </c:pt>
                <c:pt idx="243">
                  <c:v>22.914470542586699</c:v>
                </c:pt>
                <c:pt idx="244">
                  <c:v>22.856550156606801</c:v>
                </c:pt>
                <c:pt idx="245">
                  <c:v>23.218376231107001</c:v>
                </c:pt>
                <c:pt idx="246">
                  <c:v>23.9600545891503</c:v>
                </c:pt>
                <c:pt idx="247">
                  <c:v>23.9148311019093</c:v>
                </c:pt>
                <c:pt idx="248">
                  <c:v>23.854958664136198</c:v>
                </c:pt>
                <c:pt idx="249">
                  <c:v>24.194097072133701</c:v>
                </c:pt>
                <c:pt idx="250">
                  <c:v>24.458317822892699</c:v>
                </c:pt>
                <c:pt idx="251">
                  <c:v>24.273257167730701</c:v>
                </c:pt>
                <c:pt idx="252">
                  <c:v>24.952351552791999</c:v>
                </c:pt>
                <c:pt idx="253">
                  <c:v>24.273884290958001</c:v>
                </c:pt>
                <c:pt idx="254">
                  <c:v>23.339325698300001</c:v>
                </c:pt>
                <c:pt idx="255">
                  <c:v>22.744265709378499</c:v>
                </c:pt>
                <c:pt idx="256">
                  <c:v>17.479120375478299</c:v>
                </c:pt>
                <c:pt idx="257">
                  <c:v>17.5295314904957</c:v>
                </c:pt>
                <c:pt idx="258">
                  <c:v>17.435140836721001</c:v>
                </c:pt>
                <c:pt idx="259">
                  <c:v>17.828527352970902</c:v>
                </c:pt>
                <c:pt idx="260">
                  <c:v>17.708776288256999</c:v>
                </c:pt>
                <c:pt idx="261">
                  <c:v>17.790730741317201</c:v>
                </c:pt>
                <c:pt idx="262">
                  <c:v>18.1250155613406</c:v>
                </c:pt>
                <c:pt idx="263">
                  <c:v>17.988494555837299</c:v>
                </c:pt>
                <c:pt idx="264">
                  <c:v>17.948961441911699</c:v>
                </c:pt>
                <c:pt idx="265">
                  <c:v>18.725393638695</c:v>
                </c:pt>
                <c:pt idx="266">
                  <c:v>18.672023688600401</c:v>
                </c:pt>
                <c:pt idx="267">
                  <c:v>18.4271057488845</c:v>
                </c:pt>
                <c:pt idx="268">
                  <c:v>18.4122278466164</c:v>
                </c:pt>
                <c:pt idx="269">
                  <c:v>17.9550127194872</c:v>
                </c:pt>
                <c:pt idx="270">
                  <c:v>18.178205919973401</c:v>
                </c:pt>
                <c:pt idx="271">
                  <c:v>17.850742384388798</c:v>
                </c:pt>
                <c:pt idx="272">
                  <c:v>17.312468463833302</c:v>
                </c:pt>
                <c:pt idx="273">
                  <c:v>17.456534927836199</c:v>
                </c:pt>
                <c:pt idx="274">
                  <c:v>17.2403285003947</c:v>
                </c:pt>
                <c:pt idx="275">
                  <c:v>16.521365234118701</c:v>
                </c:pt>
                <c:pt idx="276">
                  <c:v>16.364810802699299</c:v>
                </c:pt>
                <c:pt idx="277">
                  <c:v>15.5065705153376</c:v>
                </c:pt>
                <c:pt idx="278">
                  <c:v>14.963065691580599</c:v>
                </c:pt>
                <c:pt idx="279">
                  <c:v>14.271694869489499</c:v>
                </c:pt>
                <c:pt idx="280">
                  <c:v>13.973420359436</c:v>
                </c:pt>
                <c:pt idx="281">
                  <c:v>13.6760886485428</c:v>
                </c:pt>
                <c:pt idx="282">
                  <c:v>13.864292975589301</c:v>
                </c:pt>
                <c:pt idx="283">
                  <c:v>13.7838930058575</c:v>
                </c:pt>
                <c:pt idx="284">
                  <c:v>13.7648120905151</c:v>
                </c:pt>
                <c:pt idx="285">
                  <c:v>14.2114192881435</c:v>
                </c:pt>
                <c:pt idx="286">
                  <c:v>14.973666594168799</c:v>
                </c:pt>
                <c:pt idx="287">
                  <c:v>15.926173626800599</c:v>
                </c:pt>
                <c:pt idx="288">
                  <c:v>22.4838663025571</c:v>
                </c:pt>
                <c:pt idx="289">
                  <c:v>22.725779207961601</c:v>
                </c:pt>
                <c:pt idx="290">
                  <c:v>22.3550482386472</c:v>
                </c:pt>
                <c:pt idx="291">
                  <c:v>21.419399647909501</c:v>
                </c:pt>
                <c:pt idx="292">
                  <c:v>21.865615908909302</c:v>
                </c:pt>
                <c:pt idx="293">
                  <c:v>20.377482291748699</c:v>
                </c:pt>
                <c:pt idx="294">
                  <c:v>19.024024275405299</c:v>
                </c:pt>
                <c:pt idx="295">
                  <c:v>18.2295910886765</c:v>
                </c:pt>
                <c:pt idx="296">
                  <c:v>18.638214836508698</c:v>
                </c:pt>
                <c:pt idx="297">
                  <c:v>18.139827263820699</c:v>
                </c:pt>
                <c:pt idx="298">
                  <c:v>17.730519224427201</c:v>
                </c:pt>
                <c:pt idx="299">
                  <c:v>17.553222386698799</c:v>
                </c:pt>
                <c:pt idx="300">
                  <c:v>16.130376338858898</c:v>
                </c:pt>
                <c:pt idx="301">
                  <c:v>16.9165361887461</c:v>
                </c:pt>
                <c:pt idx="302">
                  <c:v>17.046241929658301</c:v>
                </c:pt>
                <c:pt idx="303">
                  <c:v>18.615516823976201</c:v>
                </c:pt>
                <c:pt idx="304">
                  <c:v>14.13664274193</c:v>
                </c:pt>
                <c:pt idx="305">
                  <c:v>14.446123297355999</c:v>
                </c:pt>
                <c:pt idx="306">
                  <c:v>14.1943454833294</c:v>
                </c:pt>
                <c:pt idx="307">
                  <c:v>14.5086522992083</c:v>
                </c:pt>
                <c:pt idx="308">
                  <c:v>15.0155758027639</c:v>
                </c:pt>
                <c:pt idx="309">
                  <c:v>15.189857463168501</c:v>
                </c:pt>
                <c:pt idx="310">
                  <c:v>15.013240214161099</c:v>
                </c:pt>
                <c:pt idx="311">
                  <c:v>15.1179990731994</c:v>
                </c:pt>
                <c:pt idx="312">
                  <c:v>16.575778671793099</c:v>
                </c:pt>
                <c:pt idx="313">
                  <c:v>16.198094480371701</c:v>
                </c:pt>
                <c:pt idx="314">
                  <c:v>15.8631845443005</c:v>
                </c:pt>
                <c:pt idx="315">
                  <c:v>16.2119029123395</c:v>
                </c:pt>
                <c:pt idx="316">
                  <c:v>14.714271588452799</c:v>
                </c:pt>
                <c:pt idx="317">
                  <c:v>13.4644057479201</c:v>
                </c:pt>
                <c:pt idx="318">
                  <c:v>13.5072102540408</c:v>
                </c:pt>
                <c:pt idx="319">
                  <c:v>13.669385889294</c:v>
                </c:pt>
                <c:pt idx="320">
                  <c:v>12.581617152414401</c:v>
                </c:pt>
                <c:pt idx="321">
                  <c:v>12.7774444196048</c:v>
                </c:pt>
                <c:pt idx="322">
                  <c:v>12.7876957722198</c:v>
                </c:pt>
                <c:pt idx="323">
                  <c:v>13.708159492951699</c:v>
                </c:pt>
                <c:pt idx="324">
                  <c:v>14.568229904565801</c:v>
                </c:pt>
                <c:pt idx="325">
                  <c:v>13.789179926300299</c:v>
                </c:pt>
                <c:pt idx="326">
                  <c:v>12.6256319571355</c:v>
                </c:pt>
                <c:pt idx="327">
                  <c:v>11.8908993390472</c:v>
                </c:pt>
                <c:pt idx="328">
                  <c:v>12.100087248306799</c:v>
                </c:pt>
                <c:pt idx="329">
                  <c:v>12.5393627526015</c:v>
                </c:pt>
                <c:pt idx="330">
                  <c:v>12.1124091058552</c:v>
                </c:pt>
                <c:pt idx="331">
                  <c:v>12.249947809423</c:v>
                </c:pt>
                <c:pt idx="332">
                  <c:v>11.178133973567901</c:v>
                </c:pt>
                <c:pt idx="333">
                  <c:v>10.4255131507831</c:v>
                </c:pt>
                <c:pt idx="334">
                  <c:v>11.1631467094856</c:v>
                </c:pt>
                <c:pt idx="335">
                  <c:v>11.266871206771301</c:v>
                </c:pt>
                <c:pt idx="336">
                  <c:v>12.8585156098172</c:v>
                </c:pt>
                <c:pt idx="337">
                  <c:v>13.021506333919699</c:v>
                </c:pt>
                <c:pt idx="338">
                  <c:v>13.157093935853499</c:v>
                </c:pt>
                <c:pt idx="339">
                  <c:v>14.788221587619701</c:v>
                </c:pt>
                <c:pt idx="340">
                  <c:v>15.872319667447</c:v>
                </c:pt>
                <c:pt idx="341">
                  <c:v>14.8108249392311</c:v>
                </c:pt>
                <c:pt idx="342">
                  <c:v>13.365392753066301</c:v>
                </c:pt>
                <c:pt idx="343">
                  <c:v>12.3032405886627</c:v>
                </c:pt>
                <c:pt idx="344">
                  <c:v>12.2634915997671</c:v>
                </c:pt>
                <c:pt idx="345">
                  <c:v>12.733514204422599</c:v>
                </c:pt>
                <c:pt idx="346">
                  <c:v>12.2203751600427</c:v>
                </c:pt>
                <c:pt idx="347">
                  <c:v>12.151750004884899</c:v>
                </c:pt>
                <c:pt idx="348">
                  <c:v>10.955265233594</c:v>
                </c:pt>
                <c:pt idx="349">
                  <c:v>10.2786882165622</c:v>
                </c:pt>
                <c:pt idx="350">
                  <c:v>11.123322957411601</c:v>
                </c:pt>
                <c:pt idx="351">
                  <c:v>11.165562432071599</c:v>
                </c:pt>
                <c:pt idx="352">
                  <c:v>12.6240194793009</c:v>
                </c:pt>
                <c:pt idx="353">
                  <c:v>12.7547982125469</c:v>
                </c:pt>
                <c:pt idx="354">
                  <c:v>12.8486580866459</c:v>
                </c:pt>
                <c:pt idx="355">
                  <c:v>14.7165879987668</c:v>
                </c:pt>
                <c:pt idx="356">
                  <c:v>14.1827417191995</c:v>
                </c:pt>
                <c:pt idx="357">
                  <c:v>13.321294145968499</c:v>
                </c:pt>
                <c:pt idx="358">
                  <c:v>13.858365120818</c:v>
                </c:pt>
                <c:pt idx="359">
                  <c:v>13.866276697460901</c:v>
                </c:pt>
                <c:pt idx="360">
                  <c:v>13.955720444791201</c:v>
                </c:pt>
                <c:pt idx="361">
                  <c:v>14.305418575075601</c:v>
                </c:pt>
                <c:pt idx="362">
                  <c:v>13.7872772352063</c:v>
                </c:pt>
                <c:pt idx="363">
                  <c:v>13.4098837964955</c:v>
                </c:pt>
                <c:pt idx="364">
                  <c:v>12.4328241857213</c:v>
                </c:pt>
                <c:pt idx="365">
                  <c:v>11.5105882295576</c:v>
                </c:pt>
                <c:pt idx="366">
                  <c:v>12.276997282525</c:v>
                </c:pt>
                <c:pt idx="367">
                  <c:v>11.985422698914601</c:v>
                </c:pt>
                <c:pt idx="368">
                  <c:v>13.4229896033674</c:v>
                </c:pt>
                <c:pt idx="369">
                  <c:v>13.630149586360499</c:v>
                </c:pt>
                <c:pt idx="370">
                  <c:v>13.594368352923199</c:v>
                </c:pt>
                <c:pt idx="371">
                  <c:v>14.4654109864442</c:v>
                </c:pt>
                <c:pt idx="372">
                  <c:v>13.990025724409501</c:v>
                </c:pt>
                <c:pt idx="373">
                  <c:v>13.5639354784355</c:v>
                </c:pt>
                <c:pt idx="374">
                  <c:v>13.705931936215</c:v>
                </c:pt>
                <c:pt idx="375">
                  <c:v>13.5216900940946</c:v>
                </c:pt>
                <c:pt idx="376">
                  <c:v>12.9288627989801</c:v>
                </c:pt>
                <c:pt idx="377">
                  <c:v>13.066585397853499</c:v>
                </c:pt>
                <c:pt idx="378">
                  <c:v>12.808753895032501</c:v>
                </c:pt>
                <c:pt idx="379">
                  <c:v>12.4193961043268</c:v>
                </c:pt>
                <c:pt idx="380">
                  <c:v>12.076625850005</c:v>
                </c:pt>
                <c:pt idx="381">
                  <c:v>11.5379474700507</c:v>
                </c:pt>
                <c:pt idx="382">
                  <c:v>12.243249301943401</c:v>
                </c:pt>
                <c:pt idx="383">
                  <c:v>12.340782822397699</c:v>
                </c:pt>
                <c:pt idx="384">
                  <c:v>10.541004917979899</c:v>
                </c:pt>
                <c:pt idx="385">
                  <c:v>10.5965769300732</c:v>
                </c:pt>
                <c:pt idx="386">
                  <c:v>10.660151190468801</c:v>
                </c:pt>
                <c:pt idx="387">
                  <c:v>10.339227380034</c:v>
                </c:pt>
                <c:pt idx="388">
                  <c:v>9.8863354177876399</c:v>
                </c:pt>
                <c:pt idx="389">
                  <c:v>10.5320791726105</c:v>
                </c:pt>
                <c:pt idx="390">
                  <c:v>12.4392313922678</c:v>
                </c:pt>
                <c:pt idx="391">
                  <c:v>10.6601300534162</c:v>
                </c:pt>
                <c:pt idx="392">
                  <c:v>8.6779816349598509</c:v>
                </c:pt>
                <c:pt idx="393">
                  <c:v>9.4496302505954599</c:v>
                </c:pt>
                <c:pt idx="394">
                  <c:v>9.2540465418312703</c:v>
                </c:pt>
                <c:pt idx="395">
                  <c:v>8.9368126394580401</c:v>
                </c:pt>
                <c:pt idx="396">
                  <c:v>8.8732119321501592</c:v>
                </c:pt>
                <c:pt idx="397">
                  <c:v>8.23885096596055</c:v>
                </c:pt>
                <c:pt idx="398">
                  <c:v>9.5424270663218902</c:v>
                </c:pt>
                <c:pt idx="399">
                  <c:v>10.516553026147699</c:v>
                </c:pt>
                <c:pt idx="400">
                  <c:v>9.8871056526818304</c:v>
                </c:pt>
                <c:pt idx="401">
                  <c:v>10.0299071771864</c:v>
                </c:pt>
                <c:pt idx="402">
                  <c:v>9.5238342191818095</c:v>
                </c:pt>
                <c:pt idx="403">
                  <c:v>9.1799040656989206</c:v>
                </c:pt>
                <c:pt idx="404">
                  <c:v>9.1531973742728798</c:v>
                </c:pt>
                <c:pt idx="405">
                  <c:v>11.2075673248483</c:v>
                </c:pt>
                <c:pt idx="406">
                  <c:v>16.615546050006301</c:v>
                </c:pt>
                <c:pt idx="407">
                  <c:v>9.7941727491098796</c:v>
                </c:pt>
                <c:pt idx="408">
                  <c:v>8.4477306312664293</c:v>
                </c:pt>
                <c:pt idx="409">
                  <c:v>9.2458851346805808</c:v>
                </c:pt>
                <c:pt idx="410">
                  <c:v>8.9342175891848807</c:v>
                </c:pt>
                <c:pt idx="411">
                  <c:v>8.7980656024614596</c:v>
                </c:pt>
                <c:pt idx="412">
                  <c:v>8.24698665009333</c:v>
                </c:pt>
                <c:pt idx="413">
                  <c:v>7.62119879124152</c:v>
                </c:pt>
                <c:pt idx="414">
                  <c:v>9.1377557203578501</c:v>
                </c:pt>
                <c:pt idx="415">
                  <c:v>10.545213217428801</c:v>
                </c:pt>
                <c:pt idx="416">
                  <c:v>14.598140435666499</c:v>
                </c:pt>
                <c:pt idx="417">
                  <c:v>17.0261279403827</c:v>
                </c:pt>
                <c:pt idx="418">
                  <c:v>23.743104078116701</c:v>
                </c:pt>
                <c:pt idx="419">
                  <c:v>14.0210784406952</c:v>
                </c:pt>
                <c:pt idx="420">
                  <c:v>26.608387235267301</c:v>
                </c:pt>
                <c:pt idx="421">
                  <c:v>23.444028127446401</c:v>
                </c:pt>
                <c:pt idx="422">
                  <c:v>42.449147631850003</c:v>
                </c:pt>
                <c:pt idx="423">
                  <c:v>35.8552393449379</c:v>
                </c:pt>
                <c:pt idx="424">
                  <c:v>29.314318643271399</c:v>
                </c:pt>
                <c:pt idx="425">
                  <c:v>50.214530996529597</c:v>
                </c:pt>
                <c:pt idx="426">
                  <c:v>52.969520731669803</c:v>
                </c:pt>
                <c:pt idx="427">
                  <c:v>53.714556976447199</c:v>
                </c:pt>
                <c:pt idx="428">
                  <c:v>56.425325228224501</c:v>
                </c:pt>
                <c:pt idx="429">
                  <c:v>52.498526024025402</c:v>
                </c:pt>
                <c:pt idx="430">
                  <c:v>37.717758591585103</c:v>
                </c:pt>
                <c:pt idx="431">
                  <c:v>26.784681864859099</c:v>
                </c:pt>
                <c:pt idx="432">
                  <c:v>20.6973431495882</c:v>
                </c:pt>
                <c:pt idx="433">
                  <c:v>26.587092883474401</c:v>
                </c:pt>
                <c:pt idx="434">
                  <c:v>28.9269922885406</c:v>
                </c:pt>
                <c:pt idx="435">
                  <c:v>20.912751297965201</c:v>
                </c:pt>
                <c:pt idx="436">
                  <c:v>37.040149493126798</c:v>
                </c:pt>
                <c:pt idx="437">
                  <c:v>28.924795545753501</c:v>
                </c:pt>
                <c:pt idx="438">
                  <c:v>43.794422465081901</c:v>
                </c:pt>
                <c:pt idx="439">
                  <c:v>40.644836801091401</c:v>
                </c:pt>
                <c:pt idx="440">
                  <c:v>45.403932488437803</c:v>
                </c:pt>
                <c:pt idx="441">
                  <c:v>50.273706984952497</c:v>
                </c:pt>
                <c:pt idx="442">
                  <c:v>50.873135704287499</c:v>
                </c:pt>
                <c:pt idx="443">
                  <c:v>51.116172902024097</c:v>
                </c:pt>
                <c:pt idx="444">
                  <c:v>52.912209668969702</c:v>
                </c:pt>
                <c:pt idx="445">
                  <c:v>51.241223756206402</c:v>
                </c:pt>
                <c:pt idx="446">
                  <c:v>42.128986184686703</c:v>
                </c:pt>
                <c:pt idx="447">
                  <c:v>34.042330781213003</c:v>
                </c:pt>
                <c:pt idx="448">
                  <c:v>17.0482219096717</c:v>
                </c:pt>
                <c:pt idx="449">
                  <c:v>23.945602703065202</c:v>
                </c:pt>
                <c:pt idx="450">
                  <c:v>29.076352114007001</c:v>
                </c:pt>
                <c:pt idx="451">
                  <c:v>25.074951207218</c:v>
                </c:pt>
                <c:pt idx="452">
                  <c:v>34.018305648169402</c:v>
                </c:pt>
                <c:pt idx="453">
                  <c:v>29.695052269590501</c:v>
                </c:pt>
                <c:pt idx="454">
                  <c:v>37.353709996379301</c:v>
                </c:pt>
                <c:pt idx="455">
                  <c:v>38.486736258243397</c:v>
                </c:pt>
                <c:pt idx="456">
                  <c:v>43.603991170361503</c:v>
                </c:pt>
                <c:pt idx="457">
                  <c:v>44.630796234524098</c:v>
                </c:pt>
                <c:pt idx="458">
                  <c:v>43.952122384825202</c:v>
                </c:pt>
                <c:pt idx="459">
                  <c:v>44.463032830914798</c:v>
                </c:pt>
                <c:pt idx="460">
                  <c:v>47.180489336710203</c:v>
                </c:pt>
                <c:pt idx="461">
                  <c:v>45.155032540811803</c:v>
                </c:pt>
                <c:pt idx="462">
                  <c:v>38.944629416250898</c:v>
                </c:pt>
                <c:pt idx="463">
                  <c:v>31.765965048575399</c:v>
                </c:pt>
                <c:pt idx="464">
                  <c:v>16.8443142913288</c:v>
                </c:pt>
                <c:pt idx="465">
                  <c:v>24.3892067759061</c:v>
                </c:pt>
                <c:pt idx="466">
                  <c:v>30.641103320134899</c:v>
                </c:pt>
                <c:pt idx="467">
                  <c:v>31.273409457049699</c:v>
                </c:pt>
                <c:pt idx="468">
                  <c:v>34.063198523130801</c:v>
                </c:pt>
                <c:pt idx="469">
                  <c:v>32.277985104655002</c:v>
                </c:pt>
                <c:pt idx="470">
                  <c:v>36.774892778368503</c:v>
                </c:pt>
                <c:pt idx="471">
                  <c:v>39.536625097529303</c:v>
                </c:pt>
                <c:pt idx="472">
                  <c:v>44.059582443825001</c:v>
                </c:pt>
                <c:pt idx="473">
                  <c:v>44.380786947286602</c:v>
                </c:pt>
                <c:pt idx="474">
                  <c:v>42.8651720278299</c:v>
                </c:pt>
                <c:pt idx="475">
                  <c:v>45.249430675693503</c:v>
                </c:pt>
                <c:pt idx="476">
                  <c:v>47.2386854571428</c:v>
                </c:pt>
                <c:pt idx="477">
                  <c:v>43.2109609233379</c:v>
                </c:pt>
                <c:pt idx="478">
                  <c:v>38.381195452929497</c:v>
                </c:pt>
                <c:pt idx="479">
                  <c:v>32.0090678070355</c:v>
                </c:pt>
                <c:pt idx="480">
                  <c:v>17.700258216296501</c:v>
                </c:pt>
                <c:pt idx="481">
                  <c:v>25.720078786095101</c:v>
                </c:pt>
                <c:pt idx="482">
                  <c:v>33.519074683663199</c:v>
                </c:pt>
                <c:pt idx="483">
                  <c:v>37.137365104301999</c:v>
                </c:pt>
                <c:pt idx="484">
                  <c:v>35.5482956849605</c:v>
                </c:pt>
                <c:pt idx="485">
                  <c:v>37.109230247074002</c:v>
                </c:pt>
                <c:pt idx="486">
                  <c:v>37.221384305555802</c:v>
                </c:pt>
                <c:pt idx="487">
                  <c:v>41.434932335852203</c:v>
                </c:pt>
                <c:pt idx="488">
                  <c:v>44.473475823116502</c:v>
                </c:pt>
                <c:pt idx="489">
                  <c:v>45.247626903902301</c:v>
                </c:pt>
                <c:pt idx="490">
                  <c:v>43.316769367064701</c:v>
                </c:pt>
                <c:pt idx="491">
                  <c:v>46.493800021816902</c:v>
                </c:pt>
                <c:pt idx="492">
                  <c:v>47.428993829173201</c:v>
                </c:pt>
                <c:pt idx="493">
                  <c:v>42.675072797889399</c:v>
                </c:pt>
                <c:pt idx="494">
                  <c:v>37.812144283571897</c:v>
                </c:pt>
                <c:pt idx="495">
                  <c:v>31.825779477922101</c:v>
                </c:pt>
                <c:pt idx="496">
                  <c:v>22.4303917361804</c:v>
                </c:pt>
                <c:pt idx="497">
                  <c:v>31.6795656835613</c:v>
                </c:pt>
                <c:pt idx="498">
                  <c:v>37.3354665776505</c:v>
                </c:pt>
                <c:pt idx="499">
                  <c:v>39.844373199479001</c:v>
                </c:pt>
                <c:pt idx="500">
                  <c:v>41.731245969967198</c:v>
                </c:pt>
                <c:pt idx="501">
                  <c:v>44.3435857032838</c:v>
                </c:pt>
                <c:pt idx="502">
                  <c:v>44.052092192610402</c:v>
                </c:pt>
                <c:pt idx="503">
                  <c:v>48.071858487003198</c:v>
                </c:pt>
                <c:pt idx="504">
                  <c:v>48.6302607458084</c:v>
                </c:pt>
                <c:pt idx="505">
                  <c:v>49.102030571016101</c:v>
                </c:pt>
                <c:pt idx="506">
                  <c:v>48.916281045944402</c:v>
                </c:pt>
                <c:pt idx="507">
                  <c:v>50.218046475578603</c:v>
                </c:pt>
                <c:pt idx="508">
                  <c:v>49.113922603486401</c:v>
                </c:pt>
                <c:pt idx="509">
                  <c:v>44.914477462332599</c:v>
                </c:pt>
                <c:pt idx="510">
                  <c:v>40.922238709373701</c:v>
                </c:pt>
                <c:pt idx="511">
                  <c:v>37.521187379988298</c:v>
                </c:pt>
                <c:pt idx="512">
                  <c:v>28.1949489680052</c:v>
                </c:pt>
                <c:pt idx="513">
                  <c:v>32.948991486440498</c:v>
                </c:pt>
                <c:pt idx="514">
                  <c:v>34.677138224675801</c:v>
                </c:pt>
                <c:pt idx="515">
                  <c:v>31.939488392759099</c:v>
                </c:pt>
                <c:pt idx="516">
                  <c:v>33.985130935464902</c:v>
                </c:pt>
                <c:pt idx="517">
                  <c:v>37.617411926971201</c:v>
                </c:pt>
                <c:pt idx="518">
                  <c:v>37.442226875848597</c:v>
                </c:pt>
                <c:pt idx="519">
                  <c:v>42.591967621369101</c:v>
                </c:pt>
                <c:pt idx="520">
                  <c:v>43.617652816337198</c:v>
                </c:pt>
                <c:pt idx="521">
                  <c:v>43.885771255391496</c:v>
                </c:pt>
                <c:pt idx="522">
                  <c:v>43.586141490977198</c:v>
                </c:pt>
                <c:pt idx="523">
                  <c:v>45.639139143398999</c:v>
                </c:pt>
                <c:pt idx="524">
                  <c:v>43.167948865997303</c:v>
                </c:pt>
                <c:pt idx="525">
                  <c:v>36.996735554987801</c:v>
                </c:pt>
                <c:pt idx="526">
                  <c:v>30.578049695501601</c:v>
                </c:pt>
                <c:pt idx="527">
                  <c:v>27.344625583067501</c:v>
                </c:pt>
                <c:pt idx="528">
                  <c:v>22.948245550610199</c:v>
                </c:pt>
                <c:pt idx="529">
                  <c:v>28.425698211089699</c:v>
                </c:pt>
                <c:pt idx="530">
                  <c:v>30.832016265402402</c:v>
                </c:pt>
                <c:pt idx="531">
                  <c:v>28.7664448355373</c:v>
                </c:pt>
                <c:pt idx="532">
                  <c:v>30.674332609921201</c:v>
                </c:pt>
                <c:pt idx="533">
                  <c:v>33.580505692687197</c:v>
                </c:pt>
                <c:pt idx="534">
                  <c:v>34.316375362050302</c:v>
                </c:pt>
                <c:pt idx="535">
                  <c:v>38.936575313620999</c:v>
                </c:pt>
                <c:pt idx="536">
                  <c:v>37.862592728002198</c:v>
                </c:pt>
                <c:pt idx="537">
                  <c:v>37.651118172455398</c:v>
                </c:pt>
                <c:pt idx="538">
                  <c:v>37.6480867663672</c:v>
                </c:pt>
                <c:pt idx="539">
                  <c:v>39.6867227526457</c:v>
                </c:pt>
                <c:pt idx="540">
                  <c:v>37.932228368883798</c:v>
                </c:pt>
                <c:pt idx="541">
                  <c:v>33.981359963785998</c:v>
                </c:pt>
                <c:pt idx="542">
                  <c:v>28.415274447846201</c:v>
                </c:pt>
                <c:pt idx="543">
                  <c:v>23.5557232973323</c:v>
                </c:pt>
                <c:pt idx="544">
                  <c:v>15.9730891331959</c:v>
                </c:pt>
                <c:pt idx="545">
                  <c:v>21.270764471564501</c:v>
                </c:pt>
                <c:pt idx="546">
                  <c:v>22.6497877974057</c:v>
                </c:pt>
                <c:pt idx="547">
                  <c:v>21.144695221912698</c:v>
                </c:pt>
                <c:pt idx="548">
                  <c:v>22.244736270297999</c:v>
                </c:pt>
                <c:pt idx="549">
                  <c:v>25.861365321778699</c:v>
                </c:pt>
                <c:pt idx="550">
                  <c:v>27.454506481303799</c:v>
                </c:pt>
                <c:pt idx="551">
                  <c:v>32.586171326090501</c:v>
                </c:pt>
                <c:pt idx="552">
                  <c:v>29.619984095410999</c:v>
                </c:pt>
                <c:pt idx="553">
                  <c:v>31.223878119224299</c:v>
                </c:pt>
                <c:pt idx="554">
                  <c:v>31.669268259996599</c:v>
                </c:pt>
                <c:pt idx="555">
                  <c:v>33.407455800715397</c:v>
                </c:pt>
                <c:pt idx="556">
                  <c:v>30.891553880574001</c:v>
                </c:pt>
                <c:pt idx="557">
                  <c:v>25.2575013992534</c:v>
                </c:pt>
                <c:pt idx="558">
                  <c:v>19.031082137360499</c:v>
                </c:pt>
                <c:pt idx="559">
                  <c:v>14.4380422297527</c:v>
                </c:pt>
                <c:pt idx="560">
                  <c:v>34.957536435374401</c:v>
                </c:pt>
                <c:pt idx="561">
                  <c:v>38.043510547703399</c:v>
                </c:pt>
                <c:pt idx="562">
                  <c:v>38.268842751984501</c:v>
                </c:pt>
                <c:pt idx="563">
                  <c:v>37.698807038179901</c:v>
                </c:pt>
                <c:pt idx="564">
                  <c:v>39.083266524728202</c:v>
                </c:pt>
                <c:pt idx="565">
                  <c:v>41.605504727823998</c:v>
                </c:pt>
                <c:pt idx="566">
                  <c:v>42.8177031708735</c:v>
                </c:pt>
                <c:pt idx="567">
                  <c:v>29.9871039044179</c:v>
                </c:pt>
                <c:pt idx="568">
                  <c:v>40.213244173226002</c:v>
                </c:pt>
                <c:pt idx="569">
                  <c:v>35.167759099996204</c:v>
                </c:pt>
                <c:pt idx="570">
                  <c:v>41.803394614597899</c:v>
                </c:pt>
                <c:pt idx="571">
                  <c:v>34.630338854365597</c:v>
                </c:pt>
                <c:pt idx="572">
                  <c:v>38.071281600049304</c:v>
                </c:pt>
                <c:pt idx="573">
                  <c:v>29.075232416090799</c:v>
                </c:pt>
                <c:pt idx="574">
                  <c:v>27.768786603772401</c:v>
                </c:pt>
                <c:pt idx="575">
                  <c:v>21.492288134662498</c:v>
                </c:pt>
                <c:pt idx="576">
                  <c:v>21.8594984875335</c:v>
                </c:pt>
                <c:pt idx="577">
                  <c:v>24.179127821251001</c:v>
                </c:pt>
                <c:pt idx="578">
                  <c:v>24.017043642077699</c:v>
                </c:pt>
                <c:pt idx="579">
                  <c:v>23.3210753917975</c:v>
                </c:pt>
                <c:pt idx="580">
                  <c:v>25.060468504349</c:v>
                </c:pt>
                <c:pt idx="581">
                  <c:v>27.732607230602898</c:v>
                </c:pt>
                <c:pt idx="582">
                  <c:v>27.478175108472701</c:v>
                </c:pt>
                <c:pt idx="583">
                  <c:v>27.926016492972</c:v>
                </c:pt>
                <c:pt idx="584">
                  <c:v>25.510291948220701</c:v>
                </c:pt>
                <c:pt idx="585">
                  <c:v>27.992061625999099</c:v>
                </c:pt>
                <c:pt idx="586">
                  <c:v>31.472445745616699</c:v>
                </c:pt>
                <c:pt idx="587">
                  <c:v>33.976597268523101</c:v>
                </c:pt>
                <c:pt idx="588">
                  <c:v>27.788591629188101</c:v>
                </c:pt>
                <c:pt idx="589">
                  <c:v>25.6047702527624</c:v>
                </c:pt>
                <c:pt idx="590">
                  <c:v>22.602878792877402</c:v>
                </c:pt>
                <c:pt idx="591">
                  <c:v>20.977133378652201</c:v>
                </c:pt>
                <c:pt idx="592">
                  <c:v>14.4983526364451</c:v>
                </c:pt>
                <c:pt idx="593">
                  <c:v>19.639337724614801</c:v>
                </c:pt>
                <c:pt idx="594">
                  <c:v>19.602056326411699</c:v>
                </c:pt>
                <c:pt idx="595">
                  <c:v>18.3396579561315</c:v>
                </c:pt>
                <c:pt idx="596">
                  <c:v>20.664710411353699</c:v>
                </c:pt>
                <c:pt idx="597">
                  <c:v>25.500061582331998</c:v>
                </c:pt>
                <c:pt idx="598">
                  <c:v>26.024728567011501</c:v>
                </c:pt>
                <c:pt idx="599">
                  <c:v>30.9752856401008</c:v>
                </c:pt>
                <c:pt idx="600">
                  <c:v>23.651688504992201</c:v>
                </c:pt>
                <c:pt idx="601">
                  <c:v>32.072030831289901</c:v>
                </c:pt>
                <c:pt idx="602">
                  <c:v>32.833104453605003</c:v>
                </c:pt>
                <c:pt idx="603">
                  <c:v>34.807257519362501</c:v>
                </c:pt>
                <c:pt idx="604">
                  <c:v>26.196934432816601</c:v>
                </c:pt>
                <c:pt idx="605">
                  <c:v>24.662190214374998</c:v>
                </c:pt>
                <c:pt idx="606">
                  <c:v>15.572478709450699</c:v>
                </c:pt>
                <c:pt idx="607">
                  <c:v>14.565385271380499</c:v>
                </c:pt>
                <c:pt idx="608">
                  <c:v>25.419242223040602</c:v>
                </c:pt>
                <c:pt idx="609">
                  <c:v>28.535277245763702</c:v>
                </c:pt>
                <c:pt idx="610">
                  <c:v>28.748894586178299</c:v>
                </c:pt>
                <c:pt idx="611">
                  <c:v>28.139586122752199</c:v>
                </c:pt>
                <c:pt idx="612">
                  <c:v>29.192582481002901</c:v>
                </c:pt>
                <c:pt idx="613">
                  <c:v>29.637967452022501</c:v>
                </c:pt>
                <c:pt idx="614">
                  <c:v>29.847334080413798</c:v>
                </c:pt>
                <c:pt idx="615">
                  <c:v>30.136901430979002</c:v>
                </c:pt>
                <c:pt idx="616">
                  <c:v>31.866543654457999</c:v>
                </c:pt>
                <c:pt idx="617">
                  <c:v>33.671287248673501</c:v>
                </c:pt>
                <c:pt idx="618">
                  <c:v>30.737068188287001</c:v>
                </c:pt>
                <c:pt idx="619">
                  <c:v>25.517221008466802</c:v>
                </c:pt>
                <c:pt idx="620">
                  <c:v>24.814150295172599</c:v>
                </c:pt>
                <c:pt idx="621">
                  <c:v>18.735184493283199</c:v>
                </c:pt>
                <c:pt idx="622">
                  <c:v>19.383865475236199</c:v>
                </c:pt>
                <c:pt idx="623">
                  <c:v>21.796649295752399</c:v>
                </c:pt>
                <c:pt idx="624">
                  <c:v>24.220277462456298</c:v>
                </c:pt>
                <c:pt idx="625">
                  <c:v>27.632797118379301</c:v>
                </c:pt>
                <c:pt idx="626">
                  <c:v>27.310532097848601</c:v>
                </c:pt>
                <c:pt idx="627">
                  <c:v>27.2700300347365</c:v>
                </c:pt>
                <c:pt idx="628">
                  <c:v>28.011752976714401</c:v>
                </c:pt>
                <c:pt idx="629">
                  <c:v>28.595682478269399</c:v>
                </c:pt>
                <c:pt idx="630">
                  <c:v>29.1354039922598</c:v>
                </c:pt>
                <c:pt idx="631">
                  <c:v>29.6157107146622</c:v>
                </c:pt>
                <c:pt idx="632">
                  <c:v>30.8993761175212</c:v>
                </c:pt>
                <c:pt idx="633">
                  <c:v>33.1834013147446</c:v>
                </c:pt>
                <c:pt idx="634">
                  <c:v>30.946994428257501</c:v>
                </c:pt>
                <c:pt idx="635">
                  <c:v>26.459321240596498</c:v>
                </c:pt>
                <c:pt idx="636">
                  <c:v>25.166509306746701</c:v>
                </c:pt>
                <c:pt idx="637">
                  <c:v>19.183054178140399</c:v>
                </c:pt>
                <c:pt idx="638">
                  <c:v>20.405099904253198</c:v>
                </c:pt>
                <c:pt idx="639">
                  <c:v>21.898409799620399</c:v>
                </c:pt>
                <c:pt idx="640">
                  <c:v>30.7623195962199</c:v>
                </c:pt>
                <c:pt idx="641">
                  <c:v>32.545734191803398</c:v>
                </c:pt>
                <c:pt idx="642">
                  <c:v>32.021800676116499</c:v>
                </c:pt>
                <c:pt idx="643">
                  <c:v>32.1909268556077</c:v>
                </c:pt>
                <c:pt idx="644">
                  <c:v>32.623817502034299</c:v>
                </c:pt>
                <c:pt idx="645">
                  <c:v>33.115372713734402</c:v>
                </c:pt>
                <c:pt idx="646">
                  <c:v>33.483438312995602</c:v>
                </c:pt>
                <c:pt idx="647">
                  <c:v>34.267309171430803</c:v>
                </c:pt>
                <c:pt idx="648">
                  <c:v>33.997204685010601</c:v>
                </c:pt>
                <c:pt idx="649">
                  <c:v>35.077291481459</c:v>
                </c:pt>
                <c:pt idx="650">
                  <c:v>33.798815347506697</c:v>
                </c:pt>
                <c:pt idx="651">
                  <c:v>31.5871665142746</c:v>
                </c:pt>
                <c:pt idx="652">
                  <c:v>29.844735585494</c:v>
                </c:pt>
                <c:pt idx="653">
                  <c:v>25.115409242205299</c:v>
                </c:pt>
                <c:pt idx="654">
                  <c:v>25.584241703030301</c:v>
                </c:pt>
                <c:pt idx="655">
                  <c:v>28.3360834479566</c:v>
                </c:pt>
                <c:pt idx="656">
                  <c:v>13.8377158515726</c:v>
                </c:pt>
                <c:pt idx="657">
                  <c:v>14.7901186657383</c:v>
                </c:pt>
                <c:pt idx="658">
                  <c:v>15.329473174549401</c:v>
                </c:pt>
                <c:pt idx="659">
                  <c:v>15.27606972135</c:v>
                </c:pt>
                <c:pt idx="660">
                  <c:v>15.2684700026267</c:v>
                </c:pt>
                <c:pt idx="661">
                  <c:v>15.763642422577499</c:v>
                </c:pt>
                <c:pt idx="662">
                  <c:v>14.8857138402887</c:v>
                </c:pt>
                <c:pt idx="663">
                  <c:v>14.3995201287802</c:v>
                </c:pt>
                <c:pt idx="664">
                  <c:v>14.3080055006956</c:v>
                </c:pt>
                <c:pt idx="665">
                  <c:v>13.9912629437157</c:v>
                </c:pt>
                <c:pt idx="666">
                  <c:v>13.5800798043089</c:v>
                </c:pt>
                <c:pt idx="667">
                  <c:v>14.175537165612299</c:v>
                </c:pt>
                <c:pt idx="668">
                  <c:v>13.0021764728428</c:v>
                </c:pt>
                <c:pt idx="669">
                  <c:v>12.7829653818218</c:v>
                </c:pt>
                <c:pt idx="670">
                  <c:v>12.8358850425552</c:v>
                </c:pt>
                <c:pt idx="671">
                  <c:v>13.4560052984391</c:v>
                </c:pt>
                <c:pt idx="672">
                  <c:v>9.6962523133098095</c:v>
                </c:pt>
                <c:pt idx="673">
                  <c:v>9.9819765156210192</c:v>
                </c:pt>
                <c:pt idx="674">
                  <c:v>9.95249229957472</c:v>
                </c:pt>
                <c:pt idx="675">
                  <c:v>9.6185265647346796</c:v>
                </c:pt>
                <c:pt idx="676">
                  <c:v>9.7912241567941596</c:v>
                </c:pt>
                <c:pt idx="677">
                  <c:v>10.3308084777559</c:v>
                </c:pt>
                <c:pt idx="678">
                  <c:v>10.2835281109368</c:v>
                </c:pt>
                <c:pt idx="679">
                  <c:v>10.082292327774599</c:v>
                </c:pt>
                <c:pt idx="680">
                  <c:v>10.170124364056401</c:v>
                </c:pt>
                <c:pt idx="681">
                  <c:v>10.2540709274042</c:v>
                </c:pt>
                <c:pt idx="682">
                  <c:v>9.9096240309058992</c:v>
                </c:pt>
                <c:pt idx="683">
                  <c:v>10.148958297788001</c:v>
                </c:pt>
                <c:pt idx="684">
                  <c:v>9.2315490593380005</c:v>
                </c:pt>
                <c:pt idx="685">
                  <c:v>8.8145883978643091</c:v>
                </c:pt>
                <c:pt idx="686">
                  <c:v>8.7224155545339599</c:v>
                </c:pt>
                <c:pt idx="687">
                  <c:v>8.8769418441284103</c:v>
                </c:pt>
              </c:numCache>
            </c:numRef>
          </c:xVal>
          <c:yVal>
            <c:numRef>
              <c:f>detector_data!$E$2:$E$689</c:f>
              <c:numCache>
                <c:formatCode>General</c:formatCode>
                <c:ptCount val="688"/>
                <c:pt idx="0">
                  <c:v>98.592110446092803</c:v>
                </c:pt>
                <c:pt idx="1">
                  <c:v>97.412541201198906</c:v>
                </c:pt>
                <c:pt idx="2">
                  <c:v>96.109046334802301</c:v>
                </c:pt>
                <c:pt idx="3">
                  <c:v>103.481242211856</c:v>
                </c:pt>
                <c:pt idx="4">
                  <c:v>98.347123542251794</c:v>
                </c:pt>
                <c:pt idx="5">
                  <c:v>95.731924115224999</c:v>
                </c:pt>
                <c:pt idx="6">
                  <c:v>89.799185857157696</c:v>
                </c:pt>
                <c:pt idx="7">
                  <c:v>86.8286484302932</c:v>
                </c:pt>
                <c:pt idx="8">
                  <c:v>87.595359220048493</c:v>
                </c:pt>
                <c:pt idx="9">
                  <c:v>88.566528039961099</c:v>
                </c:pt>
                <c:pt idx="10">
                  <c:v>89.771549185482598</c:v>
                </c:pt>
                <c:pt idx="11">
                  <c:v>96.834133652416497</c:v>
                </c:pt>
                <c:pt idx="12">
                  <c:v>91.641098776338595</c:v>
                </c:pt>
                <c:pt idx="13">
                  <c:v>88.533307501961303</c:v>
                </c:pt>
                <c:pt idx="14">
                  <c:v>94.999097204455396</c:v>
                </c:pt>
                <c:pt idx="15">
                  <c:v>102.099047245373</c:v>
                </c:pt>
                <c:pt idx="16">
                  <c:v>105.418894631207</c:v>
                </c:pt>
                <c:pt idx="17">
                  <c:v>95.484364051513595</c:v>
                </c:pt>
                <c:pt idx="18">
                  <c:v>64.423573694928294</c:v>
                </c:pt>
                <c:pt idx="19">
                  <c:v>99.133308233604197</c:v>
                </c:pt>
                <c:pt idx="20">
                  <c:v>104.14106672477401</c:v>
                </c:pt>
                <c:pt idx="21">
                  <c:v>102.254587178405</c:v>
                </c:pt>
                <c:pt idx="22">
                  <c:v>103.809918767854</c:v>
                </c:pt>
                <c:pt idx="23">
                  <c:v>106.552029980859</c:v>
                </c:pt>
                <c:pt idx="24">
                  <c:v>104.837675712427</c:v>
                </c:pt>
                <c:pt idx="25">
                  <c:v>104.534376230636</c:v>
                </c:pt>
                <c:pt idx="26">
                  <c:v>104.084379538216</c:v>
                </c:pt>
                <c:pt idx="27">
                  <c:v>105.533447181997</c:v>
                </c:pt>
                <c:pt idx="28">
                  <c:v>106.368549856673</c:v>
                </c:pt>
                <c:pt idx="29">
                  <c:v>106.073734789835</c:v>
                </c:pt>
                <c:pt idx="30">
                  <c:v>105.6578851699</c:v>
                </c:pt>
                <c:pt idx="31">
                  <c:v>109.1300797653</c:v>
                </c:pt>
                <c:pt idx="32">
                  <c:v>85.366216398621006</c:v>
                </c:pt>
                <c:pt idx="33">
                  <c:v>33.070742775788901</c:v>
                </c:pt>
                <c:pt idx="34">
                  <c:v>19.327332387941301</c:v>
                </c:pt>
                <c:pt idx="35">
                  <c:v>19.6563627907483</c:v>
                </c:pt>
                <c:pt idx="36">
                  <c:v>32.574206301175401</c:v>
                </c:pt>
                <c:pt idx="37">
                  <c:v>30.569669233479601</c:v>
                </c:pt>
                <c:pt idx="38">
                  <c:v>50.5290285373354</c:v>
                </c:pt>
                <c:pt idx="39">
                  <c:v>103.726465235351</c:v>
                </c:pt>
                <c:pt idx="40">
                  <c:v>104.31488306471</c:v>
                </c:pt>
                <c:pt idx="41">
                  <c:v>87.630935980103899</c:v>
                </c:pt>
                <c:pt idx="42">
                  <c:v>41.342846175225503</c:v>
                </c:pt>
                <c:pt idx="43">
                  <c:v>50.945387481598701</c:v>
                </c:pt>
                <c:pt idx="44">
                  <c:v>90.439429125739807</c:v>
                </c:pt>
                <c:pt idx="45">
                  <c:v>73.500725619683294</c:v>
                </c:pt>
                <c:pt idx="46">
                  <c:v>38.191614519913301</c:v>
                </c:pt>
                <c:pt idx="47">
                  <c:v>98.042824004878199</c:v>
                </c:pt>
                <c:pt idx="48">
                  <c:v>49.703084050854699</c:v>
                </c:pt>
                <c:pt idx="49">
                  <c:v>39.364135652906299</c:v>
                </c:pt>
                <c:pt idx="50">
                  <c:v>37.014436183978901</c:v>
                </c:pt>
                <c:pt idx="51">
                  <c:v>35.593119323956799</c:v>
                </c:pt>
                <c:pt idx="52">
                  <c:v>34.035507681527797</c:v>
                </c:pt>
                <c:pt idx="53">
                  <c:v>32.724959225136402</c:v>
                </c:pt>
                <c:pt idx="54">
                  <c:v>33.996030854545303</c:v>
                </c:pt>
                <c:pt idx="55">
                  <c:v>57.9554294609257</c:v>
                </c:pt>
                <c:pt idx="56">
                  <c:v>66.733302190737803</c:v>
                </c:pt>
                <c:pt idx="57">
                  <c:v>36.0377474152574</c:v>
                </c:pt>
                <c:pt idx="58">
                  <c:v>31.820416378687799</c:v>
                </c:pt>
                <c:pt idx="59">
                  <c:v>37.285020512219603</c:v>
                </c:pt>
                <c:pt idx="60">
                  <c:v>54.322620424609603</c:v>
                </c:pt>
                <c:pt idx="61">
                  <c:v>29.575325024911098</c:v>
                </c:pt>
                <c:pt idx="62">
                  <c:v>26.275270222881701</c:v>
                </c:pt>
                <c:pt idx="63">
                  <c:v>58.218686349471298</c:v>
                </c:pt>
                <c:pt idx="64">
                  <c:v>60.414777227222501</c:v>
                </c:pt>
                <c:pt idx="65">
                  <c:v>56.756468598021499</c:v>
                </c:pt>
                <c:pt idx="66">
                  <c:v>48.3405921449313</c:v>
                </c:pt>
                <c:pt idx="67">
                  <c:v>42.946788928965503</c:v>
                </c:pt>
                <c:pt idx="68">
                  <c:v>37.604036112656999</c:v>
                </c:pt>
                <c:pt idx="69">
                  <c:v>35.000366308086697</c:v>
                </c:pt>
                <c:pt idx="70">
                  <c:v>31.369551905341201</c:v>
                </c:pt>
                <c:pt idx="71">
                  <c:v>29.049112460986802</c:v>
                </c:pt>
                <c:pt idx="72">
                  <c:v>25.0785354786989</c:v>
                </c:pt>
                <c:pt idx="73">
                  <c:v>18.116653307143501</c:v>
                </c:pt>
                <c:pt idx="74">
                  <c:v>17.472819684050599</c:v>
                </c:pt>
                <c:pt idx="75">
                  <c:v>18.004596420215599</c:v>
                </c:pt>
                <c:pt idx="76">
                  <c:v>21.9000416251214</c:v>
                </c:pt>
                <c:pt idx="77">
                  <c:v>20.4716226407091</c:v>
                </c:pt>
                <c:pt idx="78">
                  <c:v>24.806038055302999</c:v>
                </c:pt>
                <c:pt idx="79">
                  <c:v>43.180478380716202</c:v>
                </c:pt>
                <c:pt idx="80">
                  <c:v>59.824067242502103</c:v>
                </c:pt>
                <c:pt idx="81">
                  <c:v>58.146244621960001</c:v>
                </c:pt>
                <c:pt idx="82">
                  <c:v>53.255583011469099</c:v>
                </c:pt>
                <c:pt idx="83">
                  <c:v>49.902503647853202</c:v>
                </c:pt>
                <c:pt idx="84">
                  <c:v>44.723855261069403</c:v>
                </c:pt>
                <c:pt idx="85">
                  <c:v>46.464180485309001</c:v>
                </c:pt>
                <c:pt idx="86">
                  <c:v>53.178516598181702</c:v>
                </c:pt>
                <c:pt idx="87">
                  <c:v>49.833959443589201</c:v>
                </c:pt>
                <c:pt idx="88">
                  <c:v>36.511126037488701</c:v>
                </c:pt>
                <c:pt idx="89">
                  <c:v>34.698143223554801</c:v>
                </c:pt>
                <c:pt idx="90">
                  <c:v>30.4206653454216</c:v>
                </c:pt>
                <c:pt idx="91">
                  <c:v>33.497341318864599</c:v>
                </c:pt>
                <c:pt idx="92">
                  <c:v>36.819162622839301</c:v>
                </c:pt>
                <c:pt idx="93">
                  <c:v>35.070882659689502</c:v>
                </c:pt>
                <c:pt idx="94">
                  <c:v>45.1941420238783</c:v>
                </c:pt>
                <c:pt idx="95">
                  <c:v>54.751107412484501</c:v>
                </c:pt>
                <c:pt idx="96">
                  <c:v>78.989143191570705</c:v>
                </c:pt>
                <c:pt idx="97">
                  <c:v>75.7785031893942</c:v>
                </c:pt>
                <c:pt idx="98">
                  <c:v>64.846326959723498</c:v>
                </c:pt>
                <c:pt idx="99">
                  <c:v>55.289379409577997</c:v>
                </c:pt>
                <c:pt idx="100">
                  <c:v>45.017804340581698</c:v>
                </c:pt>
                <c:pt idx="101">
                  <c:v>56.741420112114703</c:v>
                </c:pt>
                <c:pt idx="102">
                  <c:v>83.181317152722201</c:v>
                </c:pt>
                <c:pt idx="103">
                  <c:v>42.218566573246697</c:v>
                </c:pt>
                <c:pt idx="104">
                  <c:v>20.922012151103701</c:v>
                </c:pt>
                <c:pt idx="105">
                  <c:v>19.676515593792999</c:v>
                </c:pt>
                <c:pt idx="106">
                  <c:v>16.9248547322325</c:v>
                </c:pt>
                <c:pt idx="107">
                  <c:v>19.5117797444431</c:v>
                </c:pt>
                <c:pt idx="108">
                  <c:v>22.5683230669888</c:v>
                </c:pt>
                <c:pt idx="109">
                  <c:v>35.133098459612597</c:v>
                </c:pt>
                <c:pt idx="110">
                  <c:v>43.400067592345103</c:v>
                </c:pt>
                <c:pt idx="111">
                  <c:v>58.127363599988399</c:v>
                </c:pt>
                <c:pt idx="112">
                  <c:v>64.551388973760396</c:v>
                </c:pt>
                <c:pt idx="113">
                  <c:v>62.072680746260701</c:v>
                </c:pt>
                <c:pt idx="114">
                  <c:v>51.231427587773901</c:v>
                </c:pt>
                <c:pt idx="115">
                  <c:v>46.488937430992898</c:v>
                </c:pt>
                <c:pt idx="116">
                  <c:v>39.108337389191703</c:v>
                </c:pt>
                <c:pt idx="117">
                  <c:v>37.291575239511801</c:v>
                </c:pt>
                <c:pt idx="118">
                  <c:v>35.489390588678702</c:v>
                </c:pt>
                <c:pt idx="119">
                  <c:v>26.892058654879701</c:v>
                </c:pt>
                <c:pt idx="120">
                  <c:v>25.2501337316457</c:v>
                </c:pt>
                <c:pt idx="121">
                  <c:v>23.8935884622115</c:v>
                </c:pt>
                <c:pt idx="122">
                  <c:v>21.157430463021701</c:v>
                </c:pt>
                <c:pt idx="123">
                  <c:v>23.007008573363098</c:v>
                </c:pt>
                <c:pt idx="124">
                  <c:v>26.234956502339099</c:v>
                </c:pt>
                <c:pt idx="125">
                  <c:v>32.9771724735321</c:v>
                </c:pt>
                <c:pt idx="126">
                  <c:v>37.877090008878703</c:v>
                </c:pt>
                <c:pt idx="127">
                  <c:v>48.908664345373403</c:v>
                </c:pt>
                <c:pt idx="128">
                  <c:v>79.802837733565596</c:v>
                </c:pt>
                <c:pt idx="129">
                  <c:v>77.402090974331898</c:v>
                </c:pt>
                <c:pt idx="130">
                  <c:v>66.543344690284002</c:v>
                </c:pt>
                <c:pt idx="131">
                  <c:v>61.0034152531289</c:v>
                </c:pt>
                <c:pt idx="132">
                  <c:v>62.797832887986999</c:v>
                </c:pt>
                <c:pt idx="133">
                  <c:v>67.389381022465201</c:v>
                </c:pt>
                <c:pt idx="134">
                  <c:v>63.8157649075102</c:v>
                </c:pt>
                <c:pt idx="135">
                  <c:v>48.908491556191301</c:v>
                </c:pt>
                <c:pt idx="136">
                  <c:v>44.361202364791197</c:v>
                </c:pt>
                <c:pt idx="137">
                  <c:v>38.894837040939002</c:v>
                </c:pt>
                <c:pt idx="138">
                  <c:v>33.902630756238899</c:v>
                </c:pt>
                <c:pt idx="139">
                  <c:v>35.269159291404598</c:v>
                </c:pt>
                <c:pt idx="140">
                  <c:v>40.924755302997198</c:v>
                </c:pt>
                <c:pt idx="141">
                  <c:v>50.2774930501445</c:v>
                </c:pt>
                <c:pt idx="142">
                  <c:v>61.051921330512499</c:v>
                </c:pt>
                <c:pt idx="143">
                  <c:v>77.619431254488006</c:v>
                </c:pt>
                <c:pt idx="144">
                  <c:v>88.8628932986378</c:v>
                </c:pt>
                <c:pt idx="145">
                  <c:v>81.728029619057395</c:v>
                </c:pt>
                <c:pt idx="146">
                  <c:v>70.033509115122897</c:v>
                </c:pt>
                <c:pt idx="147">
                  <c:v>67.210888512331096</c:v>
                </c:pt>
                <c:pt idx="148">
                  <c:v>68.112523380088106</c:v>
                </c:pt>
                <c:pt idx="149">
                  <c:v>75.528927816465398</c:v>
                </c:pt>
                <c:pt idx="150">
                  <c:v>68.264457829437305</c:v>
                </c:pt>
                <c:pt idx="151">
                  <c:v>37.636644638296502</c:v>
                </c:pt>
                <c:pt idx="152">
                  <c:v>36.037418614723599</c:v>
                </c:pt>
                <c:pt idx="153">
                  <c:v>27.390238954609501</c:v>
                </c:pt>
                <c:pt idx="154">
                  <c:v>23.9246515305705</c:v>
                </c:pt>
                <c:pt idx="155">
                  <c:v>24.591311688051402</c:v>
                </c:pt>
                <c:pt idx="156">
                  <c:v>28.507803001198699</c:v>
                </c:pt>
                <c:pt idx="157">
                  <c:v>40.766000795515303</c:v>
                </c:pt>
                <c:pt idx="158">
                  <c:v>56.252694951799498</c:v>
                </c:pt>
                <c:pt idx="159">
                  <c:v>89.689358500087593</c:v>
                </c:pt>
                <c:pt idx="160">
                  <c:v>63.873825537358101</c:v>
                </c:pt>
                <c:pt idx="161">
                  <c:v>57.401013724502299</c:v>
                </c:pt>
                <c:pt idx="162">
                  <c:v>53.700824116460701</c:v>
                </c:pt>
                <c:pt idx="163">
                  <c:v>52.223603019780903</c:v>
                </c:pt>
                <c:pt idx="164">
                  <c:v>52.2731806456515</c:v>
                </c:pt>
                <c:pt idx="165">
                  <c:v>51.9623355800341</c:v>
                </c:pt>
                <c:pt idx="166">
                  <c:v>48.457634110050201</c:v>
                </c:pt>
                <c:pt idx="167">
                  <c:v>43.519005485152803</c:v>
                </c:pt>
                <c:pt idx="168">
                  <c:v>44.203380165529602</c:v>
                </c:pt>
                <c:pt idx="169">
                  <c:v>39.517450982262901</c:v>
                </c:pt>
                <c:pt idx="170">
                  <c:v>39.895432194474097</c:v>
                </c:pt>
                <c:pt idx="171">
                  <c:v>38.909988916047801</c:v>
                </c:pt>
                <c:pt idx="172">
                  <c:v>39.053328057924702</c:v>
                </c:pt>
                <c:pt idx="173">
                  <c:v>45.347634020958203</c:v>
                </c:pt>
                <c:pt idx="174">
                  <c:v>49.067286552728199</c:v>
                </c:pt>
                <c:pt idx="175">
                  <c:v>63.336506977259603</c:v>
                </c:pt>
                <c:pt idx="176">
                  <c:v>94.619375872204103</c:v>
                </c:pt>
                <c:pt idx="177">
                  <c:v>78.319190299967502</c:v>
                </c:pt>
                <c:pt idx="178">
                  <c:v>70.232473127390705</c:v>
                </c:pt>
                <c:pt idx="179">
                  <c:v>66.093779431005302</c:v>
                </c:pt>
                <c:pt idx="180">
                  <c:v>66.349091899545698</c:v>
                </c:pt>
                <c:pt idx="181">
                  <c:v>64.1754135079874</c:v>
                </c:pt>
                <c:pt idx="182">
                  <c:v>54.785728372005202</c:v>
                </c:pt>
                <c:pt idx="183">
                  <c:v>41.6531315696352</c:v>
                </c:pt>
                <c:pt idx="184">
                  <c:v>43.324727762154502</c:v>
                </c:pt>
                <c:pt idx="185">
                  <c:v>33.8737858492239</c:v>
                </c:pt>
                <c:pt idx="186">
                  <c:v>35.161342554196999</c:v>
                </c:pt>
                <c:pt idx="187">
                  <c:v>32.986587302536599</c:v>
                </c:pt>
                <c:pt idx="188">
                  <c:v>31.730112911243602</c:v>
                </c:pt>
                <c:pt idx="189">
                  <c:v>44.698373258104901</c:v>
                </c:pt>
                <c:pt idx="190">
                  <c:v>54.438394356898399</c:v>
                </c:pt>
                <c:pt idx="191">
                  <c:v>93.818125972817498</c:v>
                </c:pt>
                <c:pt idx="192">
                  <c:v>76.350465946692793</c:v>
                </c:pt>
                <c:pt idx="193">
                  <c:v>62.7335335362297</c:v>
                </c:pt>
                <c:pt idx="194">
                  <c:v>63.525351159476699</c:v>
                </c:pt>
                <c:pt idx="195">
                  <c:v>68.576409777804798</c:v>
                </c:pt>
                <c:pt idx="196">
                  <c:v>66.193482125652906</c:v>
                </c:pt>
                <c:pt idx="197">
                  <c:v>56.556879142086203</c:v>
                </c:pt>
                <c:pt idx="198">
                  <c:v>55.630599158172402</c:v>
                </c:pt>
                <c:pt idx="199">
                  <c:v>59.005646087080002</c:v>
                </c:pt>
                <c:pt idx="200">
                  <c:v>55.310675739827502</c:v>
                </c:pt>
                <c:pt idx="201">
                  <c:v>50.390812896816797</c:v>
                </c:pt>
                <c:pt idx="202">
                  <c:v>50.771083385178102</c:v>
                </c:pt>
                <c:pt idx="203">
                  <c:v>50.929739194913303</c:v>
                </c:pt>
                <c:pt idx="204">
                  <c:v>50.817528846023997</c:v>
                </c:pt>
                <c:pt idx="205">
                  <c:v>45.865858999921798</c:v>
                </c:pt>
                <c:pt idx="206">
                  <c:v>59.175743489356499</c:v>
                </c:pt>
                <c:pt idx="207">
                  <c:v>83.689329313621897</c:v>
                </c:pt>
                <c:pt idx="208">
                  <c:v>70.372782932608601</c:v>
                </c:pt>
                <c:pt idx="209">
                  <c:v>60.123576920264199</c:v>
                </c:pt>
                <c:pt idx="210">
                  <c:v>61.085397695943598</c:v>
                </c:pt>
                <c:pt idx="211">
                  <c:v>65.804080818136796</c:v>
                </c:pt>
                <c:pt idx="212">
                  <c:v>61.134713834428297</c:v>
                </c:pt>
                <c:pt idx="213">
                  <c:v>50.959332035765499</c:v>
                </c:pt>
                <c:pt idx="214">
                  <c:v>50.021413206838403</c:v>
                </c:pt>
                <c:pt idx="215">
                  <c:v>51.241951118561097</c:v>
                </c:pt>
                <c:pt idx="216">
                  <c:v>45.220213920423198</c:v>
                </c:pt>
                <c:pt idx="217">
                  <c:v>34.710685731617403</c:v>
                </c:pt>
                <c:pt idx="218">
                  <c:v>34.062742271580099</c:v>
                </c:pt>
                <c:pt idx="219">
                  <c:v>36.744023313835299</c:v>
                </c:pt>
                <c:pt idx="220">
                  <c:v>40.858567884914002</c:v>
                </c:pt>
                <c:pt idx="221">
                  <c:v>40.672749922493701</c:v>
                </c:pt>
                <c:pt idx="222">
                  <c:v>56.267667636276201</c:v>
                </c:pt>
                <c:pt idx="223">
                  <c:v>76.514434903680296</c:v>
                </c:pt>
                <c:pt idx="224">
                  <c:v>49.662646287411498</c:v>
                </c:pt>
                <c:pt idx="225">
                  <c:v>47.285816897186201</c:v>
                </c:pt>
                <c:pt idx="226">
                  <c:v>46.797131009766296</c:v>
                </c:pt>
                <c:pt idx="227">
                  <c:v>45.432039819518998</c:v>
                </c:pt>
                <c:pt idx="228">
                  <c:v>42.969522897630704</c:v>
                </c:pt>
                <c:pt idx="229">
                  <c:v>39.147307118296197</c:v>
                </c:pt>
                <c:pt idx="230">
                  <c:v>38.002321661081503</c:v>
                </c:pt>
                <c:pt idx="231">
                  <c:v>36.229889072277899</c:v>
                </c:pt>
                <c:pt idx="232">
                  <c:v>34.1182861093979</c:v>
                </c:pt>
                <c:pt idx="233">
                  <c:v>30.849796175327398</c:v>
                </c:pt>
                <c:pt idx="234">
                  <c:v>29.946625010402698</c:v>
                </c:pt>
                <c:pt idx="235">
                  <c:v>30.736223619540102</c:v>
                </c:pt>
                <c:pt idx="236">
                  <c:v>33.041689354103099</c:v>
                </c:pt>
                <c:pt idx="237">
                  <c:v>35.6365437233843</c:v>
                </c:pt>
                <c:pt idx="238">
                  <c:v>44.441306689543502</c:v>
                </c:pt>
                <c:pt idx="239">
                  <c:v>51.305968115924699</c:v>
                </c:pt>
                <c:pt idx="240">
                  <c:v>78.662830227785804</c:v>
                </c:pt>
                <c:pt idx="241">
                  <c:v>79.533063647006202</c:v>
                </c:pt>
                <c:pt idx="242">
                  <c:v>78.123330553095997</c:v>
                </c:pt>
                <c:pt idx="243">
                  <c:v>75.296311357303395</c:v>
                </c:pt>
                <c:pt idx="244">
                  <c:v>74.280715392236203</c:v>
                </c:pt>
                <c:pt idx="245">
                  <c:v>73.037012365233707</c:v>
                </c:pt>
                <c:pt idx="246">
                  <c:v>69.074787573550097</c:v>
                </c:pt>
                <c:pt idx="247">
                  <c:v>67.956110472036698</c:v>
                </c:pt>
                <c:pt idx="248">
                  <c:v>68.391102110989493</c:v>
                </c:pt>
                <c:pt idx="249">
                  <c:v>66.395472960230194</c:v>
                </c:pt>
                <c:pt idx="250">
                  <c:v>65.472276643430803</c:v>
                </c:pt>
                <c:pt idx="251">
                  <c:v>66.767428246983897</c:v>
                </c:pt>
                <c:pt idx="252">
                  <c:v>65.828366732158301</c:v>
                </c:pt>
                <c:pt idx="253">
                  <c:v>70.236578325173298</c:v>
                </c:pt>
                <c:pt idx="254">
                  <c:v>73.319990174231506</c:v>
                </c:pt>
                <c:pt idx="255">
                  <c:v>76.762048202120695</c:v>
                </c:pt>
                <c:pt idx="256">
                  <c:v>91.902188286149297</c:v>
                </c:pt>
                <c:pt idx="257">
                  <c:v>91.9637832288238</c:v>
                </c:pt>
                <c:pt idx="258">
                  <c:v>90.823258091675896</c:v>
                </c:pt>
                <c:pt idx="259">
                  <c:v>88.952138366907505</c:v>
                </c:pt>
                <c:pt idx="260">
                  <c:v>88.7972819288116</c:v>
                </c:pt>
                <c:pt idx="261">
                  <c:v>88.127220936109694</c:v>
                </c:pt>
                <c:pt idx="262">
                  <c:v>85.124898942703197</c:v>
                </c:pt>
                <c:pt idx="263">
                  <c:v>84.501739355688798</c:v>
                </c:pt>
                <c:pt idx="264">
                  <c:v>83.9112924565312</c:v>
                </c:pt>
                <c:pt idx="265">
                  <c:v>81.023207542605704</c:v>
                </c:pt>
                <c:pt idx="266">
                  <c:v>81.0027339052629</c:v>
                </c:pt>
                <c:pt idx="267">
                  <c:v>82.430298521464906</c:v>
                </c:pt>
                <c:pt idx="268">
                  <c:v>81.826495536632606</c:v>
                </c:pt>
                <c:pt idx="269">
                  <c:v>86.441746688211396</c:v>
                </c:pt>
                <c:pt idx="270">
                  <c:v>87.0296313750395</c:v>
                </c:pt>
                <c:pt idx="271">
                  <c:v>89.580104948248902</c:v>
                </c:pt>
                <c:pt idx="272">
                  <c:v>92.820098665856804</c:v>
                </c:pt>
                <c:pt idx="273">
                  <c:v>93.000869192201705</c:v>
                </c:pt>
                <c:pt idx="274">
                  <c:v>93.158898771282907</c:v>
                </c:pt>
                <c:pt idx="275">
                  <c:v>95.620605143796098</c:v>
                </c:pt>
                <c:pt idx="276">
                  <c:v>96.080777784434503</c:v>
                </c:pt>
                <c:pt idx="277">
                  <c:v>98.268515304461104</c:v>
                </c:pt>
                <c:pt idx="278">
                  <c:v>99.695464018745298</c:v>
                </c:pt>
                <c:pt idx="279">
                  <c:v>100.878817346983</c:v>
                </c:pt>
                <c:pt idx="280">
                  <c:v>100.94642399447</c:v>
                </c:pt>
                <c:pt idx="281">
                  <c:v>101.29078894924299</c:v>
                </c:pt>
                <c:pt idx="282">
                  <c:v>100.55829674693901</c:v>
                </c:pt>
                <c:pt idx="283">
                  <c:v>101.695299482495</c:v>
                </c:pt>
                <c:pt idx="284">
                  <c:v>101.045556058725</c:v>
                </c:pt>
                <c:pt idx="285">
                  <c:v>101.504114315679</c:v>
                </c:pt>
                <c:pt idx="286">
                  <c:v>100.522719368766</c:v>
                </c:pt>
                <c:pt idx="287">
                  <c:v>98.917058140826398</c:v>
                </c:pt>
                <c:pt idx="288">
                  <c:v>79.794809818969696</c:v>
                </c:pt>
                <c:pt idx="289">
                  <c:v>79.474325341885802</c:v>
                </c:pt>
                <c:pt idx="290">
                  <c:v>80.618225262434095</c:v>
                </c:pt>
                <c:pt idx="291">
                  <c:v>83.038881091974602</c:v>
                </c:pt>
                <c:pt idx="292">
                  <c:v>81.273573388074198</c:v>
                </c:pt>
                <c:pt idx="293">
                  <c:v>84.825740974407196</c:v>
                </c:pt>
                <c:pt idx="294">
                  <c:v>89.3162258964649</c:v>
                </c:pt>
                <c:pt idx="295">
                  <c:v>91.305821430255406</c:v>
                </c:pt>
                <c:pt idx="296">
                  <c:v>89.310406796676901</c:v>
                </c:pt>
                <c:pt idx="297">
                  <c:v>91.804352598256003</c:v>
                </c:pt>
                <c:pt idx="298">
                  <c:v>91.724220461662199</c:v>
                </c:pt>
                <c:pt idx="299">
                  <c:v>92.981655481190998</c:v>
                </c:pt>
                <c:pt idx="300">
                  <c:v>98.178089278371203</c:v>
                </c:pt>
                <c:pt idx="301">
                  <c:v>96.112851524078806</c:v>
                </c:pt>
                <c:pt idx="302">
                  <c:v>96.8952319907185</c:v>
                </c:pt>
                <c:pt idx="303">
                  <c:v>91.911166439086401</c:v>
                </c:pt>
                <c:pt idx="304">
                  <c:v>99.593575881668201</c:v>
                </c:pt>
                <c:pt idx="305">
                  <c:v>98.566797757620293</c:v>
                </c:pt>
                <c:pt idx="306">
                  <c:v>99.200681301618005</c:v>
                </c:pt>
                <c:pt idx="307">
                  <c:v>97.513267497877493</c:v>
                </c:pt>
                <c:pt idx="308">
                  <c:v>95.129529539352802</c:v>
                </c:pt>
                <c:pt idx="309">
                  <c:v>93.604790872997398</c:v>
                </c:pt>
                <c:pt idx="310">
                  <c:v>94.092316102551806</c:v>
                </c:pt>
                <c:pt idx="311">
                  <c:v>92.828771498992097</c:v>
                </c:pt>
                <c:pt idx="312">
                  <c:v>87.463334195494696</c:v>
                </c:pt>
                <c:pt idx="313">
                  <c:v>88.905205829859696</c:v>
                </c:pt>
                <c:pt idx="314">
                  <c:v>90.032156980806604</c:v>
                </c:pt>
                <c:pt idx="315">
                  <c:v>88.429721784096401</c:v>
                </c:pt>
                <c:pt idx="316">
                  <c:v>93.689862359990002</c:v>
                </c:pt>
                <c:pt idx="317">
                  <c:v>99.316959781017104</c:v>
                </c:pt>
                <c:pt idx="318">
                  <c:v>100.415545908789</c:v>
                </c:pt>
                <c:pt idx="319">
                  <c:v>100.70439642856699</c:v>
                </c:pt>
                <c:pt idx="320">
                  <c:v>101.664595970542</c:v>
                </c:pt>
                <c:pt idx="321">
                  <c:v>101.088529955552</c:v>
                </c:pt>
                <c:pt idx="322">
                  <c:v>101.528631852065</c:v>
                </c:pt>
                <c:pt idx="323">
                  <c:v>100.032207671012</c:v>
                </c:pt>
                <c:pt idx="324">
                  <c:v>98.622458125897495</c:v>
                </c:pt>
                <c:pt idx="325">
                  <c:v>99.452917054504596</c:v>
                </c:pt>
                <c:pt idx="326">
                  <c:v>101.505766458485</c:v>
                </c:pt>
                <c:pt idx="327">
                  <c:v>102.185882601675</c:v>
                </c:pt>
                <c:pt idx="328">
                  <c:v>101.18052751322099</c:v>
                </c:pt>
                <c:pt idx="329">
                  <c:v>100.98504695622201</c:v>
                </c:pt>
                <c:pt idx="330">
                  <c:v>101.782424267998</c:v>
                </c:pt>
                <c:pt idx="331">
                  <c:v>101.399901482277</c:v>
                </c:pt>
                <c:pt idx="332">
                  <c:v>102.813526055738</c:v>
                </c:pt>
                <c:pt idx="333">
                  <c:v>104.047731852338</c:v>
                </c:pt>
                <c:pt idx="334">
                  <c:v>103.764787301411</c:v>
                </c:pt>
                <c:pt idx="335">
                  <c:v>103.224999938721</c:v>
                </c:pt>
                <c:pt idx="336">
                  <c:v>99.981731373317501</c:v>
                </c:pt>
                <c:pt idx="337">
                  <c:v>99.749841665819204</c:v>
                </c:pt>
                <c:pt idx="338">
                  <c:v>98.789997775982599</c:v>
                </c:pt>
                <c:pt idx="339">
                  <c:v>92.597489652507804</c:v>
                </c:pt>
                <c:pt idx="340">
                  <c:v>89.372389470799305</c:v>
                </c:pt>
                <c:pt idx="341">
                  <c:v>93.611435014928801</c:v>
                </c:pt>
                <c:pt idx="342">
                  <c:v>97.614980419775193</c:v>
                </c:pt>
                <c:pt idx="343">
                  <c:v>100.954892165657</c:v>
                </c:pt>
                <c:pt idx="344">
                  <c:v>101.392694677241</c:v>
                </c:pt>
                <c:pt idx="345">
                  <c:v>100.392149754093</c:v>
                </c:pt>
                <c:pt idx="346">
                  <c:v>102.32719453405301</c:v>
                </c:pt>
                <c:pt idx="347">
                  <c:v>102.700782262274</c:v>
                </c:pt>
                <c:pt idx="348">
                  <c:v>105.45034833902101</c:v>
                </c:pt>
                <c:pt idx="349">
                  <c:v>106.114303322458</c:v>
                </c:pt>
                <c:pt idx="350">
                  <c:v>104.58278826219799</c:v>
                </c:pt>
                <c:pt idx="351">
                  <c:v>104.44243332803001</c:v>
                </c:pt>
                <c:pt idx="352">
                  <c:v>95.675526098817201</c:v>
                </c:pt>
                <c:pt idx="353">
                  <c:v>95.476074916068896</c:v>
                </c:pt>
                <c:pt idx="354">
                  <c:v>95.107743861548002</c:v>
                </c:pt>
                <c:pt idx="355">
                  <c:v>86.2927257803928</c:v>
                </c:pt>
                <c:pt idx="356">
                  <c:v>88.108433181900395</c:v>
                </c:pt>
                <c:pt idx="357">
                  <c:v>91.531921896830994</c:v>
                </c:pt>
                <c:pt idx="358">
                  <c:v>88.207042879469498</c:v>
                </c:pt>
                <c:pt idx="359">
                  <c:v>86.120398451179099</c:v>
                </c:pt>
                <c:pt idx="360">
                  <c:v>88.482182120105094</c:v>
                </c:pt>
                <c:pt idx="361">
                  <c:v>88.599560971384307</c:v>
                </c:pt>
                <c:pt idx="362">
                  <c:v>90.657165328685906</c:v>
                </c:pt>
                <c:pt idx="363">
                  <c:v>92.357827947585804</c:v>
                </c:pt>
                <c:pt idx="364">
                  <c:v>91.895025968016498</c:v>
                </c:pt>
                <c:pt idx="365">
                  <c:v>94.566385496355096</c:v>
                </c:pt>
                <c:pt idx="366">
                  <c:v>92.507020051332603</c:v>
                </c:pt>
                <c:pt idx="367">
                  <c:v>93.937752745901193</c:v>
                </c:pt>
                <c:pt idx="368">
                  <c:v>105.915685996687</c:v>
                </c:pt>
                <c:pt idx="369">
                  <c:v>105.822326954407</c:v>
                </c:pt>
                <c:pt idx="370">
                  <c:v>105.952026773976</c:v>
                </c:pt>
                <c:pt idx="371">
                  <c:v>103.155794741162</c:v>
                </c:pt>
                <c:pt idx="372">
                  <c:v>104.01063506375399</c:v>
                </c:pt>
                <c:pt idx="373">
                  <c:v>105.317874391556</c:v>
                </c:pt>
                <c:pt idx="374">
                  <c:v>104.137370597659</c:v>
                </c:pt>
                <c:pt idx="375">
                  <c:v>103.885881961739</c:v>
                </c:pt>
                <c:pt idx="376">
                  <c:v>104.896094272196</c:v>
                </c:pt>
                <c:pt idx="377">
                  <c:v>105.29244837311001</c:v>
                </c:pt>
                <c:pt idx="378">
                  <c:v>105.634613564787</c:v>
                </c:pt>
                <c:pt idx="379">
                  <c:v>106.295234869187</c:v>
                </c:pt>
                <c:pt idx="380">
                  <c:v>106.36584902144401</c:v>
                </c:pt>
                <c:pt idx="381">
                  <c:v>107.24570853085</c:v>
                </c:pt>
                <c:pt idx="382">
                  <c:v>106.523511118493</c:v>
                </c:pt>
                <c:pt idx="383">
                  <c:v>106.755589518679</c:v>
                </c:pt>
                <c:pt idx="384">
                  <c:v>108.412915567995</c:v>
                </c:pt>
                <c:pt idx="385">
                  <c:v>108.38288780487601</c:v>
                </c:pt>
                <c:pt idx="386">
                  <c:v>108.54470902702001</c:v>
                </c:pt>
                <c:pt idx="387">
                  <c:v>108.539451276367</c:v>
                </c:pt>
                <c:pt idx="388">
                  <c:v>109.1451332165</c:v>
                </c:pt>
                <c:pt idx="389">
                  <c:v>108.173160886928</c:v>
                </c:pt>
                <c:pt idx="390">
                  <c:v>103.57862096199101</c:v>
                </c:pt>
                <c:pt idx="391">
                  <c:v>102.270313909618</c:v>
                </c:pt>
                <c:pt idx="392">
                  <c:v>109.597266777122</c:v>
                </c:pt>
                <c:pt idx="393">
                  <c:v>109.220121508487</c:v>
                </c:pt>
                <c:pt idx="394">
                  <c:v>109.093768932068</c:v>
                </c:pt>
                <c:pt idx="395">
                  <c:v>109.382477360865</c:v>
                </c:pt>
                <c:pt idx="396">
                  <c:v>109.39707035741399</c:v>
                </c:pt>
                <c:pt idx="397">
                  <c:v>109.942156476679</c:v>
                </c:pt>
                <c:pt idx="398">
                  <c:v>108.89589925686499</c:v>
                </c:pt>
                <c:pt idx="399">
                  <c:v>108.147484159592</c:v>
                </c:pt>
                <c:pt idx="400">
                  <c:v>104.363292238588</c:v>
                </c:pt>
                <c:pt idx="401">
                  <c:v>104.043415775339</c:v>
                </c:pt>
                <c:pt idx="402">
                  <c:v>104.855333938802</c:v>
                </c:pt>
                <c:pt idx="403">
                  <c:v>105.33675017171799</c:v>
                </c:pt>
                <c:pt idx="404">
                  <c:v>104.996658653441</c:v>
                </c:pt>
                <c:pt idx="405">
                  <c:v>97.629860574994794</c:v>
                </c:pt>
                <c:pt idx="406">
                  <c:v>84.352287957760296</c:v>
                </c:pt>
                <c:pt idx="407">
                  <c:v>96.981206060559103</c:v>
                </c:pt>
                <c:pt idx="408">
                  <c:v>104.519715120428</c:v>
                </c:pt>
                <c:pt idx="409">
                  <c:v>103.390079089303</c:v>
                </c:pt>
                <c:pt idx="410">
                  <c:v>103.713517355295</c:v>
                </c:pt>
                <c:pt idx="411">
                  <c:v>103.663052500475</c:v>
                </c:pt>
                <c:pt idx="412">
                  <c:v>104.123120778143</c:v>
                </c:pt>
                <c:pt idx="413">
                  <c:v>105.02569104810701</c:v>
                </c:pt>
                <c:pt idx="414">
                  <c:v>101.157211297706</c:v>
                </c:pt>
                <c:pt idx="415">
                  <c:v>97.175559462822804</c:v>
                </c:pt>
                <c:pt idx="416">
                  <c:v>99.497488139230697</c:v>
                </c:pt>
                <c:pt idx="417">
                  <c:v>89.547123838688705</c:v>
                </c:pt>
                <c:pt idx="418">
                  <c:v>57.226648905488503</c:v>
                </c:pt>
                <c:pt idx="419">
                  <c:v>94.921099737661393</c:v>
                </c:pt>
                <c:pt idx="420">
                  <c:v>57.835093959121799</c:v>
                </c:pt>
                <c:pt idx="421">
                  <c:v>62.845210832728</c:v>
                </c:pt>
                <c:pt idx="422">
                  <c:v>32.221519781729199</c:v>
                </c:pt>
                <c:pt idx="423">
                  <c:v>42.823581697179002</c:v>
                </c:pt>
                <c:pt idx="424">
                  <c:v>55.568946110815197</c:v>
                </c:pt>
                <c:pt idx="425">
                  <c:v>25.9490890349777</c:v>
                </c:pt>
                <c:pt idx="426">
                  <c:v>20.158787620877</c:v>
                </c:pt>
                <c:pt idx="427">
                  <c:v>20.0840088780398</c:v>
                </c:pt>
                <c:pt idx="428">
                  <c:v>18.2261773167793</c:v>
                </c:pt>
                <c:pt idx="429">
                  <c:v>19.479184648299501</c:v>
                </c:pt>
                <c:pt idx="430">
                  <c:v>46.598431139676201</c:v>
                </c:pt>
                <c:pt idx="431">
                  <c:v>64.272067029819794</c:v>
                </c:pt>
                <c:pt idx="432">
                  <c:v>81.852860542386793</c:v>
                </c:pt>
                <c:pt idx="433">
                  <c:v>62.680597265196099</c:v>
                </c:pt>
                <c:pt idx="434">
                  <c:v>46.579017400049601</c:v>
                </c:pt>
                <c:pt idx="435">
                  <c:v>73.563048673977093</c:v>
                </c:pt>
                <c:pt idx="436">
                  <c:v>33.093540206065299</c:v>
                </c:pt>
                <c:pt idx="437">
                  <c:v>49.040216365156397</c:v>
                </c:pt>
                <c:pt idx="438">
                  <c:v>27.730514299554699</c:v>
                </c:pt>
                <c:pt idx="439">
                  <c:v>29.7335473984106</c:v>
                </c:pt>
                <c:pt idx="440">
                  <c:v>25.776445969921902</c:v>
                </c:pt>
                <c:pt idx="441">
                  <c:v>20.0846939972561</c:v>
                </c:pt>
                <c:pt idx="442">
                  <c:v>18.048172494953999</c:v>
                </c:pt>
                <c:pt idx="443">
                  <c:v>19.018488354047602</c:v>
                </c:pt>
                <c:pt idx="444">
                  <c:v>17.510041239404298</c:v>
                </c:pt>
                <c:pt idx="445">
                  <c:v>18.997092141674401</c:v>
                </c:pt>
                <c:pt idx="446">
                  <c:v>32.886828662817997</c:v>
                </c:pt>
                <c:pt idx="447">
                  <c:v>47.883392028480301</c:v>
                </c:pt>
                <c:pt idx="448">
                  <c:v>100.748710188319</c:v>
                </c:pt>
                <c:pt idx="449">
                  <c:v>69.870916828582807</c:v>
                </c:pt>
                <c:pt idx="450">
                  <c:v>47.903016201489898</c:v>
                </c:pt>
                <c:pt idx="451">
                  <c:v>62.363143075199197</c:v>
                </c:pt>
                <c:pt idx="452">
                  <c:v>37.203473444176197</c:v>
                </c:pt>
                <c:pt idx="453">
                  <c:v>47.802708640946499</c:v>
                </c:pt>
                <c:pt idx="454">
                  <c:v>34.100992456282903</c:v>
                </c:pt>
                <c:pt idx="455">
                  <c:v>29.403902387311401</c:v>
                </c:pt>
                <c:pt idx="456">
                  <c:v>22.850647959548098</c:v>
                </c:pt>
                <c:pt idx="457">
                  <c:v>21.267299551440001</c:v>
                </c:pt>
                <c:pt idx="458">
                  <c:v>23.125872857465101</c:v>
                </c:pt>
                <c:pt idx="459">
                  <c:v>21.756374393420099</c:v>
                </c:pt>
                <c:pt idx="460">
                  <c:v>19.974275484928299</c:v>
                </c:pt>
                <c:pt idx="461">
                  <c:v>22.582092927258401</c:v>
                </c:pt>
                <c:pt idx="462">
                  <c:v>31.934820126572902</c:v>
                </c:pt>
                <c:pt idx="463">
                  <c:v>43.883815094668201</c:v>
                </c:pt>
                <c:pt idx="464">
                  <c:v>101.159193663358</c:v>
                </c:pt>
                <c:pt idx="465">
                  <c:v>64.748162891208395</c:v>
                </c:pt>
                <c:pt idx="466">
                  <c:v>41.978356027537203</c:v>
                </c:pt>
                <c:pt idx="467">
                  <c:v>43.558199770155198</c:v>
                </c:pt>
                <c:pt idx="468">
                  <c:v>36.442315807626102</c:v>
                </c:pt>
                <c:pt idx="469">
                  <c:v>42.684360597263002</c:v>
                </c:pt>
                <c:pt idx="470">
                  <c:v>33.5826983360963</c:v>
                </c:pt>
                <c:pt idx="471">
                  <c:v>27.636981397477101</c:v>
                </c:pt>
                <c:pt idx="472">
                  <c:v>22.421065353353601</c:v>
                </c:pt>
                <c:pt idx="473">
                  <c:v>21.769676909220099</c:v>
                </c:pt>
                <c:pt idx="474">
                  <c:v>24.168015016297101</c:v>
                </c:pt>
                <c:pt idx="475">
                  <c:v>21.369259282565601</c:v>
                </c:pt>
                <c:pt idx="476">
                  <c:v>20.4332431985966</c:v>
                </c:pt>
                <c:pt idx="477">
                  <c:v>23.867572953596799</c:v>
                </c:pt>
                <c:pt idx="478">
                  <c:v>31.633409315211399</c:v>
                </c:pt>
                <c:pt idx="479">
                  <c:v>42.033264483776101</c:v>
                </c:pt>
                <c:pt idx="480">
                  <c:v>96.023386264964898</c:v>
                </c:pt>
                <c:pt idx="481">
                  <c:v>56.720059697956998</c:v>
                </c:pt>
                <c:pt idx="482">
                  <c:v>38.380227527940697</c:v>
                </c:pt>
                <c:pt idx="483">
                  <c:v>31.008440576503801</c:v>
                </c:pt>
                <c:pt idx="484">
                  <c:v>33.862535335747701</c:v>
                </c:pt>
                <c:pt idx="485">
                  <c:v>33.616442231629897</c:v>
                </c:pt>
                <c:pt idx="486">
                  <c:v>31.711339642125498</c:v>
                </c:pt>
                <c:pt idx="487">
                  <c:v>25.7033724170375</c:v>
                </c:pt>
                <c:pt idx="488">
                  <c:v>23.7467904315371</c:v>
                </c:pt>
                <c:pt idx="489">
                  <c:v>23.360126743386498</c:v>
                </c:pt>
                <c:pt idx="490">
                  <c:v>25.1478538259848</c:v>
                </c:pt>
                <c:pt idx="491">
                  <c:v>21.643848231235499</c:v>
                </c:pt>
                <c:pt idx="492">
                  <c:v>22.070310641098601</c:v>
                </c:pt>
                <c:pt idx="493">
                  <c:v>26.44612875648</c:v>
                </c:pt>
                <c:pt idx="494">
                  <c:v>32.554063898246099</c:v>
                </c:pt>
                <c:pt idx="495">
                  <c:v>41.149224413930597</c:v>
                </c:pt>
                <c:pt idx="496">
                  <c:v>77.264550767136498</c:v>
                </c:pt>
                <c:pt idx="497">
                  <c:v>45.934830949231902</c:v>
                </c:pt>
                <c:pt idx="498">
                  <c:v>32.067491437517802</c:v>
                </c:pt>
                <c:pt idx="499">
                  <c:v>29.478146904097802</c:v>
                </c:pt>
                <c:pt idx="500">
                  <c:v>28.543540297470901</c:v>
                </c:pt>
                <c:pt idx="501">
                  <c:v>26.1313778264538</c:v>
                </c:pt>
                <c:pt idx="502">
                  <c:v>25.787431963730398</c:v>
                </c:pt>
                <c:pt idx="503">
                  <c:v>22.3684933397926</c:v>
                </c:pt>
                <c:pt idx="504">
                  <c:v>22.6246643842649</c:v>
                </c:pt>
                <c:pt idx="505">
                  <c:v>22.747666402464802</c:v>
                </c:pt>
                <c:pt idx="506">
                  <c:v>22.7403434385328</c:v>
                </c:pt>
                <c:pt idx="507">
                  <c:v>21.230163255242601</c:v>
                </c:pt>
                <c:pt idx="508">
                  <c:v>23.095034989437998</c:v>
                </c:pt>
                <c:pt idx="509">
                  <c:v>26.411172738639099</c:v>
                </c:pt>
                <c:pt idx="510">
                  <c:v>30.283142191375301</c:v>
                </c:pt>
                <c:pt idx="511">
                  <c:v>34.368835843612899</c:v>
                </c:pt>
                <c:pt idx="512">
                  <c:v>60.490020577995701</c:v>
                </c:pt>
                <c:pt idx="513">
                  <c:v>45.292122625353699</c:v>
                </c:pt>
                <c:pt idx="514">
                  <c:v>39.604120693415503</c:v>
                </c:pt>
                <c:pt idx="515">
                  <c:v>45.649804109183599</c:v>
                </c:pt>
                <c:pt idx="516">
                  <c:v>41.162708569112702</c:v>
                </c:pt>
                <c:pt idx="517">
                  <c:v>34.851794525365698</c:v>
                </c:pt>
                <c:pt idx="518">
                  <c:v>34.376072371501699</c:v>
                </c:pt>
                <c:pt idx="519">
                  <c:v>27.343830414906201</c:v>
                </c:pt>
                <c:pt idx="520">
                  <c:v>28.278299721296399</c:v>
                </c:pt>
                <c:pt idx="521">
                  <c:v>28.349722901708301</c:v>
                </c:pt>
                <c:pt idx="522">
                  <c:v>28.296826334064502</c:v>
                </c:pt>
                <c:pt idx="523">
                  <c:v>26.704376891905898</c:v>
                </c:pt>
                <c:pt idx="524">
                  <c:v>30.503981368777499</c:v>
                </c:pt>
                <c:pt idx="525">
                  <c:v>39.068451533795603</c:v>
                </c:pt>
                <c:pt idx="526">
                  <c:v>49.904787034886503</c:v>
                </c:pt>
                <c:pt idx="527">
                  <c:v>57.564603366274604</c:v>
                </c:pt>
                <c:pt idx="528">
                  <c:v>75.376533682543396</c:v>
                </c:pt>
                <c:pt idx="529">
                  <c:v>52.327621715728299</c:v>
                </c:pt>
                <c:pt idx="530">
                  <c:v>45.6164452854769</c:v>
                </c:pt>
                <c:pt idx="531">
                  <c:v>51.239409677759802</c:v>
                </c:pt>
                <c:pt idx="532">
                  <c:v>47.737500595861697</c:v>
                </c:pt>
                <c:pt idx="533">
                  <c:v>42.982428382634801</c:v>
                </c:pt>
                <c:pt idx="534">
                  <c:v>42.134924141357999</c:v>
                </c:pt>
                <c:pt idx="535">
                  <c:v>35.250281792935702</c:v>
                </c:pt>
                <c:pt idx="536">
                  <c:v>36.382243682613399</c:v>
                </c:pt>
                <c:pt idx="537">
                  <c:v>37.510618027450199</c:v>
                </c:pt>
                <c:pt idx="538">
                  <c:v>36.653091792276399</c:v>
                </c:pt>
                <c:pt idx="539">
                  <c:v>35.324270530152603</c:v>
                </c:pt>
                <c:pt idx="540">
                  <c:v>37.9974341822846</c:v>
                </c:pt>
                <c:pt idx="541">
                  <c:v>46.271032349655897</c:v>
                </c:pt>
                <c:pt idx="542">
                  <c:v>59.104587531740798</c:v>
                </c:pt>
                <c:pt idx="543">
                  <c:v>72.025612053569105</c:v>
                </c:pt>
                <c:pt idx="544">
                  <c:v>80.687460111067907</c:v>
                </c:pt>
                <c:pt idx="545">
                  <c:v>54.760884563154498</c:v>
                </c:pt>
                <c:pt idx="546">
                  <c:v>49.0298083686328</c:v>
                </c:pt>
                <c:pt idx="547">
                  <c:v>56.1763344837142</c:v>
                </c:pt>
                <c:pt idx="548">
                  <c:v>52.499596183275898</c:v>
                </c:pt>
                <c:pt idx="549">
                  <c:v>45.700555641170801</c:v>
                </c:pt>
                <c:pt idx="550">
                  <c:v>42.272563566888003</c:v>
                </c:pt>
                <c:pt idx="551">
                  <c:v>46.429285759791902</c:v>
                </c:pt>
                <c:pt idx="552">
                  <c:v>41.010032715704803</c:v>
                </c:pt>
                <c:pt idx="553">
                  <c:v>46.818116599177898</c:v>
                </c:pt>
                <c:pt idx="554">
                  <c:v>41.970538490341497</c:v>
                </c:pt>
                <c:pt idx="555">
                  <c:v>44.867458870327503</c:v>
                </c:pt>
                <c:pt idx="556">
                  <c:v>47.923540150613803</c:v>
                </c:pt>
                <c:pt idx="557">
                  <c:v>63.363789729171302</c:v>
                </c:pt>
                <c:pt idx="558">
                  <c:v>77.032745664198501</c:v>
                </c:pt>
                <c:pt idx="559">
                  <c:v>93.111303610289298</c:v>
                </c:pt>
                <c:pt idx="560">
                  <c:v>44.152029115361898</c:v>
                </c:pt>
                <c:pt idx="561">
                  <c:v>35.156494095809101</c:v>
                </c:pt>
                <c:pt idx="562">
                  <c:v>34.224618008258901</c:v>
                </c:pt>
                <c:pt idx="563">
                  <c:v>35.512943631433998</c:v>
                </c:pt>
                <c:pt idx="564">
                  <c:v>32.114182882559597</c:v>
                </c:pt>
                <c:pt idx="565">
                  <c:v>26.364619438441402</c:v>
                </c:pt>
                <c:pt idx="566">
                  <c:v>25.7595556392587</c:v>
                </c:pt>
                <c:pt idx="567">
                  <c:v>50.056703401260002</c:v>
                </c:pt>
                <c:pt idx="568">
                  <c:v>37.367145931937401</c:v>
                </c:pt>
                <c:pt idx="569">
                  <c:v>43.655853977499099</c:v>
                </c:pt>
                <c:pt idx="570">
                  <c:v>33.016078761753398</c:v>
                </c:pt>
                <c:pt idx="571">
                  <c:v>41.068300698373697</c:v>
                </c:pt>
                <c:pt idx="572">
                  <c:v>35.2999549137011</c:v>
                </c:pt>
                <c:pt idx="573">
                  <c:v>53.078322571301101</c:v>
                </c:pt>
                <c:pt idx="574">
                  <c:v>60.222464493191701</c:v>
                </c:pt>
                <c:pt idx="575">
                  <c:v>78.839235752036799</c:v>
                </c:pt>
                <c:pt idx="576">
                  <c:v>79.851689502970601</c:v>
                </c:pt>
                <c:pt idx="577">
                  <c:v>67.042223734470198</c:v>
                </c:pt>
                <c:pt idx="578">
                  <c:v>66.648739217485399</c:v>
                </c:pt>
                <c:pt idx="579">
                  <c:v>70.237261184391997</c:v>
                </c:pt>
                <c:pt idx="580">
                  <c:v>63.646688228358499</c:v>
                </c:pt>
                <c:pt idx="581">
                  <c:v>53.277254056984802</c:v>
                </c:pt>
                <c:pt idx="582">
                  <c:v>53.1579268524847</c:v>
                </c:pt>
                <c:pt idx="583">
                  <c:v>52.6926154253579</c:v>
                </c:pt>
                <c:pt idx="584">
                  <c:v>64.088326106672596</c:v>
                </c:pt>
                <c:pt idx="585">
                  <c:v>53.357511110837102</c:v>
                </c:pt>
                <c:pt idx="586">
                  <c:v>47.016484346058697</c:v>
                </c:pt>
                <c:pt idx="587">
                  <c:v>44.100154489333498</c:v>
                </c:pt>
                <c:pt idx="588">
                  <c:v>58.463372386421199</c:v>
                </c:pt>
                <c:pt idx="589">
                  <c:v>62.036301686371999</c:v>
                </c:pt>
                <c:pt idx="590">
                  <c:v>71.811309779339993</c:v>
                </c:pt>
                <c:pt idx="591">
                  <c:v>79.451772934775207</c:v>
                </c:pt>
                <c:pt idx="592">
                  <c:v>92.984283776825094</c:v>
                </c:pt>
                <c:pt idx="593">
                  <c:v>64.5744727448091</c:v>
                </c:pt>
                <c:pt idx="594">
                  <c:v>64.244239372089694</c:v>
                </c:pt>
                <c:pt idx="595">
                  <c:v>69.251229934084705</c:v>
                </c:pt>
                <c:pt idx="596">
                  <c:v>59.864239923258502</c:v>
                </c:pt>
                <c:pt idx="597">
                  <c:v>45.748876736544901</c:v>
                </c:pt>
                <c:pt idx="598">
                  <c:v>44.120627069574802</c:v>
                </c:pt>
                <c:pt idx="599">
                  <c:v>39.289334646007198</c:v>
                </c:pt>
                <c:pt idx="600">
                  <c:v>54.894553831894903</c:v>
                </c:pt>
                <c:pt idx="601">
                  <c:v>37.4588874502818</c:v>
                </c:pt>
                <c:pt idx="602">
                  <c:v>37.9427798050761</c:v>
                </c:pt>
                <c:pt idx="603">
                  <c:v>46.631220782400398</c:v>
                </c:pt>
                <c:pt idx="604">
                  <c:v>63.819892544289203</c:v>
                </c:pt>
                <c:pt idx="605">
                  <c:v>72.085472763136806</c:v>
                </c:pt>
                <c:pt idx="606">
                  <c:v>90.751651939242393</c:v>
                </c:pt>
                <c:pt idx="607">
                  <c:v>96.050959042516794</c:v>
                </c:pt>
                <c:pt idx="608">
                  <c:v>64.583358830203295</c:v>
                </c:pt>
                <c:pt idx="609">
                  <c:v>51.7685130056418</c:v>
                </c:pt>
                <c:pt idx="610">
                  <c:v>50.946333694382297</c:v>
                </c:pt>
                <c:pt idx="611">
                  <c:v>51.359830454908803</c:v>
                </c:pt>
                <c:pt idx="612">
                  <c:v>49.439196786272603</c:v>
                </c:pt>
                <c:pt idx="613">
                  <c:v>48.087371805780201</c:v>
                </c:pt>
                <c:pt idx="614">
                  <c:v>45.445298646909002</c:v>
                </c:pt>
                <c:pt idx="615">
                  <c:v>44.339111059234803</c:v>
                </c:pt>
                <c:pt idx="616">
                  <c:v>42.479959028640202</c:v>
                </c:pt>
                <c:pt idx="617">
                  <c:v>37.909188351052599</c:v>
                </c:pt>
                <c:pt idx="618">
                  <c:v>43.500237670322797</c:v>
                </c:pt>
                <c:pt idx="619">
                  <c:v>58.191539223280003</c:v>
                </c:pt>
                <c:pt idx="620">
                  <c:v>62.443507616954797</c:v>
                </c:pt>
                <c:pt idx="621">
                  <c:v>81.770327323804807</c:v>
                </c:pt>
                <c:pt idx="622">
                  <c:v>81.426974763689799</c:v>
                </c:pt>
                <c:pt idx="623">
                  <c:v>77.381118252427299</c:v>
                </c:pt>
                <c:pt idx="624">
                  <c:v>67.291988217784706</c:v>
                </c:pt>
                <c:pt idx="625">
                  <c:v>54.888631021435401</c:v>
                </c:pt>
                <c:pt idx="626">
                  <c:v>53.866473030090603</c:v>
                </c:pt>
                <c:pt idx="627">
                  <c:v>54.360418521422503</c:v>
                </c:pt>
                <c:pt idx="628">
                  <c:v>52.290395913684698</c:v>
                </c:pt>
                <c:pt idx="629">
                  <c:v>51.251451557498498</c:v>
                </c:pt>
                <c:pt idx="630">
                  <c:v>47.538824517363302</c:v>
                </c:pt>
                <c:pt idx="631">
                  <c:v>45.454747899801099</c:v>
                </c:pt>
                <c:pt idx="632">
                  <c:v>43.813317755854598</c:v>
                </c:pt>
                <c:pt idx="633">
                  <c:v>38.825024129910197</c:v>
                </c:pt>
                <c:pt idx="634">
                  <c:v>43.506667840916997</c:v>
                </c:pt>
                <c:pt idx="635">
                  <c:v>56.1790157196683</c:v>
                </c:pt>
                <c:pt idx="636">
                  <c:v>61.678183444916101</c:v>
                </c:pt>
                <c:pt idx="637">
                  <c:v>79.682132409386398</c:v>
                </c:pt>
                <c:pt idx="638">
                  <c:v>79.5695796985122</c:v>
                </c:pt>
                <c:pt idx="639">
                  <c:v>73.472485791303797</c:v>
                </c:pt>
                <c:pt idx="640">
                  <c:v>53.047297829054003</c:v>
                </c:pt>
                <c:pt idx="641">
                  <c:v>46.190881552742098</c:v>
                </c:pt>
                <c:pt idx="642">
                  <c:v>46.742528834434196</c:v>
                </c:pt>
                <c:pt idx="643">
                  <c:v>46.636312434031602</c:v>
                </c:pt>
                <c:pt idx="644">
                  <c:v>45.085626923094601</c:v>
                </c:pt>
                <c:pt idx="645">
                  <c:v>44.545592235457001</c:v>
                </c:pt>
                <c:pt idx="646">
                  <c:v>42.134046469605899</c:v>
                </c:pt>
                <c:pt idx="647">
                  <c:v>40.375046285092701</c:v>
                </c:pt>
                <c:pt idx="648">
                  <c:v>40.511288646204001</c:v>
                </c:pt>
                <c:pt idx="649">
                  <c:v>36.666199363712302</c:v>
                </c:pt>
                <c:pt idx="650">
                  <c:v>40.230650942470902</c:v>
                </c:pt>
                <c:pt idx="651">
                  <c:v>46.659823513113203</c:v>
                </c:pt>
                <c:pt idx="652">
                  <c:v>50.974201833614998</c:v>
                </c:pt>
                <c:pt idx="653">
                  <c:v>65.509596122444705</c:v>
                </c:pt>
                <c:pt idx="654">
                  <c:v>65.100308106819298</c:v>
                </c:pt>
                <c:pt idx="655">
                  <c:v>58.357815852718602</c:v>
                </c:pt>
                <c:pt idx="656">
                  <c:v>92.9714726001435</c:v>
                </c:pt>
                <c:pt idx="657">
                  <c:v>89.325731643394406</c:v>
                </c:pt>
                <c:pt idx="658">
                  <c:v>86.781942016732998</c:v>
                </c:pt>
                <c:pt idx="659">
                  <c:v>86.838136192999698</c:v>
                </c:pt>
                <c:pt idx="660">
                  <c:v>86.932655053389496</c:v>
                </c:pt>
                <c:pt idx="661">
                  <c:v>84.464774426852102</c:v>
                </c:pt>
                <c:pt idx="662">
                  <c:v>88.632876112472502</c:v>
                </c:pt>
                <c:pt idx="663">
                  <c:v>90.764106511720499</c:v>
                </c:pt>
                <c:pt idx="664">
                  <c:v>90.164297928507295</c:v>
                </c:pt>
                <c:pt idx="665">
                  <c:v>91.4645086319847</c:v>
                </c:pt>
                <c:pt idx="666">
                  <c:v>93.451656501348694</c:v>
                </c:pt>
                <c:pt idx="667">
                  <c:v>91.270529227044307</c:v>
                </c:pt>
                <c:pt idx="668">
                  <c:v>95.823529994070398</c:v>
                </c:pt>
                <c:pt idx="669">
                  <c:v>96.648118450618895</c:v>
                </c:pt>
                <c:pt idx="670">
                  <c:v>96.695211440921099</c:v>
                </c:pt>
                <c:pt idx="671">
                  <c:v>94.550100011867201</c:v>
                </c:pt>
                <c:pt idx="672">
                  <c:v>102.63464990201599</c:v>
                </c:pt>
                <c:pt idx="673">
                  <c:v>102.04707015629</c:v>
                </c:pt>
                <c:pt idx="674">
                  <c:v>101.65348986727</c:v>
                </c:pt>
                <c:pt idx="675">
                  <c:v>101.882024178704</c:v>
                </c:pt>
                <c:pt idx="676">
                  <c:v>101.80916927493</c:v>
                </c:pt>
                <c:pt idx="677">
                  <c:v>101.068213296294</c:v>
                </c:pt>
                <c:pt idx="678">
                  <c:v>101.43416614847099</c:v>
                </c:pt>
                <c:pt idx="679">
                  <c:v>102.11507927396801</c:v>
                </c:pt>
                <c:pt idx="680">
                  <c:v>102.049888735675</c:v>
                </c:pt>
                <c:pt idx="681">
                  <c:v>101.742692359486</c:v>
                </c:pt>
                <c:pt idx="682">
                  <c:v>102.90603295023701</c:v>
                </c:pt>
                <c:pt idx="683">
                  <c:v>102.219732916949</c:v>
                </c:pt>
                <c:pt idx="684">
                  <c:v>103.97907070374301</c:v>
                </c:pt>
                <c:pt idx="685">
                  <c:v>104.32955152116899</c:v>
                </c:pt>
                <c:pt idx="686">
                  <c:v>104.318654763174</c:v>
                </c:pt>
                <c:pt idx="687">
                  <c:v>104.069167482822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8-4B49-AE18-3946B796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92424"/>
        <c:axId val="453492752"/>
      </c:scatterChart>
      <c:valAx>
        <c:axId val="45349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2752"/>
        <c:crosses val="autoZero"/>
        <c:crossBetween val="midCat"/>
      </c:valAx>
      <c:valAx>
        <c:axId val="4534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Flow-Speed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Flow-Density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detector_data!$H$2:$H$689</c:f>
              <c:numCache>
                <c:formatCode>General</c:formatCode>
                <c:ptCount val="688"/>
                <c:pt idx="0">
                  <c:v>1407.92</c:v>
                </c:pt>
                <c:pt idx="1">
                  <c:v>1410.4</c:v>
                </c:pt>
                <c:pt idx="2">
                  <c:v>1302.8799999999901</c:v>
                </c:pt>
                <c:pt idx="3">
                  <c:v>1261.2</c:v>
                </c:pt>
                <c:pt idx="4">
                  <c:v>1396.24</c:v>
                </c:pt>
                <c:pt idx="5">
                  <c:v>1474.16</c:v>
                </c:pt>
                <c:pt idx="6">
                  <c:v>1297.2</c:v>
                </c:pt>
                <c:pt idx="7">
                  <c:v>1198.6399999999901</c:v>
                </c:pt>
                <c:pt idx="8">
                  <c:v>1357.36</c:v>
                </c:pt>
                <c:pt idx="9">
                  <c:v>1437.76</c:v>
                </c:pt>
                <c:pt idx="10">
                  <c:v>1398.24</c:v>
                </c:pt>
                <c:pt idx="11">
                  <c:v>1311.52</c:v>
                </c:pt>
                <c:pt idx="12">
                  <c:v>1295.5999999999999</c:v>
                </c:pt>
                <c:pt idx="13">
                  <c:v>1302.56</c:v>
                </c:pt>
                <c:pt idx="14">
                  <c:v>1171.6799999999901</c:v>
                </c:pt>
                <c:pt idx="15">
                  <c:v>1074.8799999999901</c:v>
                </c:pt>
                <c:pt idx="16">
                  <c:v>1405.7</c:v>
                </c:pt>
                <c:pt idx="17">
                  <c:v>1378.3</c:v>
                </c:pt>
                <c:pt idx="18">
                  <c:v>1218</c:v>
                </c:pt>
                <c:pt idx="19">
                  <c:v>1214.4000000000001</c:v>
                </c:pt>
                <c:pt idx="20">
                  <c:v>1314</c:v>
                </c:pt>
                <c:pt idx="21">
                  <c:v>1360.5</c:v>
                </c:pt>
                <c:pt idx="22">
                  <c:v>1049.5999999999999</c:v>
                </c:pt>
                <c:pt idx="23">
                  <c:v>891.7</c:v>
                </c:pt>
                <c:pt idx="24">
                  <c:v>1083.9000000000001</c:v>
                </c:pt>
                <c:pt idx="25">
                  <c:v>1193.0999999999999</c:v>
                </c:pt>
                <c:pt idx="26">
                  <c:v>1175.9000000000001</c:v>
                </c:pt>
                <c:pt idx="27">
                  <c:v>1108.5</c:v>
                </c:pt>
                <c:pt idx="28">
                  <c:v>1048.4000000000001</c:v>
                </c:pt>
                <c:pt idx="29">
                  <c:v>1035.5</c:v>
                </c:pt>
                <c:pt idx="30">
                  <c:v>886.6</c:v>
                </c:pt>
                <c:pt idx="31">
                  <c:v>784.2</c:v>
                </c:pt>
                <c:pt idx="32">
                  <c:v>1369.4</c:v>
                </c:pt>
                <c:pt idx="33">
                  <c:v>1278.7</c:v>
                </c:pt>
                <c:pt idx="34">
                  <c:v>1162.9000000000001</c:v>
                </c:pt>
                <c:pt idx="35">
                  <c:v>1136.3</c:v>
                </c:pt>
                <c:pt idx="36">
                  <c:v>1162.7</c:v>
                </c:pt>
                <c:pt idx="37">
                  <c:v>1158.2</c:v>
                </c:pt>
                <c:pt idx="38">
                  <c:v>1054.4000000000001</c:v>
                </c:pt>
                <c:pt idx="39">
                  <c:v>954.3</c:v>
                </c:pt>
                <c:pt idx="40">
                  <c:v>1102.8</c:v>
                </c:pt>
                <c:pt idx="41">
                  <c:v>1148.9000000000001</c:v>
                </c:pt>
                <c:pt idx="42">
                  <c:v>1055</c:v>
                </c:pt>
                <c:pt idx="43">
                  <c:v>1076.0999999999999</c:v>
                </c:pt>
                <c:pt idx="44">
                  <c:v>1058.7</c:v>
                </c:pt>
                <c:pt idx="45">
                  <c:v>1026.2</c:v>
                </c:pt>
                <c:pt idx="46">
                  <c:v>921</c:v>
                </c:pt>
                <c:pt idx="47">
                  <c:v>809.7</c:v>
                </c:pt>
                <c:pt idx="48">
                  <c:v>1464.4</c:v>
                </c:pt>
                <c:pt idx="49">
                  <c:v>1417.2</c:v>
                </c:pt>
                <c:pt idx="50">
                  <c:v>1383.6</c:v>
                </c:pt>
                <c:pt idx="51">
                  <c:v>1365.1</c:v>
                </c:pt>
                <c:pt idx="52">
                  <c:v>1350.7</c:v>
                </c:pt>
                <c:pt idx="53">
                  <c:v>1336.9</c:v>
                </c:pt>
                <c:pt idx="54">
                  <c:v>1338.2</c:v>
                </c:pt>
                <c:pt idx="55">
                  <c:v>1307</c:v>
                </c:pt>
                <c:pt idx="56">
                  <c:v>1354.4</c:v>
                </c:pt>
                <c:pt idx="57">
                  <c:v>1329.3</c:v>
                </c:pt>
                <c:pt idx="58">
                  <c:v>1298.7</c:v>
                </c:pt>
                <c:pt idx="59">
                  <c:v>1344.3</c:v>
                </c:pt>
                <c:pt idx="60">
                  <c:v>1301.5</c:v>
                </c:pt>
                <c:pt idx="61">
                  <c:v>1147.7</c:v>
                </c:pt>
                <c:pt idx="62">
                  <c:v>1183</c:v>
                </c:pt>
                <c:pt idx="63">
                  <c:v>1168.5</c:v>
                </c:pt>
                <c:pt idx="64">
                  <c:v>1657.06666666666</c:v>
                </c:pt>
                <c:pt idx="65">
                  <c:v>1635.6</c:v>
                </c:pt>
                <c:pt idx="66">
                  <c:v>1555.6</c:v>
                </c:pt>
                <c:pt idx="67">
                  <c:v>1506.3999999999901</c:v>
                </c:pt>
                <c:pt idx="68">
                  <c:v>1451.6</c:v>
                </c:pt>
                <c:pt idx="69">
                  <c:v>1424</c:v>
                </c:pt>
                <c:pt idx="70">
                  <c:v>1354.8</c:v>
                </c:pt>
                <c:pt idx="71">
                  <c:v>1295.4666666666601</c:v>
                </c:pt>
                <c:pt idx="72">
                  <c:v>1205.86666666666</c:v>
                </c:pt>
                <c:pt idx="73">
                  <c:v>1150.6666666666599</c:v>
                </c:pt>
                <c:pt idx="74">
                  <c:v>1129.5999999999999</c:v>
                </c:pt>
                <c:pt idx="75">
                  <c:v>1134.13333333333</c:v>
                </c:pt>
                <c:pt idx="76">
                  <c:v>1211.86666666666</c:v>
                </c:pt>
                <c:pt idx="77">
                  <c:v>1200.2666666666601</c:v>
                </c:pt>
                <c:pt idx="78">
                  <c:v>1310.3999999999901</c:v>
                </c:pt>
                <c:pt idx="79">
                  <c:v>1371.6</c:v>
                </c:pt>
                <c:pt idx="80">
                  <c:v>1809.7333333333299</c:v>
                </c:pt>
                <c:pt idx="81">
                  <c:v>1792.6666666666599</c:v>
                </c:pt>
                <c:pt idx="82">
                  <c:v>1731.7333333333299</c:v>
                </c:pt>
                <c:pt idx="83">
                  <c:v>1687.7333333333299</c:v>
                </c:pt>
                <c:pt idx="84">
                  <c:v>1626.6666666666599</c:v>
                </c:pt>
                <c:pt idx="85">
                  <c:v>1650.13333333333</c:v>
                </c:pt>
                <c:pt idx="86">
                  <c:v>1711.4666666666601</c:v>
                </c:pt>
                <c:pt idx="87">
                  <c:v>1670.2666666666601</c:v>
                </c:pt>
                <c:pt idx="88">
                  <c:v>1513.86666666666</c:v>
                </c:pt>
                <c:pt idx="89">
                  <c:v>1494.6666666666599</c:v>
                </c:pt>
                <c:pt idx="90">
                  <c:v>1424.13333333333</c:v>
                </c:pt>
                <c:pt idx="91">
                  <c:v>1477.06666666666</c:v>
                </c:pt>
                <c:pt idx="92">
                  <c:v>1527.3333333333301</c:v>
                </c:pt>
                <c:pt idx="93">
                  <c:v>1509.4666666666601</c:v>
                </c:pt>
                <c:pt idx="94">
                  <c:v>1649.86666666666</c:v>
                </c:pt>
                <c:pt idx="95">
                  <c:v>1749.6</c:v>
                </c:pt>
                <c:pt idx="96">
                  <c:v>1702.13333333333</c:v>
                </c:pt>
                <c:pt idx="97">
                  <c:v>1689.7333333333299</c:v>
                </c:pt>
                <c:pt idx="98">
                  <c:v>1619.4666666666601</c:v>
                </c:pt>
                <c:pt idx="99">
                  <c:v>1558.3999999999901</c:v>
                </c:pt>
                <c:pt idx="100">
                  <c:v>1468.93333333333</c:v>
                </c:pt>
                <c:pt idx="101">
                  <c:v>1409.6</c:v>
                </c:pt>
                <c:pt idx="102">
                  <c:v>1435.7333333333299</c:v>
                </c:pt>
                <c:pt idx="103">
                  <c:v>1310.3999999999901</c:v>
                </c:pt>
                <c:pt idx="104">
                  <c:v>1202.13333333333</c:v>
                </c:pt>
                <c:pt idx="105">
                  <c:v>1175.5999999999999</c:v>
                </c:pt>
                <c:pt idx="106">
                  <c:v>1114.5333333333299</c:v>
                </c:pt>
                <c:pt idx="107">
                  <c:v>1180.6666666666599</c:v>
                </c:pt>
                <c:pt idx="108">
                  <c:v>1227.2</c:v>
                </c:pt>
                <c:pt idx="109">
                  <c:v>1378.93333333333</c:v>
                </c:pt>
                <c:pt idx="110">
                  <c:v>1496.2666666666601</c:v>
                </c:pt>
                <c:pt idx="111">
                  <c:v>1614.6666666666599</c:v>
                </c:pt>
                <c:pt idx="112">
                  <c:v>1884.5333333333299</c:v>
                </c:pt>
                <c:pt idx="113">
                  <c:v>1866.5333333333299</c:v>
                </c:pt>
                <c:pt idx="114">
                  <c:v>1776.2666666666601</c:v>
                </c:pt>
                <c:pt idx="115">
                  <c:v>1720</c:v>
                </c:pt>
                <c:pt idx="116">
                  <c:v>1615.86666666666</c:v>
                </c:pt>
                <c:pt idx="117">
                  <c:v>1593.06666666666</c:v>
                </c:pt>
                <c:pt idx="118">
                  <c:v>1551.3333333333301</c:v>
                </c:pt>
                <c:pt idx="119">
                  <c:v>1385.86666666666</c:v>
                </c:pt>
                <c:pt idx="120">
                  <c:v>1352</c:v>
                </c:pt>
                <c:pt idx="121">
                  <c:v>1319.6</c:v>
                </c:pt>
                <c:pt idx="122">
                  <c:v>1248.3999999999901</c:v>
                </c:pt>
                <c:pt idx="123">
                  <c:v>1299.7333333333299</c:v>
                </c:pt>
                <c:pt idx="124">
                  <c:v>1365.2</c:v>
                </c:pt>
                <c:pt idx="125">
                  <c:v>1507.06666666666</c:v>
                </c:pt>
                <c:pt idx="126">
                  <c:v>1593.7333333333299</c:v>
                </c:pt>
                <c:pt idx="127">
                  <c:v>1735.7333333333299</c:v>
                </c:pt>
                <c:pt idx="128">
                  <c:v>1939.06666666666</c:v>
                </c:pt>
                <c:pt idx="129">
                  <c:v>1916.6666666666599</c:v>
                </c:pt>
                <c:pt idx="130">
                  <c:v>1832.6666666666599</c:v>
                </c:pt>
                <c:pt idx="131">
                  <c:v>1780.5333333333299</c:v>
                </c:pt>
                <c:pt idx="132">
                  <c:v>1826.6666666666599</c:v>
                </c:pt>
                <c:pt idx="133">
                  <c:v>1869.3333333333301</c:v>
                </c:pt>
                <c:pt idx="134">
                  <c:v>1819.86666666666</c:v>
                </c:pt>
                <c:pt idx="135">
                  <c:v>1656.13333333333</c:v>
                </c:pt>
                <c:pt idx="136">
                  <c:v>1602.13333333333</c:v>
                </c:pt>
                <c:pt idx="137">
                  <c:v>1526.93333333333</c:v>
                </c:pt>
                <c:pt idx="138">
                  <c:v>1459.6</c:v>
                </c:pt>
                <c:pt idx="139">
                  <c:v>1478.13333333333</c:v>
                </c:pt>
                <c:pt idx="140">
                  <c:v>1558.2666666666601</c:v>
                </c:pt>
                <c:pt idx="141">
                  <c:v>1686.3999999999901</c:v>
                </c:pt>
                <c:pt idx="142">
                  <c:v>1813.2</c:v>
                </c:pt>
                <c:pt idx="143">
                  <c:v>1981.7333333333299</c:v>
                </c:pt>
                <c:pt idx="144">
                  <c:v>1773.6</c:v>
                </c:pt>
                <c:pt idx="145">
                  <c:v>1742.3999999999901</c:v>
                </c:pt>
                <c:pt idx="146">
                  <c:v>1682.8</c:v>
                </c:pt>
                <c:pt idx="147">
                  <c:v>1654.13333333333</c:v>
                </c:pt>
                <c:pt idx="148">
                  <c:v>1658.2666666666601</c:v>
                </c:pt>
                <c:pt idx="149">
                  <c:v>1649.2</c:v>
                </c:pt>
                <c:pt idx="150">
                  <c:v>1568.93333333333</c:v>
                </c:pt>
                <c:pt idx="151">
                  <c:v>1409.3333333333301</c:v>
                </c:pt>
                <c:pt idx="152">
                  <c:v>1410.8</c:v>
                </c:pt>
                <c:pt idx="153">
                  <c:v>1320.5333333333299</c:v>
                </c:pt>
                <c:pt idx="154">
                  <c:v>1287.7333333333299</c:v>
                </c:pt>
                <c:pt idx="155">
                  <c:v>1295.06666666666</c:v>
                </c:pt>
                <c:pt idx="156">
                  <c:v>1346.6666666666599</c:v>
                </c:pt>
                <c:pt idx="157">
                  <c:v>1490.3999999999901</c:v>
                </c:pt>
                <c:pt idx="158">
                  <c:v>1607.6</c:v>
                </c:pt>
                <c:pt idx="159">
                  <c:v>1748.13333333333</c:v>
                </c:pt>
                <c:pt idx="160">
                  <c:v>1552.8</c:v>
                </c:pt>
                <c:pt idx="161">
                  <c:v>1522.2</c:v>
                </c:pt>
                <c:pt idx="162">
                  <c:v>1489.2</c:v>
                </c:pt>
                <c:pt idx="163">
                  <c:v>1465.9</c:v>
                </c:pt>
                <c:pt idx="164">
                  <c:v>1469.7</c:v>
                </c:pt>
                <c:pt idx="165">
                  <c:v>1461</c:v>
                </c:pt>
                <c:pt idx="166">
                  <c:v>1420</c:v>
                </c:pt>
                <c:pt idx="167">
                  <c:v>1338.7</c:v>
                </c:pt>
                <c:pt idx="168">
                  <c:v>1341.5</c:v>
                </c:pt>
                <c:pt idx="169">
                  <c:v>1241.5</c:v>
                </c:pt>
                <c:pt idx="170">
                  <c:v>1243.8</c:v>
                </c:pt>
                <c:pt idx="171">
                  <c:v>1236.4000000000001</c:v>
                </c:pt>
                <c:pt idx="172">
                  <c:v>1238.2</c:v>
                </c:pt>
                <c:pt idx="173">
                  <c:v>1349.2</c:v>
                </c:pt>
                <c:pt idx="174">
                  <c:v>1413.9</c:v>
                </c:pt>
                <c:pt idx="175">
                  <c:v>1526.3</c:v>
                </c:pt>
                <c:pt idx="176">
                  <c:v>1591.3</c:v>
                </c:pt>
                <c:pt idx="177">
                  <c:v>1546.7</c:v>
                </c:pt>
                <c:pt idx="178">
                  <c:v>1520</c:v>
                </c:pt>
                <c:pt idx="179">
                  <c:v>1498.1</c:v>
                </c:pt>
                <c:pt idx="180">
                  <c:v>1505</c:v>
                </c:pt>
                <c:pt idx="181">
                  <c:v>1499.3</c:v>
                </c:pt>
                <c:pt idx="182">
                  <c:v>1467.1</c:v>
                </c:pt>
                <c:pt idx="183">
                  <c:v>1403.1</c:v>
                </c:pt>
                <c:pt idx="184">
                  <c:v>1405.5</c:v>
                </c:pt>
                <c:pt idx="185">
                  <c:v>1332.3</c:v>
                </c:pt>
                <c:pt idx="186">
                  <c:v>1355.2</c:v>
                </c:pt>
                <c:pt idx="187">
                  <c:v>1341.2</c:v>
                </c:pt>
                <c:pt idx="188">
                  <c:v>1303</c:v>
                </c:pt>
                <c:pt idx="189">
                  <c:v>1404.9</c:v>
                </c:pt>
                <c:pt idx="190">
                  <c:v>1460</c:v>
                </c:pt>
                <c:pt idx="191">
                  <c:v>1577.7</c:v>
                </c:pt>
                <c:pt idx="192">
                  <c:v>1479.3</c:v>
                </c:pt>
                <c:pt idx="193">
                  <c:v>1453.2</c:v>
                </c:pt>
                <c:pt idx="194">
                  <c:v>1462</c:v>
                </c:pt>
                <c:pt idx="195">
                  <c:v>1495.5</c:v>
                </c:pt>
                <c:pt idx="196">
                  <c:v>1493.7</c:v>
                </c:pt>
                <c:pt idx="197">
                  <c:v>1451.9</c:v>
                </c:pt>
                <c:pt idx="198">
                  <c:v>1459.3</c:v>
                </c:pt>
                <c:pt idx="199">
                  <c:v>1489.5</c:v>
                </c:pt>
                <c:pt idx="200">
                  <c:v>1462.8</c:v>
                </c:pt>
                <c:pt idx="201">
                  <c:v>1439</c:v>
                </c:pt>
                <c:pt idx="202">
                  <c:v>1456</c:v>
                </c:pt>
                <c:pt idx="203">
                  <c:v>1450.6</c:v>
                </c:pt>
                <c:pt idx="204">
                  <c:v>1443</c:v>
                </c:pt>
                <c:pt idx="205">
                  <c:v>1393.8</c:v>
                </c:pt>
                <c:pt idx="206">
                  <c:v>1488.6</c:v>
                </c:pt>
                <c:pt idx="207">
                  <c:v>1557.6</c:v>
                </c:pt>
                <c:pt idx="208">
                  <c:v>1756</c:v>
                </c:pt>
                <c:pt idx="209">
                  <c:v>1734.2666666666601</c:v>
                </c:pt>
                <c:pt idx="210">
                  <c:v>1723.6</c:v>
                </c:pt>
                <c:pt idx="211">
                  <c:v>1698.3999999999901</c:v>
                </c:pt>
                <c:pt idx="212">
                  <c:v>1662</c:v>
                </c:pt>
                <c:pt idx="213">
                  <c:v>1609.2</c:v>
                </c:pt>
                <c:pt idx="214">
                  <c:v>1582.5333333333299</c:v>
                </c:pt>
                <c:pt idx="215">
                  <c:v>1567.7333333333299</c:v>
                </c:pt>
                <c:pt idx="216">
                  <c:v>1502.5333333333299</c:v>
                </c:pt>
                <c:pt idx="217">
                  <c:v>1399.86666666666</c:v>
                </c:pt>
                <c:pt idx="218">
                  <c:v>1397.4666666666601</c:v>
                </c:pt>
                <c:pt idx="219">
                  <c:v>1425.86666666666</c:v>
                </c:pt>
                <c:pt idx="220">
                  <c:v>1480.93333333333</c:v>
                </c:pt>
                <c:pt idx="221">
                  <c:v>1525.7333333333299</c:v>
                </c:pt>
                <c:pt idx="222">
                  <c:v>1668.3999999999901</c:v>
                </c:pt>
                <c:pt idx="223">
                  <c:v>1751.06666666666</c:v>
                </c:pt>
                <c:pt idx="224">
                  <c:v>1751.4666666666601</c:v>
                </c:pt>
                <c:pt idx="225">
                  <c:v>1740.5333333333299</c:v>
                </c:pt>
                <c:pt idx="226">
                  <c:v>1731.6</c:v>
                </c:pt>
                <c:pt idx="227">
                  <c:v>1703.3333333333301</c:v>
                </c:pt>
                <c:pt idx="228">
                  <c:v>1658.3999999999901</c:v>
                </c:pt>
                <c:pt idx="229">
                  <c:v>1601.3333333333301</c:v>
                </c:pt>
                <c:pt idx="230">
                  <c:v>1573.2</c:v>
                </c:pt>
                <c:pt idx="231">
                  <c:v>1544.8</c:v>
                </c:pt>
                <c:pt idx="232">
                  <c:v>1500.3999999999901</c:v>
                </c:pt>
                <c:pt idx="233">
                  <c:v>1419.6</c:v>
                </c:pt>
                <c:pt idx="234">
                  <c:v>1406.6666666666599</c:v>
                </c:pt>
                <c:pt idx="235">
                  <c:v>1433.06666666666</c:v>
                </c:pt>
                <c:pt idx="236">
                  <c:v>1481.06666666666</c:v>
                </c:pt>
                <c:pt idx="237">
                  <c:v>1535.7333333333299</c:v>
                </c:pt>
                <c:pt idx="238">
                  <c:v>1687.06666666666</c:v>
                </c:pt>
                <c:pt idx="239">
                  <c:v>1771.2</c:v>
                </c:pt>
                <c:pt idx="240">
                  <c:v>2007.6</c:v>
                </c:pt>
                <c:pt idx="241">
                  <c:v>2010</c:v>
                </c:pt>
                <c:pt idx="242">
                  <c:v>2003.3333333333301</c:v>
                </c:pt>
                <c:pt idx="243">
                  <c:v>1970.5333333333299</c:v>
                </c:pt>
                <c:pt idx="244">
                  <c:v>1952.8</c:v>
                </c:pt>
                <c:pt idx="245">
                  <c:v>1940.8</c:v>
                </c:pt>
                <c:pt idx="246">
                  <c:v>1907.4666666666601</c:v>
                </c:pt>
                <c:pt idx="247">
                  <c:v>1892.6666666666599</c:v>
                </c:pt>
                <c:pt idx="248">
                  <c:v>1889.86666666666</c:v>
                </c:pt>
                <c:pt idx="249">
                  <c:v>1857.6</c:v>
                </c:pt>
                <c:pt idx="250">
                  <c:v>1862</c:v>
                </c:pt>
                <c:pt idx="251">
                  <c:v>1877.86666666666</c:v>
                </c:pt>
                <c:pt idx="252">
                  <c:v>1901.06666666666</c:v>
                </c:pt>
                <c:pt idx="253">
                  <c:v>1954.93333333333</c:v>
                </c:pt>
                <c:pt idx="254">
                  <c:v>1971.06666666666</c:v>
                </c:pt>
                <c:pt idx="255">
                  <c:v>1987.6</c:v>
                </c:pt>
                <c:pt idx="256">
                  <c:v>1756.93333333333</c:v>
                </c:pt>
                <c:pt idx="257">
                  <c:v>1764.93333333333</c:v>
                </c:pt>
                <c:pt idx="258">
                  <c:v>1748.13333333333</c:v>
                </c:pt>
                <c:pt idx="259">
                  <c:v>1732.8</c:v>
                </c:pt>
                <c:pt idx="260">
                  <c:v>1723.4666666666601</c:v>
                </c:pt>
                <c:pt idx="261">
                  <c:v>1701.3333333333301</c:v>
                </c:pt>
                <c:pt idx="262">
                  <c:v>1680.8</c:v>
                </c:pt>
                <c:pt idx="263">
                  <c:v>1659.3333333333301</c:v>
                </c:pt>
                <c:pt idx="264">
                  <c:v>1641.3333333333301</c:v>
                </c:pt>
                <c:pt idx="265">
                  <c:v>1636.93333333333</c:v>
                </c:pt>
                <c:pt idx="266">
                  <c:v>1634.2666666666601</c:v>
                </c:pt>
                <c:pt idx="267">
                  <c:v>1646.93333333333</c:v>
                </c:pt>
                <c:pt idx="268">
                  <c:v>1648.2666666666601</c:v>
                </c:pt>
                <c:pt idx="269">
                  <c:v>1691.4666666666601</c:v>
                </c:pt>
                <c:pt idx="270">
                  <c:v>1715.86666666666</c:v>
                </c:pt>
                <c:pt idx="271">
                  <c:v>1743.06666666666</c:v>
                </c:pt>
                <c:pt idx="272">
                  <c:v>1764.5333333333299</c:v>
                </c:pt>
                <c:pt idx="273">
                  <c:v>1772.93333333333</c:v>
                </c:pt>
                <c:pt idx="274">
                  <c:v>1757.86666666666</c:v>
                </c:pt>
                <c:pt idx="275">
                  <c:v>1739.3333333333301</c:v>
                </c:pt>
                <c:pt idx="276">
                  <c:v>1716</c:v>
                </c:pt>
                <c:pt idx="277">
                  <c:v>1661.7333333333299</c:v>
                </c:pt>
                <c:pt idx="278">
                  <c:v>1612.93333333333</c:v>
                </c:pt>
                <c:pt idx="279">
                  <c:v>1564.13333333333</c:v>
                </c:pt>
                <c:pt idx="280">
                  <c:v>1525.86666666666</c:v>
                </c:pt>
                <c:pt idx="281">
                  <c:v>1495.4666666666601</c:v>
                </c:pt>
                <c:pt idx="282">
                  <c:v>1505.4666666666601</c:v>
                </c:pt>
                <c:pt idx="283">
                  <c:v>1517.3333333333301</c:v>
                </c:pt>
                <c:pt idx="284">
                  <c:v>1497.7333333333299</c:v>
                </c:pt>
                <c:pt idx="285">
                  <c:v>1560</c:v>
                </c:pt>
                <c:pt idx="286">
                  <c:v>1638.3999999999901</c:v>
                </c:pt>
                <c:pt idx="287">
                  <c:v>1714</c:v>
                </c:pt>
                <c:pt idx="288">
                  <c:v>1945.7333333333299</c:v>
                </c:pt>
                <c:pt idx="289">
                  <c:v>1964.2666666666601</c:v>
                </c:pt>
                <c:pt idx="290">
                  <c:v>1953.86666666666</c:v>
                </c:pt>
                <c:pt idx="291">
                  <c:v>1917.6</c:v>
                </c:pt>
                <c:pt idx="292">
                  <c:v>1922.6666666666599</c:v>
                </c:pt>
                <c:pt idx="293">
                  <c:v>1880.2666666666601</c:v>
                </c:pt>
                <c:pt idx="294">
                  <c:v>1827.06666666666</c:v>
                </c:pt>
                <c:pt idx="295">
                  <c:v>1782.8</c:v>
                </c:pt>
                <c:pt idx="296">
                  <c:v>1794.3999999999901</c:v>
                </c:pt>
                <c:pt idx="297">
                  <c:v>1774</c:v>
                </c:pt>
                <c:pt idx="298">
                  <c:v>1744.2666666666601</c:v>
                </c:pt>
                <c:pt idx="299">
                  <c:v>1749.2</c:v>
                </c:pt>
                <c:pt idx="300">
                  <c:v>1702.3999999999901</c:v>
                </c:pt>
                <c:pt idx="301">
                  <c:v>1749.7333333333299</c:v>
                </c:pt>
                <c:pt idx="302">
                  <c:v>1786.13333333333</c:v>
                </c:pt>
                <c:pt idx="303">
                  <c:v>1848</c:v>
                </c:pt>
                <c:pt idx="304">
                  <c:v>1559.9</c:v>
                </c:pt>
                <c:pt idx="305">
                  <c:v>1577.5</c:v>
                </c:pt>
                <c:pt idx="306">
                  <c:v>1551.6</c:v>
                </c:pt>
                <c:pt idx="307">
                  <c:v>1552.2</c:v>
                </c:pt>
                <c:pt idx="308">
                  <c:v>1580.9</c:v>
                </c:pt>
                <c:pt idx="309">
                  <c:v>1577.9</c:v>
                </c:pt>
                <c:pt idx="310">
                  <c:v>1552.5</c:v>
                </c:pt>
                <c:pt idx="311">
                  <c:v>1547.9</c:v>
                </c:pt>
                <c:pt idx="312">
                  <c:v>1605.6</c:v>
                </c:pt>
                <c:pt idx="313">
                  <c:v>1593.6</c:v>
                </c:pt>
                <c:pt idx="314">
                  <c:v>1581.3</c:v>
                </c:pt>
                <c:pt idx="315">
                  <c:v>1585.9</c:v>
                </c:pt>
                <c:pt idx="316">
                  <c:v>1506.2</c:v>
                </c:pt>
                <c:pt idx="317">
                  <c:v>1470</c:v>
                </c:pt>
                <c:pt idx="318">
                  <c:v>1491.7</c:v>
                </c:pt>
                <c:pt idx="319">
                  <c:v>1515.5</c:v>
                </c:pt>
                <c:pt idx="320">
                  <c:v>1393.6</c:v>
                </c:pt>
                <c:pt idx="321">
                  <c:v>1407.2</c:v>
                </c:pt>
                <c:pt idx="322">
                  <c:v>1406.2</c:v>
                </c:pt>
                <c:pt idx="323">
                  <c:v>1499.5</c:v>
                </c:pt>
                <c:pt idx="324">
                  <c:v>1561.4</c:v>
                </c:pt>
                <c:pt idx="325">
                  <c:v>1510.9</c:v>
                </c:pt>
                <c:pt idx="326">
                  <c:v>1408.1</c:v>
                </c:pt>
                <c:pt idx="327">
                  <c:v>1331.5</c:v>
                </c:pt>
                <c:pt idx="328">
                  <c:v>1345</c:v>
                </c:pt>
                <c:pt idx="329">
                  <c:v>1381.7</c:v>
                </c:pt>
                <c:pt idx="330">
                  <c:v>1358.9</c:v>
                </c:pt>
                <c:pt idx="331">
                  <c:v>1353.1</c:v>
                </c:pt>
                <c:pt idx="332">
                  <c:v>1249</c:v>
                </c:pt>
                <c:pt idx="333">
                  <c:v>1167.9000000000001</c:v>
                </c:pt>
                <c:pt idx="334">
                  <c:v>1253.9000000000001</c:v>
                </c:pt>
                <c:pt idx="335">
                  <c:v>1254.5999999999999</c:v>
                </c:pt>
                <c:pt idx="336">
                  <c:v>1395</c:v>
                </c:pt>
                <c:pt idx="337">
                  <c:v>1408.1</c:v>
                </c:pt>
                <c:pt idx="338">
                  <c:v>1407.1</c:v>
                </c:pt>
                <c:pt idx="339">
                  <c:v>1503</c:v>
                </c:pt>
                <c:pt idx="340">
                  <c:v>1560.2</c:v>
                </c:pt>
                <c:pt idx="341">
                  <c:v>1521.8</c:v>
                </c:pt>
                <c:pt idx="342">
                  <c:v>1414.8</c:v>
                </c:pt>
                <c:pt idx="343">
                  <c:v>1338.2</c:v>
                </c:pt>
                <c:pt idx="344">
                  <c:v>1349.3</c:v>
                </c:pt>
                <c:pt idx="345">
                  <c:v>1386.2</c:v>
                </c:pt>
                <c:pt idx="346">
                  <c:v>1361.1</c:v>
                </c:pt>
                <c:pt idx="347">
                  <c:v>1357</c:v>
                </c:pt>
                <c:pt idx="348">
                  <c:v>1251.5</c:v>
                </c:pt>
                <c:pt idx="349">
                  <c:v>1171.3</c:v>
                </c:pt>
                <c:pt idx="350">
                  <c:v>1252.3</c:v>
                </c:pt>
                <c:pt idx="351">
                  <c:v>1254</c:v>
                </c:pt>
                <c:pt idx="352">
                  <c:v>1356</c:v>
                </c:pt>
                <c:pt idx="353">
                  <c:v>1365.2</c:v>
                </c:pt>
                <c:pt idx="354">
                  <c:v>1378.8</c:v>
                </c:pt>
                <c:pt idx="355">
                  <c:v>1457.6799999999901</c:v>
                </c:pt>
                <c:pt idx="356">
                  <c:v>1426.56</c:v>
                </c:pt>
                <c:pt idx="357">
                  <c:v>1377.6799999999901</c:v>
                </c:pt>
                <c:pt idx="358">
                  <c:v>1385.36</c:v>
                </c:pt>
                <c:pt idx="359">
                  <c:v>1342.32</c:v>
                </c:pt>
                <c:pt idx="360">
                  <c:v>1407.2</c:v>
                </c:pt>
                <c:pt idx="361">
                  <c:v>1452.72</c:v>
                </c:pt>
                <c:pt idx="362">
                  <c:v>1413.52</c:v>
                </c:pt>
                <c:pt idx="363">
                  <c:v>1403.04</c:v>
                </c:pt>
                <c:pt idx="364">
                  <c:v>1271.6799999999901</c:v>
                </c:pt>
                <c:pt idx="365">
                  <c:v>1193.76</c:v>
                </c:pt>
                <c:pt idx="366">
                  <c:v>1251.2</c:v>
                </c:pt>
                <c:pt idx="367">
                  <c:v>1242.8</c:v>
                </c:pt>
                <c:pt idx="368">
                  <c:v>1594.4</c:v>
                </c:pt>
                <c:pt idx="369">
                  <c:v>1607.6</c:v>
                </c:pt>
                <c:pt idx="370">
                  <c:v>1609.8</c:v>
                </c:pt>
                <c:pt idx="371">
                  <c:v>1679.2</c:v>
                </c:pt>
                <c:pt idx="372">
                  <c:v>1630.7</c:v>
                </c:pt>
                <c:pt idx="373">
                  <c:v>1598.2</c:v>
                </c:pt>
                <c:pt idx="374">
                  <c:v>1604.9</c:v>
                </c:pt>
                <c:pt idx="375">
                  <c:v>1556.5</c:v>
                </c:pt>
                <c:pt idx="376">
                  <c:v>1505.6</c:v>
                </c:pt>
                <c:pt idx="377">
                  <c:v>1529.5</c:v>
                </c:pt>
                <c:pt idx="378">
                  <c:v>1494.3</c:v>
                </c:pt>
                <c:pt idx="379">
                  <c:v>1461.5</c:v>
                </c:pt>
                <c:pt idx="380">
                  <c:v>1417.9</c:v>
                </c:pt>
                <c:pt idx="381">
                  <c:v>1345.6</c:v>
                </c:pt>
                <c:pt idx="382">
                  <c:v>1434.9</c:v>
                </c:pt>
                <c:pt idx="383">
                  <c:v>1451.8</c:v>
                </c:pt>
                <c:pt idx="384">
                  <c:v>1213.7333333333299</c:v>
                </c:pt>
                <c:pt idx="385">
                  <c:v>1225.3333333333301</c:v>
                </c:pt>
                <c:pt idx="386">
                  <c:v>1229.5999999999999</c:v>
                </c:pt>
                <c:pt idx="387">
                  <c:v>1185.06666666666</c:v>
                </c:pt>
                <c:pt idx="388">
                  <c:v>1137.7333333333299</c:v>
                </c:pt>
                <c:pt idx="389">
                  <c:v>1209.06666666666</c:v>
                </c:pt>
                <c:pt idx="390">
                  <c:v>1167.3333333333301</c:v>
                </c:pt>
                <c:pt idx="391">
                  <c:v>1016.13333333333</c:v>
                </c:pt>
                <c:pt idx="392">
                  <c:v>999.86666666666599</c:v>
                </c:pt>
                <c:pt idx="393">
                  <c:v>1090.2666666666601</c:v>
                </c:pt>
                <c:pt idx="394">
                  <c:v>1062.2666666666601</c:v>
                </c:pt>
                <c:pt idx="395">
                  <c:v>1034.13333333333</c:v>
                </c:pt>
                <c:pt idx="396">
                  <c:v>1021.6</c:v>
                </c:pt>
                <c:pt idx="397">
                  <c:v>952.26666666666597</c:v>
                </c:pt>
                <c:pt idx="398">
                  <c:v>1098.5333333333299</c:v>
                </c:pt>
                <c:pt idx="399">
                  <c:v>1210.3999999999901</c:v>
                </c:pt>
                <c:pt idx="400">
                  <c:v>1104.2</c:v>
                </c:pt>
                <c:pt idx="401">
                  <c:v>1117.7</c:v>
                </c:pt>
                <c:pt idx="402">
                  <c:v>1073.0999999999999</c:v>
                </c:pt>
                <c:pt idx="403">
                  <c:v>1031.9000000000001</c:v>
                </c:pt>
                <c:pt idx="404">
                  <c:v>1027.7</c:v>
                </c:pt>
                <c:pt idx="405">
                  <c:v>1094.5999999999999</c:v>
                </c:pt>
                <c:pt idx="406">
                  <c:v>983.1</c:v>
                </c:pt>
                <c:pt idx="407">
                  <c:v>899.1</c:v>
                </c:pt>
                <c:pt idx="408">
                  <c:v>929</c:v>
                </c:pt>
                <c:pt idx="409">
                  <c:v>1011.3</c:v>
                </c:pt>
                <c:pt idx="410">
                  <c:v>981.6</c:v>
                </c:pt>
                <c:pt idx="411">
                  <c:v>956.3</c:v>
                </c:pt>
                <c:pt idx="412">
                  <c:v>904.1</c:v>
                </c:pt>
                <c:pt idx="413">
                  <c:v>836.6</c:v>
                </c:pt>
                <c:pt idx="414">
                  <c:v>971.2</c:v>
                </c:pt>
                <c:pt idx="415">
                  <c:v>1060.5</c:v>
                </c:pt>
                <c:pt idx="416">
                  <c:v>1536.13333333333</c:v>
                </c:pt>
                <c:pt idx="417">
                  <c:v>1540.13333333333</c:v>
                </c:pt>
                <c:pt idx="418">
                  <c:v>1236</c:v>
                </c:pt>
                <c:pt idx="419">
                  <c:v>1276.93333333333</c:v>
                </c:pt>
                <c:pt idx="420">
                  <c:v>1125.5999999999999</c:v>
                </c:pt>
                <c:pt idx="421">
                  <c:v>1065.2</c:v>
                </c:pt>
                <c:pt idx="422">
                  <c:v>1123.06666666666</c:v>
                </c:pt>
                <c:pt idx="423">
                  <c:v>974.93333333333305</c:v>
                </c:pt>
                <c:pt idx="424">
                  <c:v>978.66666666666595</c:v>
                </c:pt>
                <c:pt idx="425">
                  <c:v>976.26666666666597</c:v>
                </c:pt>
                <c:pt idx="426">
                  <c:v>934.8</c:v>
                </c:pt>
                <c:pt idx="427">
                  <c:v>968.13333333333298</c:v>
                </c:pt>
                <c:pt idx="428">
                  <c:v>906.8</c:v>
                </c:pt>
                <c:pt idx="429">
                  <c:v>835.19999999999902</c:v>
                </c:pt>
                <c:pt idx="430">
                  <c:v>979.46666666666601</c:v>
                </c:pt>
                <c:pt idx="431">
                  <c:v>1021.33333333333</c:v>
                </c:pt>
                <c:pt idx="432">
                  <c:v>1800.5333333333299</c:v>
                </c:pt>
                <c:pt idx="433">
                  <c:v>1749.7333333333299</c:v>
                </c:pt>
                <c:pt idx="434">
                  <c:v>1406.3999999999901</c:v>
                </c:pt>
                <c:pt idx="435">
                  <c:v>1346.6666666666599</c:v>
                </c:pt>
                <c:pt idx="436">
                  <c:v>1262.3999999999901</c:v>
                </c:pt>
                <c:pt idx="437">
                  <c:v>1189.4666666666601</c:v>
                </c:pt>
                <c:pt idx="438">
                  <c:v>1247.2</c:v>
                </c:pt>
                <c:pt idx="439">
                  <c:v>1161.3333333333301</c:v>
                </c:pt>
                <c:pt idx="440">
                  <c:v>1076.13333333333</c:v>
                </c:pt>
                <c:pt idx="441">
                  <c:v>1048.6666666666599</c:v>
                </c:pt>
                <c:pt idx="442">
                  <c:v>1052.2666666666601</c:v>
                </c:pt>
                <c:pt idx="443">
                  <c:v>1055.86666666666</c:v>
                </c:pt>
                <c:pt idx="444">
                  <c:v>996.26666666666597</c:v>
                </c:pt>
                <c:pt idx="445">
                  <c:v>980.4</c:v>
                </c:pt>
                <c:pt idx="446">
                  <c:v>1132.6666666666599</c:v>
                </c:pt>
                <c:pt idx="447">
                  <c:v>1221.4666666666601</c:v>
                </c:pt>
                <c:pt idx="448">
                  <c:v>1896.3999999999901</c:v>
                </c:pt>
                <c:pt idx="449">
                  <c:v>1794.2666666666601</c:v>
                </c:pt>
                <c:pt idx="450">
                  <c:v>1571.6</c:v>
                </c:pt>
                <c:pt idx="451">
                  <c:v>1441.4666666666601</c:v>
                </c:pt>
                <c:pt idx="452">
                  <c:v>1450.6666666666599</c:v>
                </c:pt>
                <c:pt idx="453">
                  <c:v>1390.2666666666601</c:v>
                </c:pt>
                <c:pt idx="454">
                  <c:v>1421.3333333333301</c:v>
                </c:pt>
                <c:pt idx="455">
                  <c:v>1372.13333333333</c:v>
                </c:pt>
                <c:pt idx="456">
                  <c:v>1246.3999999999901</c:v>
                </c:pt>
                <c:pt idx="457">
                  <c:v>1213.86666666666</c:v>
                </c:pt>
                <c:pt idx="458">
                  <c:v>1246.13333333333</c:v>
                </c:pt>
                <c:pt idx="459">
                  <c:v>1219.06666666666</c:v>
                </c:pt>
                <c:pt idx="460">
                  <c:v>1147.3333333333301</c:v>
                </c:pt>
                <c:pt idx="461">
                  <c:v>1194.2666666666601</c:v>
                </c:pt>
                <c:pt idx="462">
                  <c:v>1360.13333333333</c:v>
                </c:pt>
                <c:pt idx="463">
                  <c:v>1501.86666666666</c:v>
                </c:pt>
                <c:pt idx="464">
                  <c:v>1889.4666666666601</c:v>
                </c:pt>
                <c:pt idx="465">
                  <c:v>1756.13333333333</c:v>
                </c:pt>
                <c:pt idx="466">
                  <c:v>1573.3333333333301</c:v>
                </c:pt>
                <c:pt idx="467">
                  <c:v>1418.93333333333</c:v>
                </c:pt>
                <c:pt idx="468">
                  <c:v>1457.06666666666</c:v>
                </c:pt>
                <c:pt idx="469">
                  <c:v>1386.3999999999901</c:v>
                </c:pt>
                <c:pt idx="470">
                  <c:v>1398.8</c:v>
                </c:pt>
                <c:pt idx="471">
                  <c:v>1353.2</c:v>
                </c:pt>
                <c:pt idx="472">
                  <c:v>1234.13333333333</c:v>
                </c:pt>
                <c:pt idx="473">
                  <c:v>1208</c:v>
                </c:pt>
                <c:pt idx="474">
                  <c:v>1261.5999999999999</c:v>
                </c:pt>
                <c:pt idx="475">
                  <c:v>1198.2666666666601</c:v>
                </c:pt>
                <c:pt idx="476">
                  <c:v>1143.5999999999999</c:v>
                </c:pt>
                <c:pt idx="477">
                  <c:v>1232.93333333333</c:v>
                </c:pt>
                <c:pt idx="478">
                  <c:v>1373.06666666666</c:v>
                </c:pt>
                <c:pt idx="479">
                  <c:v>1535.3333333333301</c:v>
                </c:pt>
                <c:pt idx="480">
                  <c:v>1875.06666666666</c:v>
                </c:pt>
                <c:pt idx="481">
                  <c:v>1706.93333333333</c:v>
                </c:pt>
                <c:pt idx="482">
                  <c:v>1535.4666666666601</c:v>
                </c:pt>
                <c:pt idx="483">
                  <c:v>1424.93333333333</c:v>
                </c:pt>
                <c:pt idx="484">
                  <c:v>1470</c:v>
                </c:pt>
                <c:pt idx="485">
                  <c:v>1369.86666666666</c:v>
                </c:pt>
                <c:pt idx="486">
                  <c:v>1387.3333333333301</c:v>
                </c:pt>
                <c:pt idx="487">
                  <c:v>1309.5999999999999</c:v>
                </c:pt>
                <c:pt idx="488">
                  <c:v>1232.5333333333299</c:v>
                </c:pt>
                <c:pt idx="489">
                  <c:v>1206.13333333333</c:v>
                </c:pt>
                <c:pt idx="490">
                  <c:v>1264.8</c:v>
                </c:pt>
                <c:pt idx="491">
                  <c:v>1174.3999999999901</c:v>
                </c:pt>
                <c:pt idx="492">
                  <c:v>1138.93333333333</c:v>
                </c:pt>
                <c:pt idx="493">
                  <c:v>1283.06666666666</c:v>
                </c:pt>
                <c:pt idx="494">
                  <c:v>1416.5333333333299</c:v>
                </c:pt>
                <c:pt idx="495">
                  <c:v>1558.6666666666599</c:v>
                </c:pt>
                <c:pt idx="496">
                  <c:v>1790.6666666666599</c:v>
                </c:pt>
                <c:pt idx="497">
                  <c:v>1619.4666666666601</c:v>
                </c:pt>
                <c:pt idx="498">
                  <c:v>1442.6666666666599</c:v>
                </c:pt>
                <c:pt idx="499">
                  <c:v>1409.6</c:v>
                </c:pt>
                <c:pt idx="500">
                  <c:v>1364.13333333333</c:v>
                </c:pt>
                <c:pt idx="501">
                  <c:v>1285.5999999999999</c:v>
                </c:pt>
                <c:pt idx="502">
                  <c:v>1286.3999999999901</c:v>
                </c:pt>
                <c:pt idx="503">
                  <c:v>1164</c:v>
                </c:pt>
                <c:pt idx="504">
                  <c:v>1154</c:v>
                </c:pt>
                <c:pt idx="505">
                  <c:v>1146.3999999999901</c:v>
                </c:pt>
                <c:pt idx="506">
                  <c:v>1149.3333333333301</c:v>
                </c:pt>
                <c:pt idx="507">
                  <c:v>1099.2</c:v>
                </c:pt>
                <c:pt idx="508">
                  <c:v>1134.6666666666599</c:v>
                </c:pt>
                <c:pt idx="509">
                  <c:v>1266.6666666666599</c:v>
                </c:pt>
                <c:pt idx="510">
                  <c:v>1386.8</c:v>
                </c:pt>
                <c:pt idx="511">
                  <c:v>1470.2666666666601</c:v>
                </c:pt>
                <c:pt idx="512">
                  <c:v>1855.3333333333301</c:v>
                </c:pt>
                <c:pt idx="513">
                  <c:v>1694.6666666666599</c:v>
                </c:pt>
                <c:pt idx="514">
                  <c:v>1611.3333333333301</c:v>
                </c:pt>
                <c:pt idx="515">
                  <c:v>1658.8</c:v>
                </c:pt>
                <c:pt idx="516">
                  <c:v>1599.2</c:v>
                </c:pt>
                <c:pt idx="517">
                  <c:v>1522</c:v>
                </c:pt>
                <c:pt idx="518">
                  <c:v>1506.93333333333</c:v>
                </c:pt>
                <c:pt idx="519">
                  <c:v>1355.2</c:v>
                </c:pt>
                <c:pt idx="520">
                  <c:v>1324.8</c:v>
                </c:pt>
                <c:pt idx="521">
                  <c:v>1321.2</c:v>
                </c:pt>
                <c:pt idx="522">
                  <c:v>1319.86666666666</c:v>
                </c:pt>
                <c:pt idx="523">
                  <c:v>1254.93333333333</c:v>
                </c:pt>
                <c:pt idx="524">
                  <c:v>1322.93333333333</c:v>
                </c:pt>
                <c:pt idx="525">
                  <c:v>1484.2666666666601</c:v>
                </c:pt>
                <c:pt idx="526">
                  <c:v>1632.5333333333299</c:v>
                </c:pt>
                <c:pt idx="527">
                  <c:v>1730.13333333333</c:v>
                </c:pt>
                <c:pt idx="528">
                  <c:v>1920.2666666666601</c:v>
                </c:pt>
                <c:pt idx="529">
                  <c:v>1765.6</c:v>
                </c:pt>
                <c:pt idx="530">
                  <c:v>1694.93333333333</c:v>
                </c:pt>
                <c:pt idx="531">
                  <c:v>1758</c:v>
                </c:pt>
                <c:pt idx="532">
                  <c:v>1751.3333333333301</c:v>
                </c:pt>
                <c:pt idx="533">
                  <c:v>1710.3999999999901</c:v>
                </c:pt>
                <c:pt idx="534">
                  <c:v>1691.4666666666601</c:v>
                </c:pt>
                <c:pt idx="535">
                  <c:v>1543.86666666666</c:v>
                </c:pt>
                <c:pt idx="536">
                  <c:v>1562.13333333333</c:v>
                </c:pt>
                <c:pt idx="537">
                  <c:v>1578.2666666666601</c:v>
                </c:pt>
                <c:pt idx="538">
                  <c:v>1569.3333333333301</c:v>
                </c:pt>
                <c:pt idx="539">
                  <c:v>1485.7333333333299</c:v>
                </c:pt>
                <c:pt idx="540">
                  <c:v>1535.6</c:v>
                </c:pt>
                <c:pt idx="541">
                  <c:v>1652.5333333333299</c:v>
                </c:pt>
                <c:pt idx="542">
                  <c:v>1772.5333333333299</c:v>
                </c:pt>
                <c:pt idx="543">
                  <c:v>1855.7333333333299</c:v>
                </c:pt>
                <c:pt idx="544">
                  <c:v>1411.6</c:v>
                </c:pt>
                <c:pt idx="545">
                  <c:v>1305</c:v>
                </c:pt>
                <c:pt idx="546">
                  <c:v>1276.0999999999999</c:v>
                </c:pt>
                <c:pt idx="547">
                  <c:v>1325.5</c:v>
                </c:pt>
                <c:pt idx="548">
                  <c:v>1299.2</c:v>
                </c:pt>
                <c:pt idx="549">
                  <c:v>1291.9000000000001</c:v>
                </c:pt>
                <c:pt idx="550">
                  <c:v>1249.8</c:v>
                </c:pt>
                <c:pt idx="551">
                  <c:v>1144.0999999999999</c:v>
                </c:pt>
                <c:pt idx="552">
                  <c:v>1175.0999999999999</c:v>
                </c:pt>
                <c:pt idx="553">
                  <c:v>1195.3</c:v>
                </c:pt>
                <c:pt idx="554">
                  <c:v>1178.3</c:v>
                </c:pt>
                <c:pt idx="555">
                  <c:v>1093.8</c:v>
                </c:pt>
                <c:pt idx="556">
                  <c:v>1173.5</c:v>
                </c:pt>
                <c:pt idx="557">
                  <c:v>1239.8</c:v>
                </c:pt>
                <c:pt idx="558">
                  <c:v>1368.4</c:v>
                </c:pt>
                <c:pt idx="559">
                  <c:v>1404.4</c:v>
                </c:pt>
                <c:pt idx="560">
                  <c:v>1709.6</c:v>
                </c:pt>
                <c:pt idx="561">
                  <c:v>1592.3999999999901</c:v>
                </c:pt>
                <c:pt idx="562">
                  <c:v>1566.2666666666601</c:v>
                </c:pt>
                <c:pt idx="563">
                  <c:v>1610</c:v>
                </c:pt>
                <c:pt idx="564">
                  <c:v>1515.06666666666</c:v>
                </c:pt>
                <c:pt idx="565">
                  <c:v>1369.86666666666</c:v>
                </c:pt>
                <c:pt idx="566">
                  <c:v>1337.2</c:v>
                </c:pt>
                <c:pt idx="567">
                  <c:v>1180</c:v>
                </c:pt>
                <c:pt idx="568">
                  <c:v>1293.5999999999999</c:v>
                </c:pt>
                <c:pt idx="569">
                  <c:v>1206.13333333333</c:v>
                </c:pt>
                <c:pt idx="570">
                  <c:v>1164</c:v>
                </c:pt>
                <c:pt idx="571">
                  <c:v>1055.2</c:v>
                </c:pt>
                <c:pt idx="572">
                  <c:v>1191.7333333333299</c:v>
                </c:pt>
                <c:pt idx="573">
                  <c:v>1236.3999999999901</c:v>
                </c:pt>
                <c:pt idx="574">
                  <c:v>1481.86666666666</c:v>
                </c:pt>
                <c:pt idx="575">
                  <c:v>1542.5333333333299</c:v>
                </c:pt>
                <c:pt idx="576">
                  <c:v>1967.6</c:v>
                </c:pt>
                <c:pt idx="577">
                  <c:v>1847.06666666666</c:v>
                </c:pt>
                <c:pt idx="578">
                  <c:v>1840</c:v>
                </c:pt>
                <c:pt idx="579">
                  <c:v>1881.6</c:v>
                </c:pt>
                <c:pt idx="580">
                  <c:v>1818</c:v>
                </c:pt>
                <c:pt idx="581">
                  <c:v>1700.8</c:v>
                </c:pt>
                <c:pt idx="582">
                  <c:v>1700.13333333333</c:v>
                </c:pt>
                <c:pt idx="583">
                  <c:v>1561.06666666666</c:v>
                </c:pt>
                <c:pt idx="584">
                  <c:v>1691.7333333333299</c:v>
                </c:pt>
                <c:pt idx="585">
                  <c:v>1605.86666666666</c:v>
                </c:pt>
                <c:pt idx="586">
                  <c:v>1523.6</c:v>
                </c:pt>
                <c:pt idx="587">
                  <c:v>1416.13333333333</c:v>
                </c:pt>
                <c:pt idx="588">
                  <c:v>1588.13333333333</c:v>
                </c:pt>
                <c:pt idx="589">
                  <c:v>1551.6</c:v>
                </c:pt>
                <c:pt idx="590">
                  <c:v>1730.93333333333</c:v>
                </c:pt>
                <c:pt idx="591">
                  <c:v>1816.93333333333</c:v>
                </c:pt>
                <c:pt idx="592">
                  <c:v>1466.5</c:v>
                </c:pt>
                <c:pt idx="593">
                  <c:v>1378.5</c:v>
                </c:pt>
                <c:pt idx="594">
                  <c:v>1387.3</c:v>
                </c:pt>
                <c:pt idx="595">
                  <c:v>1407.1</c:v>
                </c:pt>
                <c:pt idx="596">
                  <c:v>1349.2</c:v>
                </c:pt>
                <c:pt idx="597">
                  <c:v>1275.7</c:v>
                </c:pt>
                <c:pt idx="598">
                  <c:v>1259.7</c:v>
                </c:pt>
                <c:pt idx="599">
                  <c:v>1177.0999999999999</c:v>
                </c:pt>
                <c:pt idx="600">
                  <c:v>1278.5</c:v>
                </c:pt>
                <c:pt idx="601">
                  <c:v>1183.5999999999999</c:v>
                </c:pt>
                <c:pt idx="602">
                  <c:v>1131.7</c:v>
                </c:pt>
                <c:pt idx="603">
                  <c:v>1072.5999999999999</c:v>
                </c:pt>
                <c:pt idx="604">
                  <c:v>1204.5999999999999</c:v>
                </c:pt>
                <c:pt idx="605">
                  <c:v>1186.2</c:v>
                </c:pt>
                <c:pt idx="606">
                  <c:v>1308.3</c:v>
                </c:pt>
                <c:pt idx="607">
                  <c:v>1366.9</c:v>
                </c:pt>
                <c:pt idx="608">
                  <c:v>1840</c:v>
                </c:pt>
                <c:pt idx="609">
                  <c:v>1736.3999999999901</c:v>
                </c:pt>
                <c:pt idx="610">
                  <c:v>1724.8</c:v>
                </c:pt>
                <c:pt idx="611">
                  <c:v>1730</c:v>
                </c:pt>
                <c:pt idx="612">
                  <c:v>1710.13333333333</c:v>
                </c:pt>
                <c:pt idx="613">
                  <c:v>1698.6666666666599</c:v>
                </c:pt>
                <c:pt idx="614">
                  <c:v>1661.86666666666</c:v>
                </c:pt>
                <c:pt idx="615">
                  <c:v>1601.2</c:v>
                </c:pt>
                <c:pt idx="616">
                  <c:v>1574.2666666666601</c:v>
                </c:pt>
                <c:pt idx="617">
                  <c:v>1555.6</c:v>
                </c:pt>
                <c:pt idx="618">
                  <c:v>1530.8</c:v>
                </c:pt>
                <c:pt idx="619">
                  <c:v>1525.06666666666</c:v>
                </c:pt>
                <c:pt idx="620">
                  <c:v>1594.13333333333</c:v>
                </c:pt>
                <c:pt idx="621">
                  <c:v>1536.8</c:v>
                </c:pt>
                <c:pt idx="622">
                  <c:v>1625.7333333333299</c:v>
                </c:pt>
                <c:pt idx="623">
                  <c:v>1722.3999999999901</c:v>
                </c:pt>
                <c:pt idx="624">
                  <c:v>1821.4666666666601</c:v>
                </c:pt>
                <c:pt idx="625">
                  <c:v>1734</c:v>
                </c:pt>
                <c:pt idx="626">
                  <c:v>1724.93333333333</c:v>
                </c:pt>
                <c:pt idx="627">
                  <c:v>1729.86666666666</c:v>
                </c:pt>
                <c:pt idx="628">
                  <c:v>1707.4666666666601</c:v>
                </c:pt>
                <c:pt idx="629">
                  <c:v>1697.7333333333299</c:v>
                </c:pt>
                <c:pt idx="630">
                  <c:v>1655.2</c:v>
                </c:pt>
                <c:pt idx="631">
                  <c:v>1603.4666666666601</c:v>
                </c:pt>
                <c:pt idx="632">
                  <c:v>1568.6666666666599</c:v>
                </c:pt>
                <c:pt idx="633">
                  <c:v>1554.93333333333</c:v>
                </c:pt>
                <c:pt idx="634">
                  <c:v>1536.93333333333</c:v>
                </c:pt>
                <c:pt idx="635">
                  <c:v>1545.6</c:v>
                </c:pt>
                <c:pt idx="636">
                  <c:v>1589.86666666666</c:v>
                </c:pt>
                <c:pt idx="637">
                  <c:v>1549.7333333333299</c:v>
                </c:pt>
                <c:pt idx="638">
                  <c:v>1625.86666666666</c:v>
                </c:pt>
                <c:pt idx="639">
                  <c:v>1709.06666666666</c:v>
                </c:pt>
                <c:pt idx="640">
                  <c:v>1802.3999999999901</c:v>
                </c:pt>
                <c:pt idx="641">
                  <c:v>1729.86666666666</c:v>
                </c:pt>
                <c:pt idx="642">
                  <c:v>1726.13333333333</c:v>
                </c:pt>
                <c:pt idx="643">
                  <c:v>1727.7333333333299</c:v>
                </c:pt>
                <c:pt idx="644">
                  <c:v>1704.3999999999901</c:v>
                </c:pt>
                <c:pt idx="645">
                  <c:v>1700.3999999999901</c:v>
                </c:pt>
                <c:pt idx="646">
                  <c:v>1647.7333333333299</c:v>
                </c:pt>
                <c:pt idx="647">
                  <c:v>1601.06666666666</c:v>
                </c:pt>
                <c:pt idx="648">
                  <c:v>1563.7333333333299</c:v>
                </c:pt>
                <c:pt idx="649">
                  <c:v>1557.06666666666</c:v>
                </c:pt>
                <c:pt idx="650">
                  <c:v>1544.2666666666601</c:v>
                </c:pt>
                <c:pt idx="651">
                  <c:v>1563.86666666666</c:v>
                </c:pt>
                <c:pt idx="652">
                  <c:v>1580.93333333333</c:v>
                </c:pt>
                <c:pt idx="653">
                  <c:v>1570.8</c:v>
                </c:pt>
                <c:pt idx="654">
                  <c:v>1630.8</c:v>
                </c:pt>
                <c:pt idx="655">
                  <c:v>1682.13333333333</c:v>
                </c:pt>
                <c:pt idx="656">
                  <c:v>1409.4</c:v>
                </c:pt>
                <c:pt idx="657">
                  <c:v>1438.4</c:v>
                </c:pt>
                <c:pt idx="658">
                  <c:v>1454.5</c:v>
                </c:pt>
                <c:pt idx="659">
                  <c:v>1451.8</c:v>
                </c:pt>
                <c:pt idx="660">
                  <c:v>1451</c:v>
                </c:pt>
                <c:pt idx="661">
                  <c:v>1450.6</c:v>
                </c:pt>
                <c:pt idx="662">
                  <c:v>1428.6</c:v>
                </c:pt>
                <c:pt idx="663">
                  <c:v>1414.1</c:v>
                </c:pt>
                <c:pt idx="664">
                  <c:v>1398.1</c:v>
                </c:pt>
                <c:pt idx="665">
                  <c:v>1386.7</c:v>
                </c:pt>
                <c:pt idx="666">
                  <c:v>1379.8</c:v>
                </c:pt>
                <c:pt idx="667">
                  <c:v>1400.7</c:v>
                </c:pt>
                <c:pt idx="668">
                  <c:v>1358.5</c:v>
                </c:pt>
                <c:pt idx="669">
                  <c:v>1336.8</c:v>
                </c:pt>
                <c:pt idx="670">
                  <c:v>1349.3</c:v>
                </c:pt>
                <c:pt idx="671">
                  <c:v>1385.4</c:v>
                </c:pt>
                <c:pt idx="672">
                  <c:v>1030.13333333333</c:v>
                </c:pt>
                <c:pt idx="673">
                  <c:v>1054.2666666666601</c:v>
                </c:pt>
                <c:pt idx="674">
                  <c:v>1044.93333333333</c:v>
                </c:pt>
                <c:pt idx="675">
                  <c:v>1012.4</c:v>
                </c:pt>
                <c:pt idx="676">
                  <c:v>1026.5333333333299</c:v>
                </c:pt>
                <c:pt idx="677">
                  <c:v>1080.3999999999901</c:v>
                </c:pt>
                <c:pt idx="678">
                  <c:v>1077.7333333333299</c:v>
                </c:pt>
                <c:pt idx="679">
                  <c:v>1070.3999999999901</c:v>
                </c:pt>
                <c:pt idx="680">
                  <c:v>1077.4666666666601</c:v>
                </c:pt>
                <c:pt idx="681">
                  <c:v>1077.7333333333299</c:v>
                </c:pt>
                <c:pt idx="682">
                  <c:v>1054.6666666666599</c:v>
                </c:pt>
                <c:pt idx="683">
                  <c:v>1070.8</c:v>
                </c:pt>
                <c:pt idx="684">
                  <c:v>986.8</c:v>
                </c:pt>
                <c:pt idx="685">
                  <c:v>946.8</c:v>
                </c:pt>
                <c:pt idx="686">
                  <c:v>938.66666666666595</c:v>
                </c:pt>
                <c:pt idx="687">
                  <c:v>954.93333333333305</c:v>
                </c:pt>
              </c:numCache>
            </c:numRef>
          </c:xVal>
          <c:yVal>
            <c:numRef>
              <c:f>detector_data!$E$2:$E$689</c:f>
              <c:numCache>
                <c:formatCode>General</c:formatCode>
                <c:ptCount val="688"/>
                <c:pt idx="0">
                  <c:v>98.592110446092803</c:v>
                </c:pt>
                <c:pt idx="1">
                  <c:v>97.412541201198906</c:v>
                </c:pt>
                <c:pt idx="2">
                  <c:v>96.109046334802301</c:v>
                </c:pt>
                <c:pt idx="3">
                  <c:v>103.481242211856</c:v>
                </c:pt>
                <c:pt idx="4">
                  <c:v>98.347123542251794</c:v>
                </c:pt>
                <c:pt idx="5">
                  <c:v>95.731924115224999</c:v>
                </c:pt>
                <c:pt idx="6">
                  <c:v>89.799185857157696</c:v>
                </c:pt>
                <c:pt idx="7">
                  <c:v>86.8286484302932</c:v>
                </c:pt>
                <c:pt idx="8">
                  <c:v>87.595359220048493</c:v>
                </c:pt>
                <c:pt idx="9">
                  <c:v>88.566528039961099</c:v>
                </c:pt>
                <c:pt idx="10">
                  <c:v>89.771549185482598</c:v>
                </c:pt>
                <c:pt idx="11">
                  <c:v>96.834133652416497</c:v>
                </c:pt>
                <c:pt idx="12">
                  <c:v>91.641098776338595</c:v>
                </c:pt>
                <c:pt idx="13">
                  <c:v>88.533307501961303</c:v>
                </c:pt>
                <c:pt idx="14">
                  <c:v>94.999097204455396</c:v>
                </c:pt>
                <c:pt idx="15">
                  <c:v>102.099047245373</c:v>
                </c:pt>
                <c:pt idx="16">
                  <c:v>105.418894631207</c:v>
                </c:pt>
                <c:pt idx="17">
                  <c:v>95.484364051513595</c:v>
                </c:pt>
                <c:pt idx="18">
                  <c:v>64.423573694928294</c:v>
                </c:pt>
                <c:pt idx="19">
                  <c:v>99.133308233604197</c:v>
                </c:pt>
                <c:pt idx="20">
                  <c:v>104.14106672477401</c:v>
                </c:pt>
                <c:pt idx="21">
                  <c:v>102.254587178405</c:v>
                </c:pt>
                <c:pt idx="22">
                  <c:v>103.809918767854</c:v>
                </c:pt>
                <c:pt idx="23">
                  <c:v>106.552029980859</c:v>
                </c:pt>
                <c:pt idx="24">
                  <c:v>104.837675712427</c:v>
                </c:pt>
                <c:pt idx="25">
                  <c:v>104.534376230636</c:v>
                </c:pt>
                <c:pt idx="26">
                  <c:v>104.084379538216</c:v>
                </c:pt>
                <c:pt idx="27">
                  <c:v>105.533447181997</c:v>
                </c:pt>
                <c:pt idx="28">
                  <c:v>106.368549856673</c:v>
                </c:pt>
                <c:pt idx="29">
                  <c:v>106.073734789835</c:v>
                </c:pt>
                <c:pt idx="30">
                  <c:v>105.6578851699</c:v>
                </c:pt>
                <c:pt idx="31">
                  <c:v>109.1300797653</c:v>
                </c:pt>
                <c:pt idx="32">
                  <c:v>85.366216398621006</c:v>
                </c:pt>
                <c:pt idx="33">
                  <c:v>33.070742775788901</c:v>
                </c:pt>
                <c:pt idx="34">
                  <c:v>19.327332387941301</c:v>
                </c:pt>
                <c:pt idx="35">
                  <c:v>19.6563627907483</c:v>
                </c:pt>
                <c:pt idx="36">
                  <c:v>32.574206301175401</c:v>
                </c:pt>
                <c:pt idx="37">
                  <c:v>30.569669233479601</c:v>
                </c:pt>
                <c:pt idx="38">
                  <c:v>50.5290285373354</c:v>
                </c:pt>
                <c:pt idx="39">
                  <c:v>103.726465235351</c:v>
                </c:pt>
                <c:pt idx="40">
                  <c:v>104.31488306471</c:v>
                </c:pt>
                <c:pt idx="41">
                  <c:v>87.630935980103899</c:v>
                </c:pt>
                <c:pt idx="42">
                  <c:v>41.342846175225503</c:v>
                </c:pt>
                <c:pt idx="43">
                  <c:v>50.945387481598701</c:v>
                </c:pt>
                <c:pt idx="44">
                  <c:v>90.439429125739807</c:v>
                </c:pt>
                <c:pt idx="45">
                  <c:v>73.500725619683294</c:v>
                </c:pt>
                <c:pt idx="46">
                  <c:v>38.191614519913301</c:v>
                </c:pt>
                <c:pt idx="47">
                  <c:v>98.042824004878199</c:v>
                </c:pt>
                <c:pt idx="48">
                  <c:v>49.703084050854699</c:v>
                </c:pt>
                <c:pt idx="49">
                  <c:v>39.364135652906299</c:v>
                </c:pt>
                <c:pt idx="50">
                  <c:v>37.014436183978901</c:v>
                </c:pt>
                <c:pt idx="51">
                  <c:v>35.593119323956799</c:v>
                </c:pt>
                <c:pt idx="52">
                  <c:v>34.035507681527797</c:v>
                </c:pt>
                <c:pt idx="53">
                  <c:v>32.724959225136402</c:v>
                </c:pt>
                <c:pt idx="54">
                  <c:v>33.996030854545303</c:v>
                </c:pt>
                <c:pt idx="55">
                  <c:v>57.9554294609257</c:v>
                </c:pt>
                <c:pt idx="56">
                  <c:v>66.733302190737803</c:v>
                </c:pt>
                <c:pt idx="57">
                  <c:v>36.0377474152574</c:v>
                </c:pt>
                <c:pt idx="58">
                  <c:v>31.820416378687799</c:v>
                </c:pt>
                <c:pt idx="59">
                  <c:v>37.285020512219603</c:v>
                </c:pt>
                <c:pt idx="60">
                  <c:v>54.322620424609603</c:v>
                </c:pt>
                <c:pt idx="61">
                  <c:v>29.575325024911098</c:v>
                </c:pt>
                <c:pt idx="62">
                  <c:v>26.275270222881701</c:v>
                </c:pt>
                <c:pt idx="63">
                  <c:v>58.218686349471298</c:v>
                </c:pt>
                <c:pt idx="64">
                  <c:v>60.414777227222501</c:v>
                </c:pt>
                <c:pt idx="65">
                  <c:v>56.756468598021499</c:v>
                </c:pt>
                <c:pt idx="66">
                  <c:v>48.3405921449313</c:v>
                </c:pt>
                <c:pt idx="67">
                  <c:v>42.946788928965503</c:v>
                </c:pt>
                <c:pt idx="68">
                  <c:v>37.604036112656999</c:v>
                </c:pt>
                <c:pt idx="69">
                  <c:v>35.000366308086697</c:v>
                </c:pt>
                <c:pt idx="70">
                  <c:v>31.369551905341201</c:v>
                </c:pt>
                <c:pt idx="71">
                  <c:v>29.049112460986802</c:v>
                </c:pt>
                <c:pt idx="72">
                  <c:v>25.0785354786989</c:v>
                </c:pt>
                <c:pt idx="73">
                  <c:v>18.116653307143501</c:v>
                </c:pt>
                <c:pt idx="74">
                  <c:v>17.472819684050599</c:v>
                </c:pt>
                <c:pt idx="75">
                  <c:v>18.004596420215599</c:v>
                </c:pt>
                <c:pt idx="76">
                  <c:v>21.9000416251214</c:v>
                </c:pt>
                <c:pt idx="77">
                  <c:v>20.4716226407091</c:v>
                </c:pt>
                <c:pt idx="78">
                  <c:v>24.806038055302999</c:v>
                </c:pt>
                <c:pt idx="79">
                  <c:v>43.180478380716202</c:v>
                </c:pt>
                <c:pt idx="80">
                  <c:v>59.824067242502103</c:v>
                </c:pt>
                <c:pt idx="81">
                  <c:v>58.146244621960001</c:v>
                </c:pt>
                <c:pt idx="82">
                  <c:v>53.255583011469099</c:v>
                </c:pt>
                <c:pt idx="83">
                  <c:v>49.902503647853202</c:v>
                </c:pt>
                <c:pt idx="84">
                  <c:v>44.723855261069403</c:v>
                </c:pt>
                <c:pt idx="85">
                  <c:v>46.464180485309001</c:v>
                </c:pt>
                <c:pt idx="86">
                  <c:v>53.178516598181702</c:v>
                </c:pt>
                <c:pt idx="87">
                  <c:v>49.833959443589201</c:v>
                </c:pt>
                <c:pt idx="88">
                  <c:v>36.511126037488701</c:v>
                </c:pt>
                <c:pt idx="89">
                  <c:v>34.698143223554801</c:v>
                </c:pt>
                <c:pt idx="90">
                  <c:v>30.4206653454216</c:v>
                </c:pt>
                <c:pt idx="91">
                  <c:v>33.497341318864599</c:v>
                </c:pt>
                <c:pt idx="92">
                  <c:v>36.819162622839301</c:v>
                </c:pt>
                <c:pt idx="93">
                  <c:v>35.070882659689502</c:v>
                </c:pt>
                <c:pt idx="94">
                  <c:v>45.1941420238783</c:v>
                </c:pt>
                <c:pt idx="95">
                  <c:v>54.751107412484501</c:v>
                </c:pt>
                <c:pt idx="96">
                  <c:v>78.989143191570705</c:v>
                </c:pt>
                <c:pt idx="97">
                  <c:v>75.7785031893942</c:v>
                </c:pt>
                <c:pt idx="98">
                  <c:v>64.846326959723498</c:v>
                </c:pt>
                <c:pt idx="99">
                  <c:v>55.289379409577997</c:v>
                </c:pt>
                <c:pt idx="100">
                  <c:v>45.017804340581698</c:v>
                </c:pt>
                <c:pt idx="101">
                  <c:v>56.741420112114703</c:v>
                </c:pt>
                <c:pt idx="102">
                  <c:v>83.181317152722201</c:v>
                </c:pt>
                <c:pt idx="103">
                  <c:v>42.218566573246697</c:v>
                </c:pt>
                <c:pt idx="104">
                  <c:v>20.922012151103701</c:v>
                </c:pt>
                <c:pt idx="105">
                  <c:v>19.676515593792999</c:v>
                </c:pt>
                <c:pt idx="106">
                  <c:v>16.9248547322325</c:v>
                </c:pt>
                <c:pt idx="107">
                  <c:v>19.5117797444431</c:v>
                </c:pt>
                <c:pt idx="108">
                  <c:v>22.5683230669888</c:v>
                </c:pt>
                <c:pt idx="109">
                  <c:v>35.133098459612597</c:v>
                </c:pt>
                <c:pt idx="110">
                  <c:v>43.400067592345103</c:v>
                </c:pt>
                <c:pt idx="111">
                  <c:v>58.127363599988399</c:v>
                </c:pt>
                <c:pt idx="112">
                  <c:v>64.551388973760396</c:v>
                </c:pt>
                <c:pt idx="113">
                  <c:v>62.072680746260701</c:v>
                </c:pt>
                <c:pt idx="114">
                  <c:v>51.231427587773901</c:v>
                </c:pt>
                <c:pt idx="115">
                  <c:v>46.488937430992898</c:v>
                </c:pt>
                <c:pt idx="116">
                  <c:v>39.108337389191703</c:v>
                </c:pt>
                <c:pt idx="117">
                  <c:v>37.291575239511801</c:v>
                </c:pt>
                <c:pt idx="118">
                  <c:v>35.489390588678702</c:v>
                </c:pt>
                <c:pt idx="119">
                  <c:v>26.892058654879701</c:v>
                </c:pt>
                <c:pt idx="120">
                  <c:v>25.2501337316457</c:v>
                </c:pt>
                <c:pt idx="121">
                  <c:v>23.8935884622115</c:v>
                </c:pt>
                <c:pt idx="122">
                  <c:v>21.157430463021701</c:v>
                </c:pt>
                <c:pt idx="123">
                  <c:v>23.007008573363098</c:v>
                </c:pt>
                <c:pt idx="124">
                  <c:v>26.234956502339099</c:v>
                </c:pt>
                <c:pt idx="125">
                  <c:v>32.9771724735321</c:v>
                </c:pt>
                <c:pt idx="126">
                  <c:v>37.877090008878703</c:v>
                </c:pt>
                <c:pt idx="127">
                  <c:v>48.908664345373403</c:v>
                </c:pt>
                <c:pt idx="128">
                  <c:v>79.802837733565596</c:v>
                </c:pt>
                <c:pt idx="129">
                  <c:v>77.402090974331898</c:v>
                </c:pt>
                <c:pt idx="130">
                  <c:v>66.543344690284002</c:v>
                </c:pt>
                <c:pt idx="131">
                  <c:v>61.0034152531289</c:v>
                </c:pt>
                <c:pt idx="132">
                  <c:v>62.797832887986999</c:v>
                </c:pt>
                <c:pt idx="133">
                  <c:v>67.389381022465201</c:v>
                </c:pt>
                <c:pt idx="134">
                  <c:v>63.8157649075102</c:v>
                </c:pt>
                <c:pt idx="135">
                  <c:v>48.908491556191301</c:v>
                </c:pt>
                <c:pt idx="136">
                  <c:v>44.361202364791197</c:v>
                </c:pt>
                <c:pt idx="137">
                  <c:v>38.894837040939002</c:v>
                </c:pt>
                <c:pt idx="138">
                  <c:v>33.902630756238899</c:v>
                </c:pt>
                <c:pt idx="139">
                  <c:v>35.269159291404598</c:v>
                </c:pt>
                <c:pt idx="140">
                  <c:v>40.924755302997198</c:v>
                </c:pt>
                <c:pt idx="141">
                  <c:v>50.2774930501445</c:v>
                </c:pt>
                <c:pt idx="142">
                  <c:v>61.051921330512499</c:v>
                </c:pt>
                <c:pt idx="143">
                  <c:v>77.619431254488006</c:v>
                </c:pt>
                <c:pt idx="144">
                  <c:v>88.8628932986378</c:v>
                </c:pt>
                <c:pt idx="145">
                  <c:v>81.728029619057395</c:v>
                </c:pt>
                <c:pt idx="146">
                  <c:v>70.033509115122897</c:v>
                </c:pt>
                <c:pt idx="147">
                  <c:v>67.210888512331096</c:v>
                </c:pt>
                <c:pt idx="148">
                  <c:v>68.112523380088106</c:v>
                </c:pt>
                <c:pt idx="149">
                  <c:v>75.528927816465398</c:v>
                </c:pt>
                <c:pt idx="150">
                  <c:v>68.264457829437305</c:v>
                </c:pt>
                <c:pt idx="151">
                  <c:v>37.636644638296502</c:v>
                </c:pt>
                <c:pt idx="152">
                  <c:v>36.037418614723599</c:v>
                </c:pt>
                <c:pt idx="153">
                  <c:v>27.390238954609501</c:v>
                </c:pt>
                <c:pt idx="154">
                  <c:v>23.9246515305705</c:v>
                </c:pt>
                <c:pt idx="155">
                  <c:v>24.591311688051402</c:v>
                </c:pt>
                <c:pt idx="156">
                  <c:v>28.507803001198699</c:v>
                </c:pt>
                <c:pt idx="157">
                  <c:v>40.766000795515303</c:v>
                </c:pt>
                <c:pt idx="158">
                  <c:v>56.252694951799498</c:v>
                </c:pt>
                <c:pt idx="159">
                  <c:v>89.689358500087593</c:v>
                </c:pt>
                <c:pt idx="160">
                  <c:v>63.873825537358101</c:v>
                </c:pt>
                <c:pt idx="161">
                  <c:v>57.401013724502299</c:v>
                </c:pt>
                <c:pt idx="162">
                  <c:v>53.700824116460701</c:v>
                </c:pt>
                <c:pt idx="163">
                  <c:v>52.223603019780903</c:v>
                </c:pt>
                <c:pt idx="164">
                  <c:v>52.2731806456515</c:v>
                </c:pt>
                <c:pt idx="165">
                  <c:v>51.9623355800341</c:v>
                </c:pt>
                <c:pt idx="166">
                  <c:v>48.457634110050201</c:v>
                </c:pt>
                <c:pt idx="167">
                  <c:v>43.519005485152803</c:v>
                </c:pt>
                <c:pt idx="168">
                  <c:v>44.203380165529602</c:v>
                </c:pt>
                <c:pt idx="169">
                  <c:v>39.517450982262901</c:v>
                </c:pt>
                <c:pt idx="170">
                  <c:v>39.895432194474097</c:v>
                </c:pt>
                <c:pt idx="171">
                  <c:v>38.909988916047801</c:v>
                </c:pt>
                <c:pt idx="172">
                  <c:v>39.053328057924702</c:v>
                </c:pt>
                <c:pt idx="173">
                  <c:v>45.347634020958203</c:v>
                </c:pt>
                <c:pt idx="174">
                  <c:v>49.067286552728199</c:v>
                </c:pt>
                <c:pt idx="175">
                  <c:v>63.336506977259603</c:v>
                </c:pt>
                <c:pt idx="176">
                  <c:v>94.619375872204103</c:v>
                </c:pt>
                <c:pt idx="177">
                  <c:v>78.319190299967502</c:v>
                </c:pt>
                <c:pt idx="178">
                  <c:v>70.232473127390705</c:v>
                </c:pt>
                <c:pt idx="179">
                  <c:v>66.093779431005302</c:v>
                </c:pt>
                <c:pt idx="180">
                  <c:v>66.349091899545698</c:v>
                </c:pt>
                <c:pt idx="181">
                  <c:v>64.1754135079874</c:v>
                </c:pt>
                <c:pt idx="182">
                  <c:v>54.785728372005202</c:v>
                </c:pt>
                <c:pt idx="183">
                  <c:v>41.6531315696352</c:v>
                </c:pt>
                <c:pt idx="184">
                  <c:v>43.324727762154502</c:v>
                </c:pt>
                <c:pt idx="185">
                  <c:v>33.8737858492239</c:v>
                </c:pt>
                <c:pt idx="186">
                  <c:v>35.161342554196999</c:v>
                </c:pt>
                <c:pt idx="187">
                  <c:v>32.986587302536599</c:v>
                </c:pt>
                <c:pt idx="188">
                  <c:v>31.730112911243602</c:v>
                </c:pt>
                <c:pt idx="189">
                  <c:v>44.698373258104901</c:v>
                </c:pt>
                <c:pt idx="190">
                  <c:v>54.438394356898399</c:v>
                </c:pt>
                <c:pt idx="191">
                  <c:v>93.818125972817498</c:v>
                </c:pt>
                <c:pt idx="192">
                  <c:v>76.350465946692793</c:v>
                </c:pt>
                <c:pt idx="193">
                  <c:v>62.7335335362297</c:v>
                </c:pt>
                <c:pt idx="194">
                  <c:v>63.525351159476699</c:v>
                </c:pt>
                <c:pt idx="195">
                  <c:v>68.576409777804798</c:v>
                </c:pt>
                <c:pt idx="196">
                  <c:v>66.193482125652906</c:v>
                </c:pt>
                <c:pt idx="197">
                  <c:v>56.556879142086203</c:v>
                </c:pt>
                <c:pt idx="198">
                  <c:v>55.630599158172402</c:v>
                </c:pt>
                <c:pt idx="199">
                  <c:v>59.005646087080002</c:v>
                </c:pt>
                <c:pt idx="200">
                  <c:v>55.310675739827502</c:v>
                </c:pt>
                <c:pt idx="201">
                  <c:v>50.390812896816797</c:v>
                </c:pt>
                <c:pt idx="202">
                  <c:v>50.771083385178102</c:v>
                </c:pt>
                <c:pt idx="203">
                  <c:v>50.929739194913303</c:v>
                </c:pt>
                <c:pt idx="204">
                  <c:v>50.817528846023997</c:v>
                </c:pt>
                <c:pt idx="205">
                  <c:v>45.865858999921798</c:v>
                </c:pt>
                <c:pt idx="206">
                  <c:v>59.175743489356499</c:v>
                </c:pt>
                <c:pt idx="207">
                  <c:v>83.689329313621897</c:v>
                </c:pt>
                <c:pt idx="208">
                  <c:v>70.372782932608601</c:v>
                </c:pt>
                <c:pt idx="209">
                  <c:v>60.123576920264199</c:v>
                </c:pt>
                <c:pt idx="210">
                  <c:v>61.085397695943598</c:v>
                </c:pt>
                <c:pt idx="211">
                  <c:v>65.804080818136796</c:v>
                </c:pt>
                <c:pt idx="212">
                  <c:v>61.134713834428297</c:v>
                </c:pt>
                <c:pt idx="213">
                  <c:v>50.959332035765499</c:v>
                </c:pt>
                <c:pt idx="214">
                  <c:v>50.021413206838403</c:v>
                </c:pt>
                <c:pt idx="215">
                  <c:v>51.241951118561097</c:v>
                </c:pt>
                <c:pt idx="216">
                  <c:v>45.220213920423198</c:v>
                </c:pt>
                <c:pt idx="217">
                  <c:v>34.710685731617403</c:v>
                </c:pt>
                <c:pt idx="218">
                  <c:v>34.062742271580099</c:v>
                </c:pt>
                <c:pt idx="219">
                  <c:v>36.744023313835299</c:v>
                </c:pt>
                <c:pt idx="220">
                  <c:v>40.858567884914002</c:v>
                </c:pt>
                <c:pt idx="221">
                  <c:v>40.672749922493701</c:v>
                </c:pt>
                <c:pt idx="222">
                  <c:v>56.267667636276201</c:v>
                </c:pt>
                <c:pt idx="223">
                  <c:v>76.514434903680296</c:v>
                </c:pt>
                <c:pt idx="224">
                  <c:v>49.662646287411498</c:v>
                </c:pt>
                <c:pt idx="225">
                  <c:v>47.285816897186201</c:v>
                </c:pt>
                <c:pt idx="226">
                  <c:v>46.797131009766296</c:v>
                </c:pt>
                <c:pt idx="227">
                  <c:v>45.432039819518998</c:v>
                </c:pt>
                <c:pt idx="228">
                  <c:v>42.969522897630704</c:v>
                </c:pt>
                <c:pt idx="229">
                  <c:v>39.147307118296197</c:v>
                </c:pt>
                <c:pt idx="230">
                  <c:v>38.002321661081503</c:v>
                </c:pt>
                <c:pt idx="231">
                  <c:v>36.229889072277899</c:v>
                </c:pt>
                <c:pt idx="232">
                  <c:v>34.1182861093979</c:v>
                </c:pt>
                <c:pt idx="233">
                  <c:v>30.849796175327398</c:v>
                </c:pt>
                <c:pt idx="234">
                  <c:v>29.946625010402698</c:v>
                </c:pt>
                <c:pt idx="235">
                  <c:v>30.736223619540102</c:v>
                </c:pt>
                <c:pt idx="236">
                  <c:v>33.041689354103099</c:v>
                </c:pt>
                <c:pt idx="237">
                  <c:v>35.6365437233843</c:v>
                </c:pt>
                <c:pt idx="238">
                  <c:v>44.441306689543502</c:v>
                </c:pt>
                <c:pt idx="239">
                  <c:v>51.305968115924699</c:v>
                </c:pt>
                <c:pt idx="240">
                  <c:v>78.662830227785804</c:v>
                </c:pt>
                <c:pt idx="241">
                  <c:v>79.533063647006202</c:v>
                </c:pt>
                <c:pt idx="242">
                  <c:v>78.123330553095997</c:v>
                </c:pt>
                <c:pt idx="243">
                  <c:v>75.296311357303395</c:v>
                </c:pt>
                <c:pt idx="244">
                  <c:v>74.280715392236203</c:v>
                </c:pt>
                <c:pt idx="245">
                  <c:v>73.037012365233707</c:v>
                </c:pt>
                <c:pt idx="246">
                  <c:v>69.074787573550097</c:v>
                </c:pt>
                <c:pt idx="247">
                  <c:v>67.956110472036698</c:v>
                </c:pt>
                <c:pt idx="248">
                  <c:v>68.391102110989493</c:v>
                </c:pt>
                <c:pt idx="249">
                  <c:v>66.395472960230194</c:v>
                </c:pt>
                <c:pt idx="250">
                  <c:v>65.472276643430803</c:v>
                </c:pt>
                <c:pt idx="251">
                  <c:v>66.767428246983897</c:v>
                </c:pt>
                <c:pt idx="252">
                  <c:v>65.828366732158301</c:v>
                </c:pt>
                <c:pt idx="253">
                  <c:v>70.236578325173298</c:v>
                </c:pt>
                <c:pt idx="254">
                  <c:v>73.319990174231506</c:v>
                </c:pt>
                <c:pt idx="255">
                  <c:v>76.762048202120695</c:v>
                </c:pt>
                <c:pt idx="256">
                  <c:v>91.902188286149297</c:v>
                </c:pt>
                <c:pt idx="257">
                  <c:v>91.9637832288238</c:v>
                </c:pt>
                <c:pt idx="258">
                  <c:v>90.823258091675896</c:v>
                </c:pt>
                <c:pt idx="259">
                  <c:v>88.952138366907505</c:v>
                </c:pt>
                <c:pt idx="260">
                  <c:v>88.7972819288116</c:v>
                </c:pt>
                <c:pt idx="261">
                  <c:v>88.127220936109694</c:v>
                </c:pt>
                <c:pt idx="262">
                  <c:v>85.124898942703197</c:v>
                </c:pt>
                <c:pt idx="263">
                  <c:v>84.501739355688798</c:v>
                </c:pt>
                <c:pt idx="264">
                  <c:v>83.9112924565312</c:v>
                </c:pt>
                <c:pt idx="265">
                  <c:v>81.023207542605704</c:v>
                </c:pt>
                <c:pt idx="266">
                  <c:v>81.0027339052629</c:v>
                </c:pt>
                <c:pt idx="267">
                  <c:v>82.430298521464906</c:v>
                </c:pt>
                <c:pt idx="268">
                  <c:v>81.826495536632606</c:v>
                </c:pt>
                <c:pt idx="269">
                  <c:v>86.441746688211396</c:v>
                </c:pt>
                <c:pt idx="270">
                  <c:v>87.0296313750395</c:v>
                </c:pt>
                <c:pt idx="271">
                  <c:v>89.580104948248902</c:v>
                </c:pt>
                <c:pt idx="272">
                  <c:v>92.820098665856804</c:v>
                </c:pt>
                <c:pt idx="273">
                  <c:v>93.000869192201705</c:v>
                </c:pt>
                <c:pt idx="274">
                  <c:v>93.158898771282907</c:v>
                </c:pt>
                <c:pt idx="275">
                  <c:v>95.620605143796098</c:v>
                </c:pt>
                <c:pt idx="276">
                  <c:v>96.080777784434503</c:v>
                </c:pt>
                <c:pt idx="277">
                  <c:v>98.268515304461104</c:v>
                </c:pt>
                <c:pt idx="278">
                  <c:v>99.695464018745298</c:v>
                </c:pt>
                <c:pt idx="279">
                  <c:v>100.878817346983</c:v>
                </c:pt>
                <c:pt idx="280">
                  <c:v>100.94642399447</c:v>
                </c:pt>
                <c:pt idx="281">
                  <c:v>101.29078894924299</c:v>
                </c:pt>
                <c:pt idx="282">
                  <c:v>100.55829674693901</c:v>
                </c:pt>
                <c:pt idx="283">
                  <c:v>101.695299482495</c:v>
                </c:pt>
                <c:pt idx="284">
                  <c:v>101.045556058725</c:v>
                </c:pt>
                <c:pt idx="285">
                  <c:v>101.504114315679</c:v>
                </c:pt>
                <c:pt idx="286">
                  <c:v>100.522719368766</c:v>
                </c:pt>
                <c:pt idx="287">
                  <c:v>98.917058140826398</c:v>
                </c:pt>
                <c:pt idx="288">
                  <c:v>79.794809818969696</c:v>
                </c:pt>
                <c:pt idx="289">
                  <c:v>79.474325341885802</c:v>
                </c:pt>
                <c:pt idx="290">
                  <c:v>80.618225262434095</c:v>
                </c:pt>
                <c:pt idx="291">
                  <c:v>83.038881091974602</c:v>
                </c:pt>
                <c:pt idx="292">
                  <c:v>81.273573388074198</c:v>
                </c:pt>
                <c:pt idx="293">
                  <c:v>84.825740974407196</c:v>
                </c:pt>
                <c:pt idx="294">
                  <c:v>89.3162258964649</c:v>
                </c:pt>
                <c:pt idx="295">
                  <c:v>91.305821430255406</c:v>
                </c:pt>
                <c:pt idx="296">
                  <c:v>89.310406796676901</c:v>
                </c:pt>
                <c:pt idx="297">
                  <c:v>91.804352598256003</c:v>
                </c:pt>
                <c:pt idx="298">
                  <c:v>91.724220461662199</c:v>
                </c:pt>
                <c:pt idx="299">
                  <c:v>92.981655481190998</c:v>
                </c:pt>
                <c:pt idx="300">
                  <c:v>98.178089278371203</c:v>
                </c:pt>
                <c:pt idx="301">
                  <c:v>96.112851524078806</c:v>
                </c:pt>
                <c:pt idx="302">
                  <c:v>96.8952319907185</c:v>
                </c:pt>
                <c:pt idx="303">
                  <c:v>91.911166439086401</c:v>
                </c:pt>
                <c:pt idx="304">
                  <c:v>99.593575881668201</c:v>
                </c:pt>
                <c:pt idx="305">
                  <c:v>98.566797757620293</c:v>
                </c:pt>
                <c:pt idx="306">
                  <c:v>99.200681301618005</c:v>
                </c:pt>
                <c:pt idx="307">
                  <c:v>97.513267497877493</c:v>
                </c:pt>
                <c:pt idx="308">
                  <c:v>95.129529539352802</c:v>
                </c:pt>
                <c:pt idx="309">
                  <c:v>93.604790872997398</c:v>
                </c:pt>
                <c:pt idx="310">
                  <c:v>94.092316102551806</c:v>
                </c:pt>
                <c:pt idx="311">
                  <c:v>92.828771498992097</c:v>
                </c:pt>
                <c:pt idx="312">
                  <c:v>87.463334195494696</c:v>
                </c:pt>
                <c:pt idx="313">
                  <c:v>88.905205829859696</c:v>
                </c:pt>
                <c:pt idx="314">
                  <c:v>90.032156980806604</c:v>
                </c:pt>
                <c:pt idx="315">
                  <c:v>88.429721784096401</c:v>
                </c:pt>
                <c:pt idx="316">
                  <c:v>93.689862359990002</c:v>
                </c:pt>
                <c:pt idx="317">
                  <c:v>99.316959781017104</c:v>
                </c:pt>
                <c:pt idx="318">
                  <c:v>100.415545908789</c:v>
                </c:pt>
                <c:pt idx="319">
                  <c:v>100.70439642856699</c:v>
                </c:pt>
                <c:pt idx="320">
                  <c:v>101.664595970542</c:v>
                </c:pt>
                <c:pt idx="321">
                  <c:v>101.088529955552</c:v>
                </c:pt>
                <c:pt idx="322">
                  <c:v>101.528631852065</c:v>
                </c:pt>
                <c:pt idx="323">
                  <c:v>100.032207671012</c:v>
                </c:pt>
                <c:pt idx="324">
                  <c:v>98.622458125897495</c:v>
                </c:pt>
                <c:pt idx="325">
                  <c:v>99.452917054504596</c:v>
                </c:pt>
                <c:pt idx="326">
                  <c:v>101.505766458485</c:v>
                </c:pt>
                <c:pt idx="327">
                  <c:v>102.185882601675</c:v>
                </c:pt>
                <c:pt idx="328">
                  <c:v>101.18052751322099</c:v>
                </c:pt>
                <c:pt idx="329">
                  <c:v>100.98504695622201</c:v>
                </c:pt>
                <c:pt idx="330">
                  <c:v>101.782424267998</c:v>
                </c:pt>
                <c:pt idx="331">
                  <c:v>101.399901482277</c:v>
                </c:pt>
                <c:pt idx="332">
                  <c:v>102.813526055738</c:v>
                </c:pt>
                <c:pt idx="333">
                  <c:v>104.047731852338</c:v>
                </c:pt>
                <c:pt idx="334">
                  <c:v>103.764787301411</c:v>
                </c:pt>
                <c:pt idx="335">
                  <c:v>103.224999938721</c:v>
                </c:pt>
                <c:pt idx="336">
                  <c:v>99.981731373317501</c:v>
                </c:pt>
                <c:pt idx="337">
                  <c:v>99.749841665819204</c:v>
                </c:pt>
                <c:pt idx="338">
                  <c:v>98.789997775982599</c:v>
                </c:pt>
                <c:pt idx="339">
                  <c:v>92.597489652507804</c:v>
                </c:pt>
                <c:pt idx="340">
                  <c:v>89.372389470799305</c:v>
                </c:pt>
                <c:pt idx="341">
                  <c:v>93.611435014928801</c:v>
                </c:pt>
                <c:pt idx="342">
                  <c:v>97.614980419775193</c:v>
                </c:pt>
                <c:pt idx="343">
                  <c:v>100.954892165657</c:v>
                </c:pt>
                <c:pt idx="344">
                  <c:v>101.392694677241</c:v>
                </c:pt>
                <c:pt idx="345">
                  <c:v>100.392149754093</c:v>
                </c:pt>
                <c:pt idx="346">
                  <c:v>102.32719453405301</c:v>
                </c:pt>
                <c:pt idx="347">
                  <c:v>102.700782262274</c:v>
                </c:pt>
                <c:pt idx="348">
                  <c:v>105.45034833902101</c:v>
                </c:pt>
                <c:pt idx="349">
                  <c:v>106.114303322458</c:v>
                </c:pt>
                <c:pt idx="350">
                  <c:v>104.58278826219799</c:v>
                </c:pt>
                <c:pt idx="351">
                  <c:v>104.44243332803001</c:v>
                </c:pt>
                <c:pt idx="352">
                  <c:v>95.675526098817201</c:v>
                </c:pt>
                <c:pt idx="353">
                  <c:v>95.476074916068896</c:v>
                </c:pt>
                <c:pt idx="354">
                  <c:v>95.107743861548002</c:v>
                </c:pt>
                <c:pt idx="355">
                  <c:v>86.2927257803928</c:v>
                </c:pt>
                <c:pt idx="356">
                  <c:v>88.108433181900395</c:v>
                </c:pt>
                <c:pt idx="357">
                  <c:v>91.531921896830994</c:v>
                </c:pt>
                <c:pt idx="358">
                  <c:v>88.207042879469498</c:v>
                </c:pt>
                <c:pt idx="359">
                  <c:v>86.120398451179099</c:v>
                </c:pt>
                <c:pt idx="360">
                  <c:v>88.482182120105094</c:v>
                </c:pt>
                <c:pt idx="361">
                  <c:v>88.599560971384307</c:v>
                </c:pt>
                <c:pt idx="362">
                  <c:v>90.657165328685906</c:v>
                </c:pt>
                <c:pt idx="363">
                  <c:v>92.357827947585804</c:v>
                </c:pt>
                <c:pt idx="364">
                  <c:v>91.895025968016498</c:v>
                </c:pt>
                <c:pt idx="365">
                  <c:v>94.566385496355096</c:v>
                </c:pt>
                <c:pt idx="366">
                  <c:v>92.507020051332603</c:v>
                </c:pt>
                <c:pt idx="367">
                  <c:v>93.937752745901193</c:v>
                </c:pt>
                <c:pt idx="368">
                  <c:v>105.915685996687</c:v>
                </c:pt>
                <c:pt idx="369">
                  <c:v>105.822326954407</c:v>
                </c:pt>
                <c:pt idx="370">
                  <c:v>105.952026773976</c:v>
                </c:pt>
                <c:pt idx="371">
                  <c:v>103.155794741162</c:v>
                </c:pt>
                <c:pt idx="372">
                  <c:v>104.01063506375399</c:v>
                </c:pt>
                <c:pt idx="373">
                  <c:v>105.317874391556</c:v>
                </c:pt>
                <c:pt idx="374">
                  <c:v>104.137370597659</c:v>
                </c:pt>
                <c:pt idx="375">
                  <c:v>103.885881961739</c:v>
                </c:pt>
                <c:pt idx="376">
                  <c:v>104.896094272196</c:v>
                </c:pt>
                <c:pt idx="377">
                  <c:v>105.29244837311001</c:v>
                </c:pt>
                <c:pt idx="378">
                  <c:v>105.634613564787</c:v>
                </c:pt>
                <c:pt idx="379">
                  <c:v>106.295234869187</c:v>
                </c:pt>
                <c:pt idx="380">
                  <c:v>106.36584902144401</c:v>
                </c:pt>
                <c:pt idx="381">
                  <c:v>107.24570853085</c:v>
                </c:pt>
                <c:pt idx="382">
                  <c:v>106.523511118493</c:v>
                </c:pt>
                <c:pt idx="383">
                  <c:v>106.755589518679</c:v>
                </c:pt>
                <c:pt idx="384">
                  <c:v>108.412915567995</c:v>
                </c:pt>
                <c:pt idx="385">
                  <c:v>108.38288780487601</c:v>
                </c:pt>
                <c:pt idx="386">
                  <c:v>108.54470902702001</c:v>
                </c:pt>
                <c:pt idx="387">
                  <c:v>108.539451276367</c:v>
                </c:pt>
                <c:pt idx="388">
                  <c:v>109.1451332165</c:v>
                </c:pt>
                <c:pt idx="389">
                  <c:v>108.173160886928</c:v>
                </c:pt>
                <c:pt idx="390">
                  <c:v>103.57862096199101</c:v>
                </c:pt>
                <c:pt idx="391">
                  <c:v>102.270313909618</c:v>
                </c:pt>
                <c:pt idx="392">
                  <c:v>109.597266777122</c:v>
                </c:pt>
                <c:pt idx="393">
                  <c:v>109.220121508487</c:v>
                </c:pt>
                <c:pt idx="394">
                  <c:v>109.093768932068</c:v>
                </c:pt>
                <c:pt idx="395">
                  <c:v>109.382477360865</c:v>
                </c:pt>
                <c:pt idx="396">
                  <c:v>109.39707035741399</c:v>
                </c:pt>
                <c:pt idx="397">
                  <c:v>109.942156476679</c:v>
                </c:pt>
                <c:pt idx="398">
                  <c:v>108.89589925686499</c:v>
                </c:pt>
                <c:pt idx="399">
                  <c:v>108.147484159592</c:v>
                </c:pt>
                <c:pt idx="400">
                  <c:v>104.363292238588</c:v>
                </c:pt>
                <c:pt idx="401">
                  <c:v>104.043415775339</c:v>
                </c:pt>
                <c:pt idx="402">
                  <c:v>104.855333938802</c:v>
                </c:pt>
                <c:pt idx="403">
                  <c:v>105.33675017171799</c:v>
                </c:pt>
                <c:pt idx="404">
                  <c:v>104.996658653441</c:v>
                </c:pt>
                <c:pt idx="405">
                  <c:v>97.629860574994794</c:v>
                </c:pt>
                <c:pt idx="406">
                  <c:v>84.352287957760296</c:v>
                </c:pt>
                <c:pt idx="407">
                  <c:v>96.981206060559103</c:v>
                </c:pt>
                <c:pt idx="408">
                  <c:v>104.519715120428</c:v>
                </c:pt>
                <c:pt idx="409">
                  <c:v>103.390079089303</c:v>
                </c:pt>
                <c:pt idx="410">
                  <c:v>103.713517355295</c:v>
                </c:pt>
                <c:pt idx="411">
                  <c:v>103.663052500475</c:v>
                </c:pt>
                <c:pt idx="412">
                  <c:v>104.123120778143</c:v>
                </c:pt>
                <c:pt idx="413">
                  <c:v>105.02569104810701</c:v>
                </c:pt>
                <c:pt idx="414">
                  <c:v>101.157211297706</c:v>
                </c:pt>
                <c:pt idx="415">
                  <c:v>97.175559462822804</c:v>
                </c:pt>
                <c:pt idx="416">
                  <c:v>99.497488139230697</c:v>
                </c:pt>
                <c:pt idx="417">
                  <c:v>89.547123838688705</c:v>
                </c:pt>
                <c:pt idx="418">
                  <c:v>57.226648905488503</c:v>
                </c:pt>
                <c:pt idx="419">
                  <c:v>94.921099737661393</c:v>
                </c:pt>
                <c:pt idx="420">
                  <c:v>57.835093959121799</c:v>
                </c:pt>
                <c:pt idx="421">
                  <c:v>62.845210832728</c:v>
                </c:pt>
                <c:pt idx="422">
                  <c:v>32.221519781729199</c:v>
                </c:pt>
                <c:pt idx="423">
                  <c:v>42.823581697179002</c:v>
                </c:pt>
                <c:pt idx="424">
                  <c:v>55.568946110815197</c:v>
                </c:pt>
                <c:pt idx="425">
                  <c:v>25.9490890349777</c:v>
                </c:pt>
                <c:pt idx="426">
                  <c:v>20.158787620877</c:v>
                </c:pt>
                <c:pt idx="427">
                  <c:v>20.0840088780398</c:v>
                </c:pt>
                <c:pt idx="428">
                  <c:v>18.2261773167793</c:v>
                </c:pt>
                <c:pt idx="429">
                  <c:v>19.479184648299501</c:v>
                </c:pt>
                <c:pt idx="430">
                  <c:v>46.598431139676201</c:v>
                </c:pt>
                <c:pt idx="431">
                  <c:v>64.272067029819794</c:v>
                </c:pt>
                <c:pt idx="432">
                  <c:v>81.852860542386793</c:v>
                </c:pt>
                <c:pt idx="433">
                  <c:v>62.680597265196099</c:v>
                </c:pt>
                <c:pt idx="434">
                  <c:v>46.579017400049601</c:v>
                </c:pt>
                <c:pt idx="435">
                  <c:v>73.563048673977093</c:v>
                </c:pt>
                <c:pt idx="436">
                  <c:v>33.093540206065299</c:v>
                </c:pt>
                <c:pt idx="437">
                  <c:v>49.040216365156397</c:v>
                </c:pt>
                <c:pt idx="438">
                  <c:v>27.730514299554699</c:v>
                </c:pt>
                <c:pt idx="439">
                  <c:v>29.7335473984106</c:v>
                </c:pt>
                <c:pt idx="440">
                  <c:v>25.776445969921902</c:v>
                </c:pt>
                <c:pt idx="441">
                  <c:v>20.0846939972561</c:v>
                </c:pt>
                <c:pt idx="442">
                  <c:v>18.048172494953999</c:v>
                </c:pt>
                <c:pt idx="443">
                  <c:v>19.018488354047602</c:v>
                </c:pt>
                <c:pt idx="444">
                  <c:v>17.510041239404298</c:v>
                </c:pt>
                <c:pt idx="445">
                  <c:v>18.997092141674401</c:v>
                </c:pt>
                <c:pt idx="446">
                  <c:v>32.886828662817997</c:v>
                </c:pt>
                <c:pt idx="447">
                  <c:v>47.883392028480301</c:v>
                </c:pt>
                <c:pt idx="448">
                  <c:v>100.748710188319</c:v>
                </c:pt>
                <c:pt idx="449">
                  <c:v>69.870916828582807</c:v>
                </c:pt>
                <c:pt idx="450">
                  <c:v>47.903016201489898</c:v>
                </c:pt>
                <c:pt idx="451">
                  <c:v>62.363143075199197</c:v>
                </c:pt>
                <c:pt idx="452">
                  <c:v>37.203473444176197</c:v>
                </c:pt>
                <c:pt idx="453">
                  <c:v>47.802708640946499</c:v>
                </c:pt>
                <c:pt idx="454">
                  <c:v>34.100992456282903</c:v>
                </c:pt>
                <c:pt idx="455">
                  <c:v>29.403902387311401</c:v>
                </c:pt>
                <c:pt idx="456">
                  <c:v>22.850647959548098</c:v>
                </c:pt>
                <c:pt idx="457">
                  <c:v>21.267299551440001</c:v>
                </c:pt>
                <c:pt idx="458">
                  <c:v>23.125872857465101</c:v>
                </c:pt>
                <c:pt idx="459">
                  <c:v>21.756374393420099</c:v>
                </c:pt>
                <c:pt idx="460">
                  <c:v>19.974275484928299</c:v>
                </c:pt>
                <c:pt idx="461">
                  <c:v>22.582092927258401</c:v>
                </c:pt>
                <c:pt idx="462">
                  <c:v>31.934820126572902</c:v>
                </c:pt>
                <c:pt idx="463">
                  <c:v>43.883815094668201</c:v>
                </c:pt>
                <c:pt idx="464">
                  <c:v>101.159193663358</c:v>
                </c:pt>
                <c:pt idx="465">
                  <c:v>64.748162891208395</c:v>
                </c:pt>
                <c:pt idx="466">
                  <c:v>41.978356027537203</c:v>
                </c:pt>
                <c:pt idx="467">
                  <c:v>43.558199770155198</c:v>
                </c:pt>
                <c:pt idx="468">
                  <c:v>36.442315807626102</c:v>
                </c:pt>
                <c:pt idx="469">
                  <c:v>42.684360597263002</c:v>
                </c:pt>
                <c:pt idx="470">
                  <c:v>33.5826983360963</c:v>
                </c:pt>
                <c:pt idx="471">
                  <c:v>27.636981397477101</c:v>
                </c:pt>
                <c:pt idx="472">
                  <c:v>22.421065353353601</c:v>
                </c:pt>
                <c:pt idx="473">
                  <c:v>21.769676909220099</c:v>
                </c:pt>
                <c:pt idx="474">
                  <c:v>24.168015016297101</c:v>
                </c:pt>
                <c:pt idx="475">
                  <c:v>21.369259282565601</c:v>
                </c:pt>
                <c:pt idx="476">
                  <c:v>20.4332431985966</c:v>
                </c:pt>
                <c:pt idx="477">
                  <c:v>23.867572953596799</c:v>
                </c:pt>
                <c:pt idx="478">
                  <c:v>31.633409315211399</c:v>
                </c:pt>
                <c:pt idx="479">
                  <c:v>42.033264483776101</c:v>
                </c:pt>
                <c:pt idx="480">
                  <c:v>96.023386264964898</c:v>
                </c:pt>
                <c:pt idx="481">
                  <c:v>56.720059697956998</c:v>
                </c:pt>
                <c:pt idx="482">
                  <c:v>38.380227527940697</c:v>
                </c:pt>
                <c:pt idx="483">
                  <c:v>31.008440576503801</c:v>
                </c:pt>
                <c:pt idx="484">
                  <c:v>33.862535335747701</c:v>
                </c:pt>
                <c:pt idx="485">
                  <c:v>33.616442231629897</c:v>
                </c:pt>
                <c:pt idx="486">
                  <c:v>31.711339642125498</c:v>
                </c:pt>
                <c:pt idx="487">
                  <c:v>25.7033724170375</c:v>
                </c:pt>
                <c:pt idx="488">
                  <c:v>23.7467904315371</c:v>
                </c:pt>
                <c:pt idx="489">
                  <c:v>23.360126743386498</c:v>
                </c:pt>
                <c:pt idx="490">
                  <c:v>25.1478538259848</c:v>
                </c:pt>
                <c:pt idx="491">
                  <c:v>21.643848231235499</c:v>
                </c:pt>
                <c:pt idx="492">
                  <c:v>22.070310641098601</c:v>
                </c:pt>
                <c:pt idx="493">
                  <c:v>26.44612875648</c:v>
                </c:pt>
                <c:pt idx="494">
                  <c:v>32.554063898246099</c:v>
                </c:pt>
                <c:pt idx="495">
                  <c:v>41.149224413930597</c:v>
                </c:pt>
                <c:pt idx="496">
                  <c:v>77.264550767136498</c:v>
                </c:pt>
                <c:pt idx="497">
                  <c:v>45.934830949231902</c:v>
                </c:pt>
                <c:pt idx="498">
                  <c:v>32.067491437517802</c:v>
                </c:pt>
                <c:pt idx="499">
                  <c:v>29.478146904097802</c:v>
                </c:pt>
                <c:pt idx="500">
                  <c:v>28.543540297470901</c:v>
                </c:pt>
                <c:pt idx="501">
                  <c:v>26.1313778264538</c:v>
                </c:pt>
                <c:pt idx="502">
                  <c:v>25.787431963730398</c:v>
                </c:pt>
                <c:pt idx="503">
                  <c:v>22.3684933397926</c:v>
                </c:pt>
                <c:pt idx="504">
                  <c:v>22.6246643842649</c:v>
                </c:pt>
                <c:pt idx="505">
                  <c:v>22.747666402464802</c:v>
                </c:pt>
                <c:pt idx="506">
                  <c:v>22.7403434385328</c:v>
                </c:pt>
                <c:pt idx="507">
                  <c:v>21.230163255242601</c:v>
                </c:pt>
                <c:pt idx="508">
                  <c:v>23.095034989437998</c:v>
                </c:pt>
                <c:pt idx="509">
                  <c:v>26.411172738639099</c:v>
                </c:pt>
                <c:pt idx="510">
                  <c:v>30.283142191375301</c:v>
                </c:pt>
                <c:pt idx="511">
                  <c:v>34.368835843612899</c:v>
                </c:pt>
                <c:pt idx="512">
                  <c:v>60.490020577995701</c:v>
                </c:pt>
                <c:pt idx="513">
                  <c:v>45.292122625353699</c:v>
                </c:pt>
                <c:pt idx="514">
                  <c:v>39.604120693415503</c:v>
                </c:pt>
                <c:pt idx="515">
                  <c:v>45.649804109183599</c:v>
                </c:pt>
                <c:pt idx="516">
                  <c:v>41.162708569112702</c:v>
                </c:pt>
                <c:pt idx="517">
                  <c:v>34.851794525365698</c:v>
                </c:pt>
                <c:pt idx="518">
                  <c:v>34.376072371501699</c:v>
                </c:pt>
                <c:pt idx="519">
                  <c:v>27.343830414906201</c:v>
                </c:pt>
                <c:pt idx="520">
                  <c:v>28.278299721296399</c:v>
                </c:pt>
                <c:pt idx="521">
                  <c:v>28.349722901708301</c:v>
                </c:pt>
                <c:pt idx="522">
                  <c:v>28.296826334064502</c:v>
                </c:pt>
                <c:pt idx="523">
                  <c:v>26.704376891905898</c:v>
                </c:pt>
                <c:pt idx="524">
                  <c:v>30.503981368777499</c:v>
                </c:pt>
                <c:pt idx="525">
                  <c:v>39.068451533795603</c:v>
                </c:pt>
                <c:pt idx="526">
                  <c:v>49.904787034886503</c:v>
                </c:pt>
                <c:pt idx="527">
                  <c:v>57.564603366274604</c:v>
                </c:pt>
                <c:pt idx="528">
                  <c:v>75.376533682543396</c:v>
                </c:pt>
                <c:pt idx="529">
                  <c:v>52.327621715728299</c:v>
                </c:pt>
                <c:pt idx="530">
                  <c:v>45.6164452854769</c:v>
                </c:pt>
                <c:pt idx="531">
                  <c:v>51.239409677759802</c:v>
                </c:pt>
                <c:pt idx="532">
                  <c:v>47.737500595861697</c:v>
                </c:pt>
                <c:pt idx="533">
                  <c:v>42.982428382634801</c:v>
                </c:pt>
                <c:pt idx="534">
                  <c:v>42.134924141357999</c:v>
                </c:pt>
                <c:pt idx="535">
                  <c:v>35.250281792935702</c:v>
                </c:pt>
                <c:pt idx="536">
                  <c:v>36.382243682613399</c:v>
                </c:pt>
                <c:pt idx="537">
                  <c:v>37.510618027450199</c:v>
                </c:pt>
                <c:pt idx="538">
                  <c:v>36.653091792276399</c:v>
                </c:pt>
                <c:pt idx="539">
                  <c:v>35.324270530152603</c:v>
                </c:pt>
                <c:pt idx="540">
                  <c:v>37.9974341822846</c:v>
                </c:pt>
                <c:pt idx="541">
                  <c:v>46.271032349655897</c:v>
                </c:pt>
                <c:pt idx="542">
                  <c:v>59.104587531740798</c:v>
                </c:pt>
                <c:pt idx="543">
                  <c:v>72.025612053569105</c:v>
                </c:pt>
                <c:pt idx="544">
                  <c:v>80.687460111067907</c:v>
                </c:pt>
                <c:pt idx="545">
                  <c:v>54.760884563154498</c:v>
                </c:pt>
                <c:pt idx="546">
                  <c:v>49.0298083686328</c:v>
                </c:pt>
                <c:pt idx="547">
                  <c:v>56.1763344837142</c:v>
                </c:pt>
                <c:pt idx="548">
                  <c:v>52.499596183275898</c:v>
                </c:pt>
                <c:pt idx="549">
                  <c:v>45.700555641170801</c:v>
                </c:pt>
                <c:pt idx="550">
                  <c:v>42.272563566888003</c:v>
                </c:pt>
                <c:pt idx="551">
                  <c:v>46.429285759791902</c:v>
                </c:pt>
                <c:pt idx="552">
                  <c:v>41.010032715704803</c:v>
                </c:pt>
                <c:pt idx="553">
                  <c:v>46.818116599177898</c:v>
                </c:pt>
                <c:pt idx="554">
                  <c:v>41.970538490341497</c:v>
                </c:pt>
                <c:pt idx="555">
                  <c:v>44.867458870327503</c:v>
                </c:pt>
                <c:pt idx="556">
                  <c:v>47.923540150613803</c:v>
                </c:pt>
                <c:pt idx="557">
                  <c:v>63.363789729171302</c:v>
                </c:pt>
                <c:pt idx="558">
                  <c:v>77.032745664198501</c:v>
                </c:pt>
                <c:pt idx="559">
                  <c:v>93.111303610289298</c:v>
                </c:pt>
                <c:pt idx="560">
                  <c:v>44.152029115361898</c:v>
                </c:pt>
                <c:pt idx="561">
                  <c:v>35.156494095809101</c:v>
                </c:pt>
                <c:pt idx="562">
                  <c:v>34.224618008258901</c:v>
                </c:pt>
                <c:pt idx="563">
                  <c:v>35.512943631433998</c:v>
                </c:pt>
                <c:pt idx="564">
                  <c:v>32.114182882559597</c:v>
                </c:pt>
                <c:pt idx="565">
                  <c:v>26.364619438441402</c:v>
                </c:pt>
                <c:pt idx="566">
                  <c:v>25.7595556392587</c:v>
                </c:pt>
                <c:pt idx="567">
                  <c:v>50.056703401260002</c:v>
                </c:pt>
                <c:pt idx="568">
                  <c:v>37.367145931937401</c:v>
                </c:pt>
                <c:pt idx="569">
                  <c:v>43.655853977499099</c:v>
                </c:pt>
                <c:pt idx="570">
                  <c:v>33.016078761753398</c:v>
                </c:pt>
                <c:pt idx="571">
                  <c:v>41.068300698373697</c:v>
                </c:pt>
                <c:pt idx="572">
                  <c:v>35.2999549137011</c:v>
                </c:pt>
                <c:pt idx="573">
                  <c:v>53.078322571301101</c:v>
                </c:pt>
                <c:pt idx="574">
                  <c:v>60.222464493191701</c:v>
                </c:pt>
                <c:pt idx="575">
                  <c:v>78.839235752036799</c:v>
                </c:pt>
                <c:pt idx="576">
                  <c:v>79.851689502970601</c:v>
                </c:pt>
                <c:pt idx="577">
                  <c:v>67.042223734470198</c:v>
                </c:pt>
                <c:pt idx="578">
                  <c:v>66.648739217485399</c:v>
                </c:pt>
                <c:pt idx="579">
                  <c:v>70.237261184391997</c:v>
                </c:pt>
                <c:pt idx="580">
                  <c:v>63.646688228358499</c:v>
                </c:pt>
                <c:pt idx="581">
                  <c:v>53.277254056984802</c:v>
                </c:pt>
                <c:pt idx="582">
                  <c:v>53.1579268524847</c:v>
                </c:pt>
                <c:pt idx="583">
                  <c:v>52.6926154253579</c:v>
                </c:pt>
                <c:pt idx="584">
                  <c:v>64.088326106672596</c:v>
                </c:pt>
                <c:pt idx="585">
                  <c:v>53.357511110837102</c:v>
                </c:pt>
                <c:pt idx="586">
                  <c:v>47.016484346058697</c:v>
                </c:pt>
                <c:pt idx="587">
                  <c:v>44.100154489333498</c:v>
                </c:pt>
                <c:pt idx="588">
                  <c:v>58.463372386421199</c:v>
                </c:pt>
                <c:pt idx="589">
                  <c:v>62.036301686371999</c:v>
                </c:pt>
                <c:pt idx="590">
                  <c:v>71.811309779339993</c:v>
                </c:pt>
                <c:pt idx="591">
                  <c:v>79.451772934775207</c:v>
                </c:pt>
                <c:pt idx="592">
                  <c:v>92.984283776825094</c:v>
                </c:pt>
                <c:pt idx="593">
                  <c:v>64.5744727448091</c:v>
                </c:pt>
                <c:pt idx="594">
                  <c:v>64.244239372089694</c:v>
                </c:pt>
                <c:pt idx="595">
                  <c:v>69.251229934084705</c:v>
                </c:pt>
                <c:pt idx="596">
                  <c:v>59.864239923258502</c:v>
                </c:pt>
                <c:pt idx="597">
                  <c:v>45.748876736544901</c:v>
                </c:pt>
                <c:pt idx="598">
                  <c:v>44.120627069574802</c:v>
                </c:pt>
                <c:pt idx="599">
                  <c:v>39.289334646007198</c:v>
                </c:pt>
                <c:pt idx="600">
                  <c:v>54.894553831894903</c:v>
                </c:pt>
                <c:pt idx="601">
                  <c:v>37.4588874502818</c:v>
                </c:pt>
                <c:pt idx="602">
                  <c:v>37.9427798050761</c:v>
                </c:pt>
                <c:pt idx="603">
                  <c:v>46.631220782400398</c:v>
                </c:pt>
                <c:pt idx="604">
                  <c:v>63.819892544289203</c:v>
                </c:pt>
                <c:pt idx="605">
                  <c:v>72.085472763136806</c:v>
                </c:pt>
                <c:pt idx="606">
                  <c:v>90.751651939242393</c:v>
                </c:pt>
                <c:pt idx="607">
                  <c:v>96.050959042516794</c:v>
                </c:pt>
                <c:pt idx="608">
                  <c:v>64.583358830203295</c:v>
                </c:pt>
                <c:pt idx="609">
                  <c:v>51.7685130056418</c:v>
                </c:pt>
                <c:pt idx="610">
                  <c:v>50.946333694382297</c:v>
                </c:pt>
                <c:pt idx="611">
                  <c:v>51.359830454908803</c:v>
                </c:pt>
                <c:pt idx="612">
                  <c:v>49.439196786272603</c:v>
                </c:pt>
                <c:pt idx="613">
                  <c:v>48.087371805780201</c:v>
                </c:pt>
                <c:pt idx="614">
                  <c:v>45.445298646909002</c:v>
                </c:pt>
                <c:pt idx="615">
                  <c:v>44.339111059234803</c:v>
                </c:pt>
                <c:pt idx="616">
                  <c:v>42.479959028640202</c:v>
                </c:pt>
                <c:pt idx="617">
                  <c:v>37.909188351052599</c:v>
                </c:pt>
                <c:pt idx="618">
                  <c:v>43.500237670322797</c:v>
                </c:pt>
                <c:pt idx="619">
                  <c:v>58.191539223280003</c:v>
                </c:pt>
                <c:pt idx="620">
                  <c:v>62.443507616954797</c:v>
                </c:pt>
                <c:pt idx="621">
                  <c:v>81.770327323804807</c:v>
                </c:pt>
                <c:pt idx="622">
                  <c:v>81.426974763689799</c:v>
                </c:pt>
                <c:pt idx="623">
                  <c:v>77.381118252427299</c:v>
                </c:pt>
                <c:pt idx="624">
                  <c:v>67.291988217784706</c:v>
                </c:pt>
                <c:pt idx="625">
                  <c:v>54.888631021435401</c:v>
                </c:pt>
                <c:pt idx="626">
                  <c:v>53.866473030090603</c:v>
                </c:pt>
                <c:pt idx="627">
                  <c:v>54.360418521422503</c:v>
                </c:pt>
                <c:pt idx="628">
                  <c:v>52.290395913684698</c:v>
                </c:pt>
                <c:pt idx="629">
                  <c:v>51.251451557498498</c:v>
                </c:pt>
                <c:pt idx="630">
                  <c:v>47.538824517363302</c:v>
                </c:pt>
                <c:pt idx="631">
                  <c:v>45.454747899801099</c:v>
                </c:pt>
                <c:pt idx="632">
                  <c:v>43.813317755854598</c:v>
                </c:pt>
                <c:pt idx="633">
                  <c:v>38.825024129910197</c:v>
                </c:pt>
                <c:pt idx="634">
                  <c:v>43.506667840916997</c:v>
                </c:pt>
                <c:pt idx="635">
                  <c:v>56.1790157196683</c:v>
                </c:pt>
                <c:pt idx="636">
                  <c:v>61.678183444916101</c:v>
                </c:pt>
                <c:pt idx="637">
                  <c:v>79.682132409386398</c:v>
                </c:pt>
                <c:pt idx="638">
                  <c:v>79.5695796985122</c:v>
                </c:pt>
                <c:pt idx="639">
                  <c:v>73.472485791303797</c:v>
                </c:pt>
                <c:pt idx="640">
                  <c:v>53.047297829054003</c:v>
                </c:pt>
                <c:pt idx="641">
                  <c:v>46.190881552742098</c:v>
                </c:pt>
                <c:pt idx="642">
                  <c:v>46.742528834434196</c:v>
                </c:pt>
                <c:pt idx="643">
                  <c:v>46.636312434031602</c:v>
                </c:pt>
                <c:pt idx="644">
                  <c:v>45.085626923094601</c:v>
                </c:pt>
                <c:pt idx="645">
                  <c:v>44.545592235457001</c:v>
                </c:pt>
                <c:pt idx="646">
                  <c:v>42.134046469605899</c:v>
                </c:pt>
                <c:pt idx="647">
                  <c:v>40.375046285092701</c:v>
                </c:pt>
                <c:pt idx="648">
                  <c:v>40.511288646204001</c:v>
                </c:pt>
                <c:pt idx="649">
                  <c:v>36.666199363712302</c:v>
                </c:pt>
                <c:pt idx="650">
                  <c:v>40.230650942470902</c:v>
                </c:pt>
                <c:pt idx="651">
                  <c:v>46.659823513113203</c:v>
                </c:pt>
                <c:pt idx="652">
                  <c:v>50.974201833614998</c:v>
                </c:pt>
                <c:pt idx="653">
                  <c:v>65.509596122444705</c:v>
                </c:pt>
                <c:pt idx="654">
                  <c:v>65.100308106819298</c:v>
                </c:pt>
                <c:pt idx="655">
                  <c:v>58.357815852718602</c:v>
                </c:pt>
                <c:pt idx="656">
                  <c:v>92.9714726001435</c:v>
                </c:pt>
                <c:pt idx="657">
                  <c:v>89.325731643394406</c:v>
                </c:pt>
                <c:pt idx="658">
                  <c:v>86.781942016732998</c:v>
                </c:pt>
                <c:pt idx="659">
                  <c:v>86.838136192999698</c:v>
                </c:pt>
                <c:pt idx="660">
                  <c:v>86.932655053389496</c:v>
                </c:pt>
                <c:pt idx="661">
                  <c:v>84.464774426852102</c:v>
                </c:pt>
                <c:pt idx="662">
                  <c:v>88.632876112472502</c:v>
                </c:pt>
                <c:pt idx="663">
                  <c:v>90.764106511720499</c:v>
                </c:pt>
                <c:pt idx="664">
                  <c:v>90.164297928507295</c:v>
                </c:pt>
                <c:pt idx="665">
                  <c:v>91.4645086319847</c:v>
                </c:pt>
                <c:pt idx="666">
                  <c:v>93.451656501348694</c:v>
                </c:pt>
                <c:pt idx="667">
                  <c:v>91.270529227044307</c:v>
                </c:pt>
                <c:pt idx="668">
                  <c:v>95.823529994070398</c:v>
                </c:pt>
                <c:pt idx="669">
                  <c:v>96.648118450618895</c:v>
                </c:pt>
                <c:pt idx="670">
                  <c:v>96.695211440921099</c:v>
                </c:pt>
                <c:pt idx="671">
                  <c:v>94.550100011867201</c:v>
                </c:pt>
                <c:pt idx="672">
                  <c:v>102.63464990201599</c:v>
                </c:pt>
                <c:pt idx="673">
                  <c:v>102.04707015629</c:v>
                </c:pt>
                <c:pt idx="674">
                  <c:v>101.65348986727</c:v>
                </c:pt>
                <c:pt idx="675">
                  <c:v>101.882024178704</c:v>
                </c:pt>
                <c:pt idx="676">
                  <c:v>101.80916927493</c:v>
                </c:pt>
                <c:pt idx="677">
                  <c:v>101.068213296294</c:v>
                </c:pt>
                <c:pt idx="678">
                  <c:v>101.43416614847099</c:v>
                </c:pt>
                <c:pt idx="679">
                  <c:v>102.11507927396801</c:v>
                </c:pt>
                <c:pt idx="680">
                  <c:v>102.049888735675</c:v>
                </c:pt>
                <c:pt idx="681">
                  <c:v>101.742692359486</c:v>
                </c:pt>
                <c:pt idx="682">
                  <c:v>102.90603295023701</c:v>
                </c:pt>
                <c:pt idx="683">
                  <c:v>102.219732916949</c:v>
                </c:pt>
                <c:pt idx="684">
                  <c:v>103.97907070374301</c:v>
                </c:pt>
                <c:pt idx="685">
                  <c:v>104.32955152116899</c:v>
                </c:pt>
                <c:pt idx="686">
                  <c:v>104.318654763174</c:v>
                </c:pt>
                <c:pt idx="687">
                  <c:v>104.069167482822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B-4576-B966-7C0F7D54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02920"/>
        <c:axId val="453500624"/>
      </c:scatterChart>
      <c:valAx>
        <c:axId val="45350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0624"/>
        <c:crosses val="autoZero"/>
        <c:crossBetween val="midCat"/>
      </c:valAx>
      <c:valAx>
        <c:axId val="453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GEH!$D$3:$D$690</c:f>
              <c:numCache>
                <c:formatCode>0.00</c:formatCode>
                <c:ptCount val="688"/>
                <c:pt idx="0">
                  <c:v>1486.9333334</c:v>
                </c:pt>
                <c:pt idx="1">
                  <c:v>1436.45</c:v>
                </c:pt>
                <c:pt idx="2">
                  <c:v>1384.2333334</c:v>
                </c:pt>
                <c:pt idx="3">
                  <c:v>1422</c:v>
                </c:pt>
                <c:pt idx="4">
                  <c:v>1379.1333334000001</c:v>
                </c:pt>
                <c:pt idx="5">
                  <c:v>1436.6166665999999</c:v>
                </c:pt>
                <c:pt idx="6">
                  <c:v>1461.9666665999998</c:v>
                </c:pt>
                <c:pt idx="7">
                  <c:v>1485.9</c:v>
                </c:pt>
                <c:pt idx="8">
                  <c:v>1441.0833334000001</c:v>
                </c:pt>
                <c:pt idx="9">
                  <c:v>1417.75</c:v>
                </c:pt>
                <c:pt idx="10">
                  <c:v>1428.5833334000001</c:v>
                </c:pt>
                <c:pt idx="11">
                  <c:v>1386.65</c:v>
                </c:pt>
                <c:pt idx="12">
                  <c:v>1290.3833334000001</c:v>
                </c:pt>
                <c:pt idx="13">
                  <c:v>1286.3</c:v>
                </c:pt>
                <c:pt idx="14">
                  <c:v>1249.1166665999999</c:v>
                </c:pt>
                <c:pt idx="15">
                  <c:v>1225.1666665999999</c:v>
                </c:pt>
                <c:pt idx="16">
                  <c:v>1175.8666665999999</c:v>
                </c:pt>
                <c:pt idx="17">
                  <c:v>1033.7666666</c:v>
                </c:pt>
                <c:pt idx="18">
                  <c:v>954</c:v>
                </c:pt>
                <c:pt idx="19">
                  <c:v>975.13333340000008</c:v>
                </c:pt>
                <c:pt idx="20">
                  <c:v>958.28333340000006</c:v>
                </c:pt>
                <c:pt idx="21">
                  <c:v>947.73333340000011</c:v>
                </c:pt>
                <c:pt idx="22">
                  <c:v>942.86666659999992</c:v>
                </c:pt>
                <c:pt idx="23">
                  <c:v>913.41666659999987</c:v>
                </c:pt>
                <c:pt idx="24">
                  <c:v>886.36666659999992</c:v>
                </c:pt>
                <c:pt idx="25">
                  <c:v>869.6</c:v>
                </c:pt>
                <c:pt idx="26">
                  <c:v>890.75</c:v>
                </c:pt>
                <c:pt idx="27">
                  <c:v>856.93333340000004</c:v>
                </c:pt>
                <c:pt idx="28">
                  <c:v>819.56666659999996</c:v>
                </c:pt>
                <c:pt idx="29">
                  <c:v>849.4</c:v>
                </c:pt>
                <c:pt idx="30">
                  <c:v>834.86666659999992</c:v>
                </c:pt>
                <c:pt idx="31">
                  <c:v>839.46666659999994</c:v>
                </c:pt>
                <c:pt idx="32">
                  <c:v>997.76388883333323</c:v>
                </c:pt>
                <c:pt idx="33">
                  <c:v>899.5972221666666</c:v>
                </c:pt>
                <c:pt idx="34">
                  <c:v>873.23611116666677</c:v>
                </c:pt>
                <c:pt idx="35">
                  <c:v>874.98611116666677</c:v>
                </c:pt>
                <c:pt idx="36">
                  <c:v>837.63888883333323</c:v>
                </c:pt>
                <c:pt idx="37">
                  <c:v>844.95833333333337</c:v>
                </c:pt>
                <c:pt idx="38">
                  <c:v>830.43055549999997</c:v>
                </c:pt>
                <c:pt idx="39">
                  <c:v>827.7222221666666</c:v>
                </c:pt>
                <c:pt idx="40">
                  <c:v>818.08333333333337</c:v>
                </c:pt>
                <c:pt idx="41">
                  <c:v>813.95833333333337</c:v>
                </c:pt>
                <c:pt idx="42">
                  <c:v>842.91666666666663</c:v>
                </c:pt>
                <c:pt idx="43">
                  <c:v>803.66666666666663</c:v>
                </c:pt>
                <c:pt idx="44">
                  <c:v>760.04166666666663</c:v>
                </c:pt>
                <c:pt idx="45">
                  <c:v>796.23611116666677</c:v>
                </c:pt>
                <c:pt idx="46">
                  <c:v>754.0277778333334</c:v>
                </c:pt>
                <c:pt idx="47">
                  <c:v>778.08333333333337</c:v>
                </c:pt>
                <c:pt idx="48">
                  <c:v>1130.8</c:v>
                </c:pt>
                <c:pt idx="49">
                  <c:v>1052.0181817999999</c:v>
                </c:pt>
                <c:pt idx="50">
                  <c:v>1059.5454546000001</c:v>
                </c:pt>
                <c:pt idx="51">
                  <c:v>1068.8363635999999</c:v>
                </c:pt>
                <c:pt idx="52">
                  <c:v>1013.7272728</c:v>
                </c:pt>
                <c:pt idx="53">
                  <c:v>1036.0666666</c:v>
                </c:pt>
                <c:pt idx="54">
                  <c:v>996.55757580000011</c:v>
                </c:pt>
                <c:pt idx="55">
                  <c:v>999.5200000000001</c:v>
                </c:pt>
                <c:pt idx="56">
                  <c:v>968.27272719999996</c:v>
                </c:pt>
                <c:pt idx="57">
                  <c:v>953.8</c:v>
                </c:pt>
                <c:pt idx="58">
                  <c:v>966.32</c:v>
                </c:pt>
                <c:pt idx="59">
                  <c:v>921.62000000000012</c:v>
                </c:pt>
                <c:pt idx="60">
                  <c:v>872.9</c:v>
                </c:pt>
                <c:pt idx="61">
                  <c:v>899.46</c:v>
                </c:pt>
                <c:pt idx="62">
                  <c:v>890.2</c:v>
                </c:pt>
                <c:pt idx="63">
                  <c:v>931.37999999999988</c:v>
                </c:pt>
                <c:pt idx="64">
                  <c:v>932.29166674999999</c:v>
                </c:pt>
                <c:pt idx="65">
                  <c:v>787.6875</c:v>
                </c:pt>
                <c:pt idx="66">
                  <c:v>761.45833325000001</c:v>
                </c:pt>
                <c:pt idx="67">
                  <c:v>738.97916674999999</c:v>
                </c:pt>
                <c:pt idx="68">
                  <c:v>723.02083325000001</c:v>
                </c:pt>
                <c:pt idx="69">
                  <c:v>686.91666674999999</c:v>
                </c:pt>
                <c:pt idx="70">
                  <c:v>645.5</c:v>
                </c:pt>
                <c:pt idx="71">
                  <c:v>634.1875</c:v>
                </c:pt>
                <c:pt idx="72">
                  <c:v>608.52083325000001</c:v>
                </c:pt>
                <c:pt idx="73">
                  <c:v>661.72916674999999</c:v>
                </c:pt>
                <c:pt idx="74">
                  <c:v>668.25</c:v>
                </c:pt>
                <c:pt idx="75">
                  <c:v>630.25</c:v>
                </c:pt>
                <c:pt idx="76">
                  <c:v>616.9375</c:v>
                </c:pt>
                <c:pt idx="77">
                  <c:v>669.22916674999999</c:v>
                </c:pt>
                <c:pt idx="78">
                  <c:v>684.08333325000001</c:v>
                </c:pt>
                <c:pt idx="79">
                  <c:v>700.95833325000001</c:v>
                </c:pt>
                <c:pt idx="80">
                  <c:v>1397.4791667500001</c:v>
                </c:pt>
                <c:pt idx="81">
                  <c:v>1207.9791667500001</c:v>
                </c:pt>
                <c:pt idx="82">
                  <c:v>1166.7708332499999</c:v>
                </c:pt>
                <c:pt idx="83">
                  <c:v>1160.9583332499999</c:v>
                </c:pt>
                <c:pt idx="84">
                  <c:v>1122.9583332499999</c:v>
                </c:pt>
                <c:pt idx="85">
                  <c:v>1066.2916667500001</c:v>
                </c:pt>
                <c:pt idx="86">
                  <c:v>1001.47916675</c:v>
                </c:pt>
                <c:pt idx="87">
                  <c:v>1000.77083325</c:v>
                </c:pt>
                <c:pt idx="88">
                  <c:v>986.1875</c:v>
                </c:pt>
                <c:pt idx="89">
                  <c:v>1040.2916667500001</c:v>
                </c:pt>
                <c:pt idx="90">
                  <c:v>1005.66666675</c:v>
                </c:pt>
                <c:pt idx="91">
                  <c:v>957.9375</c:v>
                </c:pt>
                <c:pt idx="92">
                  <c:v>975.5625</c:v>
                </c:pt>
                <c:pt idx="93">
                  <c:v>1014.27083325</c:v>
                </c:pt>
                <c:pt idx="94">
                  <c:v>1063.9166667500001</c:v>
                </c:pt>
                <c:pt idx="95">
                  <c:v>1114.6875</c:v>
                </c:pt>
                <c:pt idx="96">
                  <c:v>1308.6041667500001</c:v>
                </c:pt>
                <c:pt idx="97">
                  <c:v>1154.6875</c:v>
                </c:pt>
                <c:pt idx="98">
                  <c:v>1101.8333332499999</c:v>
                </c:pt>
                <c:pt idx="99">
                  <c:v>1057.0208332499999</c:v>
                </c:pt>
                <c:pt idx="100">
                  <c:v>1013.29166675</c:v>
                </c:pt>
                <c:pt idx="101">
                  <c:v>946.16666674999999</c:v>
                </c:pt>
                <c:pt idx="102">
                  <c:v>859.35416674999999</c:v>
                </c:pt>
                <c:pt idx="103">
                  <c:v>820.95833325000001</c:v>
                </c:pt>
                <c:pt idx="104">
                  <c:v>796.45833325000001</c:v>
                </c:pt>
                <c:pt idx="105">
                  <c:v>845.47916674999999</c:v>
                </c:pt>
                <c:pt idx="106">
                  <c:v>833.77083325000001</c:v>
                </c:pt>
                <c:pt idx="107">
                  <c:v>826.95833325000001</c:v>
                </c:pt>
                <c:pt idx="108">
                  <c:v>872.66666674999999</c:v>
                </c:pt>
                <c:pt idx="109">
                  <c:v>911.89583325000001</c:v>
                </c:pt>
                <c:pt idx="110">
                  <c:v>1015.5625</c:v>
                </c:pt>
                <c:pt idx="111">
                  <c:v>1046.6666667500001</c:v>
                </c:pt>
                <c:pt idx="112">
                  <c:v>1361.3541667500001</c:v>
                </c:pt>
                <c:pt idx="113">
                  <c:v>1197.2291667500001</c:v>
                </c:pt>
                <c:pt idx="114">
                  <c:v>1164.2291667500001</c:v>
                </c:pt>
                <c:pt idx="115">
                  <c:v>1083.4583332499999</c:v>
                </c:pt>
                <c:pt idx="116">
                  <c:v>1054</c:v>
                </c:pt>
                <c:pt idx="117">
                  <c:v>965.02083325000001</c:v>
                </c:pt>
                <c:pt idx="118">
                  <c:v>892.10416674999999</c:v>
                </c:pt>
                <c:pt idx="119">
                  <c:v>850.6875</c:v>
                </c:pt>
                <c:pt idx="120">
                  <c:v>845.83333325000001</c:v>
                </c:pt>
                <c:pt idx="121">
                  <c:v>886.02083325000001</c:v>
                </c:pt>
                <c:pt idx="122">
                  <c:v>886.22916674999999</c:v>
                </c:pt>
                <c:pt idx="123">
                  <c:v>869.14583325000001</c:v>
                </c:pt>
                <c:pt idx="124">
                  <c:v>946.02083325000001</c:v>
                </c:pt>
                <c:pt idx="125">
                  <c:v>966.6875</c:v>
                </c:pt>
                <c:pt idx="126">
                  <c:v>1089.9375</c:v>
                </c:pt>
                <c:pt idx="127">
                  <c:v>1125.5</c:v>
                </c:pt>
                <c:pt idx="128">
                  <c:v>1338.3125</c:v>
                </c:pt>
                <c:pt idx="129">
                  <c:v>1189.3541667500001</c:v>
                </c:pt>
                <c:pt idx="130">
                  <c:v>1132.375</c:v>
                </c:pt>
                <c:pt idx="131">
                  <c:v>1061.6875</c:v>
                </c:pt>
                <c:pt idx="132">
                  <c:v>1041.5625</c:v>
                </c:pt>
                <c:pt idx="133">
                  <c:v>950.45833325000001</c:v>
                </c:pt>
                <c:pt idx="134">
                  <c:v>890.9375</c:v>
                </c:pt>
                <c:pt idx="135">
                  <c:v>832.08333325000001</c:v>
                </c:pt>
                <c:pt idx="136">
                  <c:v>853</c:v>
                </c:pt>
                <c:pt idx="137">
                  <c:v>864.39583325000001</c:v>
                </c:pt>
                <c:pt idx="138">
                  <c:v>845.35416674999999</c:v>
                </c:pt>
                <c:pt idx="139">
                  <c:v>834.47916674999999</c:v>
                </c:pt>
                <c:pt idx="140">
                  <c:v>930.14583325000001</c:v>
                </c:pt>
                <c:pt idx="141">
                  <c:v>937.3125</c:v>
                </c:pt>
                <c:pt idx="142">
                  <c:v>1050.0833332499999</c:v>
                </c:pt>
                <c:pt idx="143">
                  <c:v>1075.8125</c:v>
                </c:pt>
                <c:pt idx="144">
                  <c:v>1155</c:v>
                </c:pt>
                <c:pt idx="145">
                  <c:v>1063.0833332499999</c:v>
                </c:pt>
                <c:pt idx="146">
                  <c:v>1010.91666675</c:v>
                </c:pt>
                <c:pt idx="147">
                  <c:v>935.3125</c:v>
                </c:pt>
                <c:pt idx="148">
                  <c:v>923.72916674999999</c:v>
                </c:pt>
                <c:pt idx="149">
                  <c:v>846.35416674999999</c:v>
                </c:pt>
                <c:pt idx="150">
                  <c:v>789.72916674999999</c:v>
                </c:pt>
                <c:pt idx="151">
                  <c:v>707.6875</c:v>
                </c:pt>
                <c:pt idx="152">
                  <c:v>745.64583325000001</c:v>
                </c:pt>
                <c:pt idx="153">
                  <c:v>751.41666674999999</c:v>
                </c:pt>
                <c:pt idx="154">
                  <c:v>739.77083325000001</c:v>
                </c:pt>
                <c:pt idx="155">
                  <c:v>750.60416674999999</c:v>
                </c:pt>
                <c:pt idx="156">
                  <c:v>837.64583325000001</c:v>
                </c:pt>
                <c:pt idx="157">
                  <c:v>842.25</c:v>
                </c:pt>
                <c:pt idx="158">
                  <c:v>948.22916674999999</c:v>
                </c:pt>
                <c:pt idx="159">
                  <c:v>972.10416674999999</c:v>
                </c:pt>
                <c:pt idx="160">
                  <c:v>1010.6388888333332</c:v>
                </c:pt>
                <c:pt idx="161">
                  <c:v>972.91666666666663</c:v>
                </c:pt>
                <c:pt idx="162">
                  <c:v>980.3472221666666</c:v>
                </c:pt>
                <c:pt idx="163">
                  <c:v>969.45833333333337</c:v>
                </c:pt>
                <c:pt idx="164">
                  <c:v>960.08333333333337</c:v>
                </c:pt>
                <c:pt idx="165">
                  <c:v>952.58333333333337</c:v>
                </c:pt>
                <c:pt idx="166">
                  <c:v>961.73611116666677</c:v>
                </c:pt>
                <c:pt idx="167">
                  <c:v>958.08333333333337</c:v>
                </c:pt>
                <c:pt idx="168">
                  <c:v>967.0277778333334</c:v>
                </c:pt>
                <c:pt idx="169">
                  <c:v>913.41666666666663</c:v>
                </c:pt>
                <c:pt idx="170">
                  <c:v>885.68055549999997</c:v>
                </c:pt>
                <c:pt idx="171">
                  <c:v>861.5277778333334</c:v>
                </c:pt>
                <c:pt idx="172">
                  <c:v>856.80555549999997</c:v>
                </c:pt>
                <c:pt idx="173">
                  <c:v>837.25</c:v>
                </c:pt>
                <c:pt idx="174">
                  <c:v>899.68055549999997</c:v>
                </c:pt>
                <c:pt idx="175">
                  <c:v>904.20833333333337</c:v>
                </c:pt>
                <c:pt idx="176">
                  <c:v>1174.1166665999999</c:v>
                </c:pt>
                <c:pt idx="177">
                  <c:v>1125.6500000000001</c:v>
                </c:pt>
                <c:pt idx="178">
                  <c:v>1134.4333334</c:v>
                </c:pt>
                <c:pt idx="179">
                  <c:v>1141.7333334</c:v>
                </c:pt>
                <c:pt idx="180">
                  <c:v>1129.5333334000002</c:v>
                </c:pt>
                <c:pt idx="181">
                  <c:v>1101.6166665999999</c:v>
                </c:pt>
                <c:pt idx="182">
                  <c:v>1087.0999999999999</c:v>
                </c:pt>
                <c:pt idx="183">
                  <c:v>1135.1333334000001</c:v>
                </c:pt>
                <c:pt idx="184">
                  <c:v>1112.2</c:v>
                </c:pt>
                <c:pt idx="185">
                  <c:v>1074.1833334</c:v>
                </c:pt>
                <c:pt idx="186">
                  <c:v>1048.45</c:v>
                </c:pt>
                <c:pt idx="187">
                  <c:v>1033.6333334000001</c:v>
                </c:pt>
                <c:pt idx="188">
                  <c:v>1008.5666666</c:v>
                </c:pt>
                <c:pt idx="189">
                  <c:v>1001.1166665999999</c:v>
                </c:pt>
                <c:pt idx="190">
                  <c:v>1043.7166665999998</c:v>
                </c:pt>
                <c:pt idx="191">
                  <c:v>1065.2</c:v>
                </c:pt>
                <c:pt idx="192">
                  <c:v>1161.5111112</c:v>
                </c:pt>
                <c:pt idx="193">
                  <c:v>1111.4666665999998</c:v>
                </c:pt>
                <c:pt idx="194">
                  <c:v>1111.0222222</c:v>
                </c:pt>
                <c:pt idx="195">
                  <c:v>1068.72</c:v>
                </c:pt>
                <c:pt idx="196">
                  <c:v>1030.3</c:v>
                </c:pt>
                <c:pt idx="197">
                  <c:v>1022.64</c:v>
                </c:pt>
                <c:pt idx="198">
                  <c:v>1022.36</c:v>
                </c:pt>
                <c:pt idx="199">
                  <c:v>1069.3</c:v>
                </c:pt>
                <c:pt idx="200">
                  <c:v>1049.090909</c:v>
                </c:pt>
                <c:pt idx="201">
                  <c:v>1011.2</c:v>
                </c:pt>
                <c:pt idx="202">
                  <c:v>995.05454539999994</c:v>
                </c:pt>
                <c:pt idx="203">
                  <c:v>980.92727279999997</c:v>
                </c:pt>
                <c:pt idx="204">
                  <c:v>962.10909100000003</c:v>
                </c:pt>
                <c:pt idx="205">
                  <c:v>994.07272720000003</c:v>
                </c:pt>
                <c:pt idx="206">
                  <c:v>1042.2333334</c:v>
                </c:pt>
                <c:pt idx="207">
                  <c:v>1049.890909</c:v>
                </c:pt>
                <c:pt idx="208">
                  <c:v>1370.5833332499999</c:v>
                </c:pt>
                <c:pt idx="209">
                  <c:v>1302.5416667500001</c:v>
                </c:pt>
                <c:pt idx="210">
                  <c:v>1275.6666667500001</c:v>
                </c:pt>
                <c:pt idx="211">
                  <c:v>1232.0625</c:v>
                </c:pt>
                <c:pt idx="212">
                  <c:v>1175.6041667500001</c:v>
                </c:pt>
                <c:pt idx="213">
                  <c:v>1157.2708332499999</c:v>
                </c:pt>
                <c:pt idx="214">
                  <c:v>1142.9166667500001</c:v>
                </c:pt>
                <c:pt idx="215">
                  <c:v>1125.3541667500001</c:v>
                </c:pt>
                <c:pt idx="216">
                  <c:v>1154.3333332499999</c:v>
                </c:pt>
                <c:pt idx="217">
                  <c:v>1087.1458332499999</c:v>
                </c:pt>
                <c:pt idx="218">
                  <c:v>1098.8333332499999</c:v>
                </c:pt>
                <c:pt idx="219">
                  <c:v>1074.5</c:v>
                </c:pt>
                <c:pt idx="220">
                  <c:v>1042</c:v>
                </c:pt>
                <c:pt idx="221">
                  <c:v>1119.3541667500001</c:v>
                </c:pt>
                <c:pt idx="222">
                  <c:v>1155.0208332499999</c:v>
                </c:pt>
                <c:pt idx="223">
                  <c:v>1169.125</c:v>
                </c:pt>
                <c:pt idx="224">
                  <c:v>1121.0333334000002</c:v>
                </c:pt>
                <c:pt idx="225">
                  <c:v>1077.4666665999998</c:v>
                </c:pt>
                <c:pt idx="226">
                  <c:v>1062.7833334000002</c:v>
                </c:pt>
                <c:pt idx="227">
                  <c:v>1035.4333334</c:v>
                </c:pt>
                <c:pt idx="228">
                  <c:v>993.48333340000011</c:v>
                </c:pt>
                <c:pt idx="229">
                  <c:v>982.3</c:v>
                </c:pt>
                <c:pt idx="230">
                  <c:v>981.78333340000006</c:v>
                </c:pt>
                <c:pt idx="231">
                  <c:v>994.43333340000004</c:v>
                </c:pt>
                <c:pt idx="232">
                  <c:v>1014.0666666</c:v>
                </c:pt>
                <c:pt idx="233">
                  <c:v>989.36666659999992</c:v>
                </c:pt>
                <c:pt idx="234">
                  <c:v>962.06666659999996</c:v>
                </c:pt>
                <c:pt idx="235">
                  <c:v>955.73333340000011</c:v>
                </c:pt>
                <c:pt idx="236">
                  <c:v>907.51666659999989</c:v>
                </c:pt>
                <c:pt idx="237">
                  <c:v>953.23333340000011</c:v>
                </c:pt>
                <c:pt idx="238">
                  <c:v>975.51666659999989</c:v>
                </c:pt>
                <c:pt idx="239">
                  <c:v>979.76666659999989</c:v>
                </c:pt>
                <c:pt idx="240">
                  <c:v>1393.6458332499999</c:v>
                </c:pt>
                <c:pt idx="241">
                  <c:v>1376.1041667500001</c:v>
                </c:pt>
                <c:pt idx="242">
                  <c:v>1355.1875</c:v>
                </c:pt>
                <c:pt idx="243">
                  <c:v>1328.9166667500001</c:v>
                </c:pt>
                <c:pt idx="244">
                  <c:v>1298.9166667500001</c:v>
                </c:pt>
                <c:pt idx="245">
                  <c:v>1286.6041667500001</c:v>
                </c:pt>
                <c:pt idx="246">
                  <c:v>1322.0208332499999</c:v>
                </c:pt>
                <c:pt idx="247">
                  <c:v>1323.2708332499999</c:v>
                </c:pt>
                <c:pt idx="248">
                  <c:v>1336.4166667500001</c:v>
                </c:pt>
                <c:pt idx="249">
                  <c:v>1324.8541667500001</c:v>
                </c:pt>
                <c:pt idx="250">
                  <c:v>1266.7708332499999</c:v>
                </c:pt>
                <c:pt idx="251">
                  <c:v>1243.9791667500001</c:v>
                </c:pt>
                <c:pt idx="252">
                  <c:v>1200.4583332499999</c:v>
                </c:pt>
                <c:pt idx="253">
                  <c:v>1212.4583332499999</c:v>
                </c:pt>
                <c:pt idx="254">
                  <c:v>1267.4791667500001</c:v>
                </c:pt>
                <c:pt idx="255">
                  <c:v>1251.3125</c:v>
                </c:pt>
                <c:pt idx="256">
                  <c:v>1120.5833334000001</c:v>
                </c:pt>
                <c:pt idx="257">
                  <c:v>1108.8</c:v>
                </c:pt>
                <c:pt idx="258">
                  <c:v>1095.0999999999999</c:v>
                </c:pt>
                <c:pt idx="259">
                  <c:v>1068.9666665999998</c:v>
                </c:pt>
                <c:pt idx="260">
                  <c:v>1048.5999999999999</c:v>
                </c:pt>
                <c:pt idx="261">
                  <c:v>1044.8</c:v>
                </c:pt>
                <c:pt idx="262">
                  <c:v>1073.2333334</c:v>
                </c:pt>
                <c:pt idx="263">
                  <c:v>1087.8666665999999</c:v>
                </c:pt>
                <c:pt idx="264">
                  <c:v>1079.9666665999998</c:v>
                </c:pt>
                <c:pt idx="265">
                  <c:v>1072.3166666</c:v>
                </c:pt>
                <c:pt idx="266">
                  <c:v>1032.1833334</c:v>
                </c:pt>
                <c:pt idx="267">
                  <c:v>1018.4333334</c:v>
                </c:pt>
                <c:pt idx="268">
                  <c:v>980.58333340000013</c:v>
                </c:pt>
                <c:pt idx="269">
                  <c:v>999.6</c:v>
                </c:pt>
                <c:pt idx="270">
                  <c:v>1035.1666665999999</c:v>
                </c:pt>
                <c:pt idx="271">
                  <c:v>1021.9833334000001</c:v>
                </c:pt>
                <c:pt idx="272">
                  <c:v>1404.2291667500001</c:v>
                </c:pt>
                <c:pt idx="273">
                  <c:v>1375.4791667500001</c:v>
                </c:pt>
                <c:pt idx="274">
                  <c:v>1359.3125</c:v>
                </c:pt>
                <c:pt idx="275">
                  <c:v>1332.2291667500001</c:v>
                </c:pt>
                <c:pt idx="276">
                  <c:v>1303.2708332499999</c:v>
                </c:pt>
                <c:pt idx="277">
                  <c:v>1283.25</c:v>
                </c:pt>
                <c:pt idx="278">
                  <c:v>1300.9583332499999</c:v>
                </c:pt>
                <c:pt idx="279">
                  <c:v>1288.1666667500001</c:v>
                </c:pt>
                <c:pt idx="280">
                  <c:v>1295.3333332499999</c:v>
                </c:pt>
                <c:pt idx="281">
                  <c:v>1281.3333332499999</c:v>
                </c:pt>
                <c:pt idx="282">
                  <c:v>1233.9583332499999</c:v>
                </c:pt>
                <c:pt idx="283">
                  <c:v>1204.2916667500001</c:v>
                </c:pt>
                <c:pt idx="284">
                  <c:v>1150.2291667500001</c:v>
                </c:pt>
                <c:pt idx="285">
                  <c:v>1191.6458332499999</c:v>
                </c:pt>
                <c:pt idx="286">
                  <c:v>1226.9166667500001</c:v>
                </c:pt>
                <c:pt idx="287">
                  <c:v>1227.1041667500001</c:v>
                </c:pt>
                <c:pt idx="288">
                  <c:v>1488.9583332499999</c:v>
                </c:pt>
                <c:pt idx="289">
                  <c:v>1478.5208332499999</c:v>
                </c:pt>
                <c:pt idx="290">
                  <c:v>1478.5208332499999</c:v>
                </c:pt>
                <c:pt idx="291">
                  <c:v>1465.5625</c:v>
                </c:pt>
                <c:pt idx="292">
                  <c:v>1461.4791667500001</c:v>
                </c:pt>
                <c:pt idx="293">
                  <c:v>1455.9791667500001</c:v>
                </c:pt>
                <c:pt idx="294">
                  <c:v>1489.5833332499999</c:v>
                </c:pt>
                <c:pt idx="295">
                  <c:v>1494.3125</c:v>
                </c:pt>
                <c:pt idx="296">
                  <c:v>1486.9166667500001</c:v>
                </c:pt>
                <c:pt idx="297">
                  <c:v>1499.6875</c:v>
                </c:pt>
                <c:pt idx="298">
                  <c:v>1436</c:v>
                </c:pt>
                <c:pt idx="299">
                  <c:v>1388.125</c:v>
                </c:pt>
                <c:pt idx="300">
                  <c:v>1330.3333332499999</c:v>
                </c:pt>
                <c:pt idx="301">
                  <c:v>1347.3541667500001</c:v>
                </c:pt>
                <c:pt idx="302">
                  <c:v>1379.4583332499999</c:v>
                </c:pt>
                <c:pt idx="303">
                  <c:v>1378.5</c:v>
                </c:pt>
                <c:pt idx="304">
                  <c:v>1236.56</c:v>
                </c:pt>
                <c:pt idx="305">
                  <c:v>1252.3200000000002</c:v>
                </c:pt>
                <c:pt idx="306">
                  <c:v>1258.76</c:v>
                </c:pt>
                <c:pt idx="307">
                  <c:v>1257.6799999999998</c:v>
                </c:pt>
                <c:pt idx="308">
                  <c:v>1260.8399999999999</c:v>
                </c:pt>
                <c:pt idx="309">
                  <c:v>1290.56</c:v>
                </c:pt>
                <c:pt idx="310">
                  <c:v>1327.3200000000002</c:v>
                </c:pt>
                <c:pt idx="311">
                  <c:v>1359.2</c:v>
                </c:pt>
                <c:pt idx="312">
                  <c:v>1339.1200000000001</c:v>
                </c:pt>
                <c:pt idx="313">
                  <c:v>1383.48</c:v>
                </c:pt>
                <c:pt idx="314">
                  <c:v>1325.52</c:v>
                </c:pt>
                <c:pt idx="315">
                  <c:v>1197.72</c:v>
                </c:pt>
                <c:pt idx="316">
                  <c:v>1164</c:v>
                </c:pt>
                <c:pt idx="317">
                  <c:v>1181.3600000000001</c:v>
                </c:pt>
                <c:pt idx="318">
                  <c:v>1209.92</c:v>
                </c:pt>
                <c:pt idx="319">
                  <c:v>1203</c:v>
                </c:pt>
                <c:pt idx="320">
                  <c:v>1503.2916667500001</c:v>
                </c:pt>
                <c:pt idx="321">
                  <c:v>1500.5625</c:v>
                </c:pt>
                <c:pt idx="322">
                  <c:v>1455.8541667500001</c:v>
                </c:pt>
                <c:pt idx="323">
                  <c:v>1420.7291667500001</c:v>
                </c:pt>
                <c:pt idx="324">
                  <c:v>1440.0833332499999</c:v>
                </c:pt>
                <c:pt idx="325">
                  <c:v>1404.0416667500001</c:v>
                </c:pt>
                <c:pt idx="326">
                  <c:v>1417.4166667500001</c:v>
                </c:pt>
                <c:pt idx="327">
                  <c:v>1413.6875</c:v>
                </c:pt>
                <c:pt idx="328">
                  <c:v>1406</c:v>
                </c:pt>
                <c:pt idx="329">
                  <c:v>1412.3541667500001</c:v>
                </c:pt>
                <c:pt idx="330">
                  <c:v>1354.6875</c:v>
                </c:pt>
                <c:pt idx="331">
                  <c:v>1267</c:v>
                </c:pt>
                <c:pt idx="332">
                  <c:v>1237.6666667500001</c:v>
                </c:pt>
                <c:pt idx="333">
                  <c:v>1272.9583332499999</c:v>
                </c:pt>
                <c:pt idx="334">
                  <c:v>1281.6875</c:v>
                </c:pt>
                <c:pt idx="335">
                  <c:v>1281.5</c:v>
                </c:pt>
                <c:pt idx="336">
                  <c:v>1108.6333334000001</c:v>
                </c:pt>
                <c:pt idx="337">
                  <c:v>1134.3</c:v>
                </c:pt>
                <c:pt idx="338">
                  <c:v>1119.2166665999998</c:v>
                </c:pt>
                <c:pt idx="339">
                  <c:v>1093.0833334000001</c:v>
                </c:pt>
                <c:pt idx="340">
                  <c:v>1101.05</c:v>
                </c:pt>
                <c:pt idx="341">
                  <c:v>1099.5999999999999</c:v>
                </c:pt>
                <c:pt idx="342">
                  <c:v>1109.4166665999999</c:v>
                </c:pt>
                <c:pt idx="343">
                  <c:v>1107.0833334000001</c:v>
                </c:pt>
                <c:pt idx="344">
                  <c:v>1100.5166666</c:v>
                </c:pt>
                <c:pt idx="345">
                  <c:v>1099.8499999999999</c:v>
                </c:pt>
                <c:pt idx="346">
                  <c:v>1023.7333334000001</c:v>
                </c:pt>
                <c:pt idx="347">
                  <c:v>962.08333340000013</c:v>
                </c:pt>
                <c:pt idx="348">
                  <c:v>937.71666659999994</c:v>
                </c:pt>
                <c:pt idx="349">
                  <c:v>950.06666659999996</c:v>
                </c:pt>
                <c:pt idx="350">
                  <c:v>968.8</c:v>
                </c:pt>
                <c:pt idx="351">
                  <c:v>969.7</c:v>
                </c:pt>
                <c:pt idx="352">
                  <c:v>1472.6666665999999</c:v>
                </c:pt>
                <c:pt idx="353">
                  <c:v>1510.0166666</c:v>
                </c:pt>
                <c:pt idx="354">
                  <c:v>1476.65</c:v>
                </c:pt>
                <c:pt idx="355">
                  <c:v>1459.0722221999999</c:v>
                </c:pt>
                <c:pt idx="356">
                  <c:v>1465.7555556</c:v>
                </c:pt>
                <c:pt idx="357">
                  <c:v>1491.0833334000001</c:v>
                </c:pt>
                <c:pt idx="358">
                  <c:v>1477.3</c:v>
                </c:pt>
                <c:pt idx="359">
                  <c:v>1455.4666665999998</c:v>
                </c:pt>
                <c:pt idx="360">
                  <c:v>1458.1</c:v>
                </c:pt>
                <c:pt idx="361">
                  <c:v>1476.15</c:v>
                </c:pt>
                <c:pt idx="362">
                  <c:v>1392.8166666</c:v>
                </c:pt>
                <c:pt idx="363">
                  <c:v>1283.8</c:v>
                </c:pt>
                <c:pt idx="364">
                  <c:v>1236.1333334000001</c:v>
                </c:pt>
                <c:pt idx="365">
                  <c:v>1279.1333334000001</c:v>
                </c:pt>
                <c:pt idx="366">
                  <c:v>1305.9000000000001</c:v>
                </c:pt>
                <c:pt idx="367">
                  <c:v>1294</c:v>
                </c:pt>
                <c:pt idx="368">
                  <c:v>1705.2708332499999</c:v>
                </c:pt>
                <c:pt idx="369">
                  <c:v>1743.25</c:v>
                </c:pt>
                <c:pt idx="370">
                  <c:v>1662.5416667500001</c:v>
                </c:pt>
                <c:pt idx="371">
                  <c:v>1619.4166667500001</c:v>
                </c:pt>
                <c:pt idx="372">
                  <c:v>1644.2291667500001</c:v>
                </c:pt>
                <c:pt idx="373">
                  <c:v>1640.4791667500001</c:v>
                </c:pt>
                <c:pt idx="374">
                  <c:v>1581.4166667500001</c:v>
                </c:pt>
                <c:pt idx="375">
                  <c:v>1545.4791667500001</c:v>
                </c:pt>
                <c:pt idx="376">
                  <c:v>1613.5416667500001</c:v>
                </c:pt>
                <c:pt idx="377">
                  <c:v>1641.3958332499999</c:v>
                </c:pt>
                <c:pt idx="378">
                  <c:v>1557.4791667500001</c:v>
                </c:pt>
                <c:pt idx="379">
                  <c:v>1421.3958332499999</c:v>
                </c:pt>
                <c:pt idx="380">
                  <c:v>1386.0416667500001</c:v>
                </c:pt>
                <c:pt idx="381">
                  <c:v>1451.0625</c:v>
                </c:pt>
                <c:pt idx="382">
                  <c:v>1467.7291667500001</c:v>
                </c:pt>
                <c:pt idx="383">
                  <c:v>1465.2708332499999</c:v>
                </c:pt>
                <c:pt idx="384">
                  <c:v>1402.9444443333332</c:v>
                </c:pt>
                <c:pt idx="385">
                  <c:v>1374.6666666666667</c:v>
                </c:pt>
                <c:pt idx="386">
                  <c:v>1240.75</c:v>
                </c:pt>
                <c:pt idx="387">
                  <c:v>1208.1666666666667</c:v>
                </c:pt>
                <c:pt idx="388">
                  <c:v>1206.25</c:v>
                </c:pt>
                <c:pt idx="389">
                  <c:v>1204.0277776666667</c:v>
                </c:pt>
                <c:pt idx="390">
                  <c:v>1191.8333333333333</c:v>
                </c:pt>
                <c:pt idx="391">
                  <c:v>1113.25</c:v>
                </c:pt>
                <c:pt idx="392">
                  <c:v>1123.1944443333334</c:v>
                </c:pt>
                <c:pt idx="393">
                  <c:v>1188.1666666666667</c:v>
                </c:pt>
                <c:pt idx="394">
                  <c:v>1131.8055556666666</c:v>
                </c:pt>
                <c:pt idx="395">
                  <c:v>1076.25</c:v>
                </c:pt>
                <c:pt idx="396">
                  <c:v>1038.4545453333333</c:v>
                </c:pt>
                <c:pt idx="397">
                  <c:v>1066.0555556666666</c:v>
                </c:pt>
                <c:pt idx="398">
                  <c:v>1107.3055556666666</c:v>
                </c:pt>
                <c:pt idx="399">
                  <c:v>1094.8611109999999</c:v>
                </c:pt>
                <c:pt idx="400">
                  <c:v>1178.1875</c:v>
                </c:pt>
                <c:pt idx="401">
                  <c:v>1181.6875</c:v>
                </c:pt>
                <c:pt idx="402">
                  <c:v>1078.75</c:v>
                </c:pt>
                <c:pt idx="403">
                  <c:v>1067.3333332499999</c:v>
                </c:pt>
                <c:pt idx="404">
                  <c:v>1055.5625</c:v>
                </c:pt>
                <c:pt idx="405">
                  <c:v>1055.3125</c:v>
                </c:pt>
                <c:pt idx="406">
                  <c:v>1054.0625</c:v>
                </c:pt>
                <c:pt idx="407">
                  <c:v>1002.97916675</c:v>
                </c:pt>
                <c:pt idx="408">
                  <c:v>1036.5208332499999</c:v>
                </c:pt>
                <c:pt idx="409">
                  <c:v>1092.5833332499999</c:v>
                </c:pt>
                <c:pt idx="410">
                  <c:v>1054.6458332499999</c:v>
                </c:pt>
                <c:pt idx="411">
                  <c:v>994.04166674999999</c:v>
                </c:pt>
                <c:pt idx="412">
                  <c:v>963.02083325000001</c:v>
                </c:pt>
                <c:pt idx="413">
                  <c:v>958.27083325000001</c:v>
                </c:pt>
                <c:pt idx="414">
                  <c:v>970.33333325000001</c:v>
                </c:pt>
                <c:pt idx="415">
                  <c:v>961.33333325000001</c:v>
                </c:pt>
                <c:pt idx="416">
                  <c:v>1460.9722223333335</c:v>
                </c:pt>
                <c:pt idx="417">
                  <c:v>1504.2222223333335</c:v>
                </c:pt>
                <c:pt idx="418">
                  <c:v>1322.1388890000001</c:v>
                </c:pt>
                <c:pt idx="419">
                  <c:v>1231.3611109999999</c:v>
                </c:pt>
                <c:pt idx="420">
                  <c:v>1170.0277776666667</c:v>
                </c:pt>
                <c:pt idx="421">
                  <c:v>1072.6388890000001</c:v>
                </c:pt>
                <c:pt idx="422">
                  <c:v>951.36111100000005</c:v>
                </c:pt>
                <c:pt idx="423">
                  <c:v>889.11111100000005</c:v>
                </c:pt>
                <c:pt idx="424">
                  <c:v>922.27777766666668</c:v>
                </c:pt>
                <c:pt idx="425">
                  <c:v>979.47222233333332</c:v>
                </c:pt>
                <c:pt idx="426">
                  <c:v>1042.1666666666667</c:v>
                </c:pt>
                <c:pt idx="427">
                  <c:v>1053.4444443333334</c:v>
                </c:pt>
                <c:pt idx="428">
                  <c:v>1032.8333333333333</c:v>
                </c:pt>
                <c:pt idx="429">
                  <c:v>1011.6111110000001</c:v>
                </c:pt>
                <c:pt idx="430">
                  <c:v>1083.7777776666667</c:v>
                </c:pt>
                <c:pt idx="431">
                  <c:v>1070.6388890000001</c:v>
                </c:pt>
                <c:pt idx="432">
                  <c:v>1679.7222223333335</c:v>
                </c:pt>
                <c:pt idx="433">
                  <c:v>1682.1944443333332</c:v>
                </c:pt>
                <c:pt idx="434">
                  <c:v>1448.0555556666668</c:v>
                </c:pt>
                <c:pt idx="435">
                  <c:v>1310.1388890000001</c:v>
                </c:pt>
                <c:pt idx="436">
                  <c:v>1247.4444443333334</c:v>
                </c:pt>
                <c:pt idx="437">
                  <c:v>1123.5</c:v>
                </c:pt>
                <c:pt idx="438">
                  <c:v>1014.8055556666667</c:v>
                </c:pt>
                <c:pt idx="439">
                  <c:v>998.69444433333331</c:v>
                </c:pt>
                <c:pt idx="440">
                  <c:v>1004.0833333333334</c:v>
                </c:pt>
                <c:pt idx="441">
                  <c:v>1110.1666666666667</c:v>
                </c:pt>
                <c:pt idx="442">
                  <c:v>1168.5277776666667</c:v>
                </c:pt>
                <c:pt idx="443">
                  <c:v>1176.7777776666667</c:v>
                </c:pt>
                <c:pt idx="444">
                  <c:v>1177.6759260000001</c:v>
                </c:pt>
                <c:pt idx="445">
                  <c:v>1196.5</c:v>
                </c:pt>
                <c:pt idx="446">
                  <c:v>1207.1944443333334</c:v>
                </c:pt>
                <c:pt idx="447">
                  <c:v>1242.4722223333333</c:v>
                </c:pt>
                <c:pt idx="448">
                  <c:v>1792.9166666666667</c:v>
                </c:pt>
                <c:pt idx="449">
                  <c:v>1768.2777776666665</c:v>
                </c:pt>
                <c:pt idx="450">
                  <c:v>1533.7777776666665</c:v>
                </c:pt>
                <c:pt idx="451">
                  <c:v>1357.4722223333333</c:v>
                </c:pt>
                <c:pt idx="452">
                  <c:v>1325.3888890000001</c:v>
                </c:pt>
                <c:pt idx="453">
                  <c:v>1194.3333333333333</c:v>
                </c:pt>
                <c:pt idx="454">
                  <c:v>1069.5</c:v>
                </c:pt>
                <c:pt idx="455">
                  <c:v>1075.3333333333333</c:v>
                </c:pt>
                <c:pt idx="456">
                  <c:v>1118.6666666666667</c:v>
                </c:pt>
                <c:pt idx="457">
                  <c:v>1213.9166666666667</c:v>
                </c:pt>
                <c:pt idx="458">
                  <c:v>1268.8333333333333</c:v>
                </c:pt>
                <c:pt idx="459">
                  <c:v>1289.6111109999999</c:v>
                </c:pt>
                <c:pt idx="460">
                  <c:v>1274.1944443333334</c:v>
                </c:pt>
                <c:pt idx="461">
                  <c:v>1302.8055556666666</c:v>
                </c:pt>
                <c:pt idx="462">
                  <c:v>1357.9166666666667</c:v>
                </c:pt>
                <c:pt idx="463">
                  <c:v>1372.2777776666665</c:v>
                </c:pt>
                <c:pt idx="464">
                  <c:v>1783.6944443333332</c:v>
                </c:pt>
                <c:pt idx="465">
                  <c:v>1773.3055556666668</c:v>
                </c:pt>
                <c:pt idx="466">
                  <c:v>1527.0555556666668</c:v>
                </c:pt>
                <c:pt idx="467">
                  <c:v>1349.3333333333333</c:v>
                </c:pt>
                <c:pt idx="468">
                  <c:v>1311.3611109999999</c:v>
                </c:pt>
                <c:pt idx="469">
                  <c:v>1184.1111109999999</c:v>
                </c:pt>
                <c:pt idx="470">
                  <c:v>1079.3333333333333</c:v>
                </c:pt>
                <c:pt idx="471">
                  <c:v>1090.0833333333333</c:v>
                </c:pt>
                <c:pt idx="472">
                  <c:v>1154.8055556666666</c:v>
                </c:pt>
                <c:pt idx="473">
                  <c:v>1226.1111109999999</c:v>
                </c:pt>
                <c:pt idx="474">
                  <c:v>1284.5555556666666</c:v>
                </c:pt>
                <c:pt idx="475">
                  <c:v>1289.6388890000001</c:v>
                </c:pt>
                <c:pt idx="476">
                  <c:v>1296.8055556666666</c:v>
                </c:pt>
                <c:pt idx="477">
                  <c:v>1303.6111109999999</c:v>
                </c:pt>
                <c:pt idx="478">
                  <c:v>1385.6666666666667</c:v>
                </c:pt>
                <c:pt idx="479">
                  <c:v>1382.4722223333335</c:v>
                </c:pt>
                <c:pt idx="480">
                  <c:v>1744.9444443333332</c:v>
                </c:pt>
                <c:pt idx="481">
                  <c:v>1742.25</c:v>
                </c:pt>
                <c:pt idx="482">
                  <c:v>1492.2222223333335</c:v>
                </c:pt>
                <c:pt idx="483">
                  <c:v>1306.1666666666667</c:v>
                </c:pt>
                <c:pt idx="484">
                  <c:v>1292.1111109999999</c:v>
                </c:pt>
                <c:pt idx="485">
                  <c:v>1146.9722223333333</c:v>
                </c:pt>
                <c:pt idx="486">
                  <c:v>1061.6944443333334</c:v>
                </c:pt>
                <c:pt idx="487">
                  <c:v>1063.1944443333334</c:v>
                </c:pt>
                <c:pt idx="488">
                  <c:v>1147.8055556666666</c:v>
                </c:pt>
                <c:pt idx="489">
                  <c:v>1254.25</c:v>
                </c:pt>
                <c:pt idx="490">
                  <c:v>1277.75</c:v>
                </c:pt>
                <c:pt idx="491">
                  <c:v>1265.25</c:v>
                </c:pt>
                <c:pt idx="492">
                  <c:v>1299.4166666666667</c:v>
                </c:pt>
                <c:pt idx="493">
                  <c:v>1304.4166666666667</c:v>
                </c:pt>
                <c:pt idx="494">
                  <c:v>1374.2121213333332</c:v>
                </c:pt>
                <c:pt idx="495">
                  <c:v>1353.9722223333333</c:v>
                </c:pt>
                <c:pt idx="496">
                  <c:v>1687.5</c:v>
                </c:pt>
                <c:pt idx="497">
                  <c:v>1682.7777776666665</c:v>
                </c:pt>
                <c:pt idx="498">
                  <c:v>1427.4444443333332</c:v>
                </c:pt>
                <c:pt idx="499">
                  <c:v>1303.8888890000001</c:v>
                </c:pt>
                <c:pt idx="500">
                  <c:v>1239.1666666666667</c:v>
                </c:pt>
                <c:pt idx="501">
                  <c:v>1128.9444443333334</c:v>
                </c:pt>
                <c:pt idx="502">
                  <c:v>1033.0277776666667</c:v>
                </c:pt>
                <c:pt idx="503">
                  <c:v>1064.0833333333333</c:v>
                </c:pt>
                <c:pt idx="504">
                  <c:v>1150.1111109999999</c:v>
                </c:pt>
                <c:pt idx="505">
                  <c:v>1262.3611109999999</c:v>
                </c:pt>
                <c:pt idx="506">
                  <c:v>1276.060606</c:v>
                </c:pt>
                <c:pt idx="507">
                  <c:v>1266.0833333333333</c:v>
                </c:pt>
                <c:pt idx="508">
                  <c:v>1269.6666666666667</c:v>
                </c:pt>
                <c:pt idx="509">
                  <c:v>1245.8055556666666</c:v>
                </c:pt>
                <c:pt idx="510">
                  <c:v>1302.9166666666667</c:v>
                </c:pt>
                <c:pt idx="511">
                  <c:v>1390.8484850000002</c:v>
                </c:pt>
                <c:pt idx="512">
                  <c:v>1816.0555556666668</c:v>
                </c:pt>
                <c:pt idx="513">
                  <c:v>1699.5555556666668</c:v>
                </c:pt>
                <c:pt idx="514">
                  <c:v>1530.0555556666668</c:v>
                </c:pt>
                <c:pt idx="515">
                  <c:v>1447.1666666666667</c:v>
                </c:pt>
                <c:pt idx="516">
                  <c:v>1354.1111109999999</c:v>
                </c:pt>
                <c:pt idx="517">
                  <c:v>1235.6666666666667</c:v>
                </c:pt>
                <c:pt idx="518">
                  <c:v>1197.1111109999999</c:v>
                </c:pt>
                <c:pt idx="519">
                  <c:v>1242.7222223333333</c:v>
                </c:pt>
                <c:pt idx="520">
                  <c:v>1316.8888890000001</c:v>
                </c:pt>
                <c:pt idx="521">
                  <c:v>1450.8888890000001</c:v>
                </c:pt>
                <c:pt idx="522">
                  <c:v>1423.1111109999999</c:v>
                </c:pt>
                <c:pt idx="523">
                  <c:v>1438.4444443333332</c:v>
                </c:pt>
                <c:pt idx="524">
                  <c:v>1496.8888890000001</c:v>
                </c:pt>
                <c:pt idx="525">
                  <c:v>1498</c:v>
                </c:pt>
                <c:pt idx="526">
                  <c:v>1524.5555556666668</c:v>
                </c:pt>
                <c:pt idx="527">
                  <c:v>1590</c:v>
                </c:pt>
                <c:pt idx="528">
                  <c:v>1746.2777776666665</c:v>
                </c:pt>
                <c:pt idx="529">
                  <c:v>1843.2777776666665</c:v>
                </c:pt>
                <c:pt idx="530">
                  <c:v>1653.5</c:v>
                </c:pt>
                <c:pt idx="531">
                  <c:v>1574.0555556666668</c:v>
                </c:pt>
                <c:pt idx="532">
                  <c:v>1603.6111109999999</c:v>
                </c:pt>
                <c:pt idx="533">
                  <c:v>1403.4444443333332</c:v>
                </c:pt>
                <c:pt idx="534">
                  <c:v>1413.8333333333333</c:v>
                </c:pt>
                <c:pt idx="535">
                  <c:v>1392.5</c:v>
                </c:pt>
                <c:pt idx="536">
                  <c:v>1579.9444443333332</c:v>
                </c:pt>
                <c:pt idx="537">
                  <c:v>1600.5555556666668</c:v>
                </c:pt>
                <c:pt idx="538">
                  <c:v>1638.7222223333335</c:v>
                </c:pt>
                <c:pt idx="539">
                  <c:v>1686.8333333333333</c:v>
                </c:pt>
                <c:pt idx="540">
                  <c:v>1575.7222223333335</c:v>
                </c:pt>
                <c:pt idx="541">
                  <c:v>1599.8333333333333</c:v>
                </c:pt>
                <c:pt idx="542">
                  <c:v>1679.2777776666665</c:v>
                </c:pt>
                <c:pt idx="543">
                  <c:v>1665.6666666666667</c:v>
                </c:pt>
                <c:pt idx="544">
                  <c:v>1368.0833332499999</c:v>
                </c:pt>
                <c:pt idx="545">
                  <c:v>1314.1458332499999</c:v>
                </c:pt>
                <c:pt idx="546">
                  <c:v>1214.4791667500001</c:v>
                </c:pt>
                <c:pt idx="547">
                  <c:v>1189.1458332499999</c:v>
                </c:pt>
                <c:pt idx="548">
                  <c:v>1146.4375</c:v>
                </c:pt>
                <c:pt idx="549">
                  <c:v>1094.5</c:v>
                </c:pt>
                <c:pt idx="550">
                  <c:v>1083.9375</c:v>
                </c:pt>
                <c:pt idx="551">
                  <c:v>1129.8541667500001</c:v>
                </c:pt>
                <c:pt idx="552">
                  <c:v>1192.2916667500001</c:v>
                </c:pt>
                <c:pt idx="553">
                  <c:v>1275.7916667500001</c:v>
                </c:pt>
                <c:pt idx="554">
                  <c:v>1289.125</c:v>
                </c:pt>
                <c:pt idx="555">
                  <c:v>1289.875</c:v>
                </c:pt>
                <c:pt idx="556">
                  <c:v>1262.6458332499999</c:v>
                </c:pt>
                <c:pt idx="557">
                  <c:v>1253.8125</c:v>
                </c:pt>
                <c:pt idx="558">
                  <c:v>1275.8333332499999</c:v>
                </c:pt>
                <c:pt idx="559">
                  <c:v>1277.2291667500001</c:v>
                </c:pt>
                <c:pt idx="560">
                  <c:v>1810.75</c:v>
                </c:pt>
                <c:pt idx="561">
                  <c:v>1760.0833333333333</c:v>
                </c:pt>
                <c:pt idx="562">
                  <c:v>1588.3611109999999</c:v>
                </c:pt>
                <c:pt idx="563">
                  <c:v>1530.6944443333332</c:v>
                </c:pt>
                <c:pt idx="564">
                  <c:v>1424.5555556666668</c:v>
                </c:pt>
                <c:pt idx="565">
                  <c:v>1359.3888890000001</c:v>
                </c:pt>
                <c:pt idx="566">
                  <c:v>1321.3055556666666</c:v>
                </c:pt>
                <c:pt idx="567">
                  <c:v>1354.8888890000001</c:v>
                </c:pt>
                <c:pt idx="568">
                  <c:v>1438.0833333333333</c:v>
                </c:pt>
                <c:pt idx="569">
                  <c:v>1516.75</c:v>
                </c:pt>
                <c:pt idx="570">
                  <c:v>1555.7777776666665</c:v>
                </c:pt>
                <c:pt idx="571">
                  <c:v>1551.6111109999999</c:v>
                </c:pt>
                <c:pt idx="572">
                  <c:v>1576.6666666666667</c:v>
                </c:pt>
                <c:pt idx="573">
                  <c:v>1611.1111109999999</c:v>
                </c:pt>
                <c:pt idx="574">
                  <c:v>1633.4722223333335</c:v>
                </c:pt>
                <c:pt idx="575">
                  <c:v>1634.4722223333335</c:v>
                </c:pt>
                <c:pt idx="576">
                  <c:v>1875.6111109999999</c:v>
                </c:pt>
                <c:pt idx="577">
                  <c:v>1828.1388890000001</c:v>
                </c:pt>
                <c:pt idx="578">
                  <c:v>1673.0833333333333</c:v>
                </c:pt>
                <c:pt idx="579">
                  <c:v>1628</c:v>
                </c:pt>
                <c:pt idx="580">
                  <c:v>1518.3611109999999</c:v>
                </c:pt>
                <c:pt idx="581">
                  <c:v>1425.4722223333335</c:v>
                </c:pt>
                <c:pt idx="582">
                  <c:v>1411.3888890000001</c:v>
                </c:pt>
                <c:pt idx="583">
                  <c:v>1434.6111109999999</c:v>
                </c:pt>
                <c:pt idx="584">
                  <c:v>1467.5277776666665</c:v>
                </c:pt>
                <c:pt idx="585">
                  <c:v>1530.1111109999999</c:v>
                </c:pt>
                <c:pt idx="586">
                  <c:v>1634.8888890000001</c:v>
                </c:pt>
                <c:pt idx="587">
                  <c:v>1593.25</c:v>
                </c:pt>
                <c:pt idx="588">
                  <c:v>1581.9722223333335</c:v>
                </c:pt>
                <c:pt idx="589">
                  <c:v>1662.5555556666668</c:v>
                </c:pt>
                <c:pt idx="590">
                  <c:v>1731.1388890000001</c:v>
                </c:pt>
                <c:pt idx="591">
                  <c:v>1761</c:v>
                </c:pt>
                <c:pt idx="592">
                  <c:v>1964</c:v>
                </c:pt>
                <c:pt idx="593">
                  <c:v>1943.7222223333335</c:v>
                </c:pt>
                <c:pt idx="594">
                  <c:v>1759.7777776666665</c:v>
                </c:pt>
                <c:pt idx="595">
                  <c:v>1683.5833333333333</c:v>
                </c:pt>
                <c:pt idx="596">
                  <c:v>1583.6111109999999</c:v>
                </c:pt>
                <c:pt idx="597">
                  <c:v>1500.4444443333332</c:v>
                </c:pt>
                <c:pt idx="598">
                  <c:v>1458.6944443333332</c:v>
                </c:pt>
                <c:pt idx="599">
                  <c:v>1496.2777776666665</c:v>
                </c:pt>
                <c:pt idx="600">
                  <c:v>1603.9444443333332</c:v>
                </c:pt>
                <c:pt idx="601">
                  <c:v>1667.9444443333332</c:v>
                </c:pt>
                <c:pt idx="602">
                  <c:v>1686.3333333333333</c:v>
                </c:pt>
                <c:pt idx="603">
                  <c:v>1695.8333333333333</c:v>
                </c:pt>
                <c:pt idx="604">
                  <c:v>1713.9166666666667</c:v>
                </c:pt>
                <c:pt idx="605">
                  <c:v>1726.9444443333332</c:v>
                </c:pt>
                <c:pt idx="606">
                  <c:v>1767.3333333333333</c:v>
                </c:pt>
                <c:pt idx="607">
                  <c:v>1760.5555556666668</c:v>
                </c:pt>
                <c:pt idx="608">
                  <c:v>1902.5</c:v>
                </c:pt>
                <c:pt idx="609">
                  <c:v>2017.5277776666665</c:v>
                </c:pt>
                <c:pt idx="610">
                  <c:v>1906.1388890000001</c:v>
                </c:pt>
                <c:pt idx="611">
                  <c:v>1849.8055556666668</c:v>
                </c:pt>
                <c:pt idx="612">
                  <c:v>1804.4722223333335</c:v>
                </c:pt>
                <c:pt idx="613">
                  <c:v>1800.6666666666667</c:v>
                </c:pt>
                <c:pt idx="614">
                  <c:v>1780.6666666666667</c:v>
                </c:pt>
                <c:pt idx="615">
                  <c:v>1801.9444443333332</c:v>
                </c:pt>
                <c:pt idx="616">
                  <c:v>1829.7777776666665</c:v>
                </c:pt>
                <c:pt idx="617">
                  <c:v>1858.9722223333335</c:v>
                </c:pt>
                <c:pt idx="618">
                  <c:v>1864.8888890000001</c:v>
                </c:pt>
                <c:pt idx="619">
                  <c:v>1822.1388890000001</c:v>
                </c:pt>
                <c:pt idx="620">
                  <c:v>1810.7777776666665</c:v>
                </c:pt>
                <c:pt idx="621">
                  <c:v>1799.6666666666667</c:v>
                </c:pt>
                <c:pt idx="622">
                  <c:v>1787.25</c:v>
                </c:pt>
                <c:pt idx="623">
                  <c:v>1747.4722223333335</c:v>
                </c:pt>
                <c:pt idx="624">
                  <c:v>1993.1388890000001</c:v>
                </c:pt>
                <c:pt idx="625">
                  <c:v>2004.1944443333332</c:v>
                </c:pt>
                <c:pt idx="626">
                  <c:v>1900.7222223333335</c:v>
                </c:pt>
                <c:pt idx="627">
                  <c:v>1845.8055556666668</c:v>
                </c:pt>
                <c:pt idx="628">
                  <c:v>1804.8333333333333</c:v>
                </c:pt>
                <c:pt idx="629">
                  <c:v>1803.25</c:v>
                </c:pt>
                <c:pt idx="630">
                  <c:v>1774.1388890000001</c:v>
                </c:pt>
                <c:pt idx="631">
                  <c:v>1806.8888890000001</c:v>
                </c:pt>
                <c:pt idx="632">
                  <c:v>1832.5277776666665</c:v>
                </c:pt>
                <c:pt idx="633">
                  <c:v>1863.5833333333333</c:v>
                </c:pt>
                <c:pt idx="634">
                  <c:v>1854.8888890000001</c:v>
                </c:pt>
                <c:pt idx="635">
                  <c:v>1824.2222223333335</c:v>
                </c:pt>
                <c:pt idx="636">
                  <c:v>1820.0277776666665</c:v>
                </c:pt>
                <c:pt idx="637">
                  <c:v>1805.8333333333333</c:v>
                </c:pt>
                <c:pt idx="638">
                  <c:v>1786.8484850000002</c:v>
                </c:pt>
                <c:pt idx="639">
                  <c:v>1758.5</c:v>
                </c:pt>
                <c:pt idx="640">
                  <c:v>1969.5277776666665</c:v>
                </c:pt>
                <c:pt idx="641">
                  <c:v>2011.9166666666667</c:v>
                </c:pt>
                <c:pt idx="642">
                  <c:v>1890.4444443333332</c:v>
                </c:pt>
                <c:pt idx="643">
                  <c:v>1847.4166666666667</c:v>
                </c:pt>
                <c:pt idx="644">
                  <c:v>1808.9166666666667</c:v>
                </c:pt>
                <c:pt idx="645">
                  <c:v>1797.6388890000001</c:v>
                </c:pt>
                <c:pt idx="646">
                  <c:v>1769.5833333333333</c:v>
                </c:pt>
                <c:pt idx="647">
                  <c:v>1801.0833333333333</c:v>
                </c:pt>
                <c:pt idx="648">
                  <c:v>1821.7222223333335</c:v>
                </c:pt>
                <c:pt idx="649">
                  <c:v>1861</c:v>
                </c:pt>
                <c:pt idx="650">
                  <c:v>1856.8611109999999</c:v>
                </c:pt>
                <c:pt idx="651">
                  <c:v>1824.5277776666665</c:v>
                </c:pt>
                <c:pt idx="652">
                  <c:v>1811.1944443333332</c:v>
                </c:pt>
                <c:pt idx="653">
                  <c:v>1800.1944443333332</c:v>
                </c:pt>
                <c:pt idx="654">
                  <c:v>1782.8055556666668</c:v>
                </c:pt>
                <c:pt idx="655">
                  <c:v>1767.6111109999999</c:v>
                </c:pt>
                <c:pt idx="656">
                  <c:v>1473.3333332499999</c:v>
                </c:pt>
                <c:pt idx="657">
                  <c:v>1545.5833332499999</c:v>
                </c:pt>
                <c:pt idx="658">
                  <c:v>1491.6041667500001</c:v>
                </c:pt>
                <c:pt idx="659">
                  <c:v>1486.6041667500001</c:v>
                </c:pt>
                <c:pt idx="660">
                  <c:v>1487.6458332499999</c:v>
                </c:pt>
                <c:pt idx="661">
                  <c:v>1546.3541667500001</c:v>
                </c:pt>
                <c:pt idx="662">
                  <c:v>1551.8958332499999</c:v>
                </c:pt>
                <c:pt idx="663">
                  <c:v>1526.1875</c:v>
                </c:pt>
                <c:pt idx="664">
                  <c:v>1486.5625</c:v>
                </c:pt>
                <c:pt idx="665">
                  <c:v>1491.3541667500001</c:v>
                </c:pt>
                <c:pt idx="666">
                  <c:v>1423.0416667500001</c:v>
                </c:pt>
                <c:pt idx="667">
                  <c:v>1358.9166667500001</c:v>
                </c:pt>
                <c:pt idx="668">
                  <c:v>1318.7291667500001</c:v>
                </c:pt>
                <c:pt idx="669">
                  <c:v>1319.8125</c:v>
                </c:pt>
                <c:pt idx="670">
                  <c:v>1298.2916667500001</c:v>
                </c:pt>
                <c:pt idx="671">
                  <c:v>1273.0208332499999</c:v>
                </c:pt>
                <c:pt idx="672">
                  <c:v>902.55555566666669</c:v>
                </c:pt>
                <c:pt idx="673">
                  <c:v>1028.6944443333334</c:v>
                </c:pt>
                <c:pt idx="674">
                  <c:v>1038.5277776666667</c:v>
                </c:pt>
                <c:pt idx="675">
                  <c:v>1069.8611109999999</c:v>
                </c:pt>
                <c:pt idx="676">
                  <c:v>1078.4444443333334</c:v>
                </c:pt>
                <c:pt idx="677">
                  <c:v>1087.75</c:v>
                </c:pt>
                <c:pt idx="678">
                  <c:v>1078.5</c:v>
                </c:pt>
                <c:pt idx="679">
                  <c:v>1069.8055556666666</c:v>
                </c:pt>
                <c:pt idx="680">
                  <c:v>1032</c:v>
                </c:pt>
                <c:pt idx="681">
                  <c:v>1026.1111109999999</c:v>
                </c:pt>
                <c:pt idx="682">
                  <c:v>965.88888899999995</c:v>
                </c:pt>
                <c:pt idx="683">
                  <c:v>894.19444433333331</c:v>
                </c:pt>
                <c:pt idx="684">
                  <c:v>889.83333333333337</c:v>
                </c:pt>
                <c:pt idx="685">
                  <c:v>914</c:v>
                </c:pt>
                <c:pt idx="686">
                  <c:v>910.30555566666669</c:v>
                </c:pt>
                <c:pt idx="687">
                  <c:v>909.41666666666663</c:v>
                </c:pt>
              </c:numCache>
            </c:numRef>
          </c:xVal>
          <c:yVal>
            <c:numRef>
              <c:f>GEH!$C$3:$C$690</c:f>
              <c:numCache>
                <c:formatCode>General</c:formatCode>
                <c:ptCount val="688"/>
                <c:pt idx="0">
                  <c:v>1407.92</c:v>
                </c:pt>
                <c:pt idx="1">
                  <c:v>1410.4</c:v>
                </c:pt>
                <c:pt idx="2">
                  <c:v>1302.8799999999901</c:v>
                </c:pt>
                <c:pt idx="3">
                  <c:v>1261.2</c:v>
                </c:pt>
                <c:pt idx="4">
                  <c:v>1396.24</c:v>
                </c:pt>
                <c:pt idx="5">
                  <c:v>1474.16</c:v>
                </c:pt>
                <c:pt idx="6">
                  <c:v>1297.2</c:v>
                </c:pt>
                <c:pt idx="7">
                  <c:v>1198.6399999999901</c:v>
                </c:pt>
                <c:pt idx="8">
                  <c:v>1357.36</c:v>
                </c:pt>
                <c:pt idx="9">
                  <c:v>1437.76</c:v>
                </c:pt>
                <c:pt idx="10">
                  <c:v>1398.24</c:v>
                </c:pt>
                <c:pt idx="11">
                  <c:v>1311.52</c:v>
                </c:pt>
                <c:pt idx="12">
                  <c:v>1295.5999999999999</c:v>
                </c:pt>
                <c:pt idx="13">
                  <c:v>1302.56</c:v>
                </c:pt>
                <c:pt idx="14">
                  <c:v>1171.6799999999901</c:v>
                </c:pt>
                <c:pt idx="15">
                  <c:v>1074.8799999999901</c:v>
                </c:pt>
                <c:pt idx="16">
                  <c:v>1405.7</c:v>
                </c:pt>
                <c:pt idx="17">
                  <c:v>1378.3</c:v>
                </c:pt>
                <c:pt idx="18">
                  <c:v>1218</c:v>
                </c:pt>
                <c:pt idx="19">
                  <c:v>1214.4000000000001</c:v>
                </c:pt>
                <c:pt idx="20">
                  <c:v>1314</c:v>
                </c:pt>
                <c:pt idx="21">
                  <c:v>1360.5</c:v>
                </c:pt>
                <c:pt idx="22">
                  <c:v>1049.5999999999999</c:v>
                </c:pt>
                <c:pt idx="23">
                  <c:v>891.7</c:v>
                </c:pt>
                <c:pt idx="24">
                  <c:v>1083.9000000000001</c:v>
                </c:pt>
                <c:pt idx="25">
                  <c:v>1193.0999999999999</c:v>
                </c:pt>
                <c:pt idx="26">
                  <c:v>1175.9000000000001</c:v>
                </c:pt>
                <c:pt idx="27">
                  <c:v>1108.5</c:v>
                </c:pt>
                <c:pt idx="28">
                  <c:v>1048.4000000000001</c:v>
                </c:pt>
                <c:pt idx="29">
                  <c:v>1035.5</c:v>
                </c:pt>
                <c:pt idx="30">
                  <c:v>886.6</c:v>
                </c:pt>
                <c:pt idx="31">
                  <c:v>784.2</c:v>
                </c:pt>
                <c:pt idx="32">
                  <c:v>1369.4</c:v>
                </c:pt>
                <c:pt idx="33">
                  <c:v>1278.7</c:v>
                </c:pt>
                <c:pt idx="34">
                  <c:v>1162.9000000000001</c:v>
                </c:pt>
                <c:pt idx="35">
                  <c:v>1136.3</c:v>
                </c:pt>
                <c:pt idx="36">
                  <c:v>1162.7</c:v>
                </c:pt>
                <c:pt idx="37">
                  <c:v>1158.2</c:v>
                </c:pt>
                <c:pt idx="38">
                  <c:v>1054.4000000000001</c:v>
                </c:pt>
                <c:pt idx="39">
                  <c:v>954.3</c:v>
                </c:pt>
                <c:pt idx="40">
                  <c:v>1102.8</c:v>
                </c:pt>
                <c:pt idx="41">
                  <c:v>1148.9000000000001</c:v>
                </c:pt>
                <c:pt idx="42">
                  <c:v>1055</c:v>
                </c:pt>
                <c:pt idx="43">
                  <c:v>1076.0999999999999</c:v>
                </c:pt>
                <c:pt idx="44">
                  <c:v>1058.7</c:v>
                </c:pt>
                <c:pt idx="45">
                  <c:v>1026.2</c:v>
                </c:pt>
                <c:pt idx="46">
                  <c:v>921</c:v>
                </c:pt>
                <c:pt idx="47">
                  <c:v>809.7</c:v>
                </c:pt>
                <c:pt idx="48">
                  <c:v>1464.4</c:v>
                </c:pt>
                <c:pt idx="49">
                  <c:v>1417.2</c:v>
                </c:pt>
                <c:pt idx="50">
                  <c:v>1383.6</c:v>
                </c:pt>
                <c:pt idx="51">
                  <c:v>1365.1</c:v>
                </c:pt>
                <c:pt idx="52">
                  <c:v>1350.7</c:v>
                </c:pt>
                <c:pt idx="53">
                  <c:v>1336.9</c:v>
                </c:pt>
                <c:pt idx="54">
                  <c:v>1338.2</c:v>
                </c:pt>
                <c:pt idx="55">
                  <c:v>1307</c:v>
                </c:pt>
                <c:pt idx="56">
                  <c:v>1354.4</c:v>
                </c:pt>
                <c:pt idx="57">
                  <c:v>1329.3</c:v>
                </c:pt>
                <c:pt idx="58">
                  <c:v>1298.7</c:v>
                </c:pt>
                <c:pt idx="59">
                  <c:v>1344.3</c:v>
                </c:pt>
                <c:pt idx="60">
                  <c:v>1301.5</c:v>
                </c:pt>
                <c:pt idx="61">
                  <c:v>1147.7</c:v>
                </c:pt>
                <c:pt idx="62">
                  <c:v>1183</c:v>
                </c:pt>
                <c:pt idx="63">
                  <c:v>1168.5</c:v>
                </c:pt>
                <c:pt idx="64">
                  <c:v>1657.06666666666</c:v>
                </c:pt>
                <c:pt idx="65">
                  <c:v>1635.6</c:v>
                </c:pt>
                <c:pt idx="66">
                  <c:v>1555.6</c:v>
                </c:pt>
                <c:pt idx="67">
                  <c:v>1506.3999999999901</c:v>
                </c:pt>
                <c:pt idx="68">
                  <c:v>1451.6</c:v>
                </c:pt>
                <c:pt idx="69">
                  <c:v>1424</c:v>
                </c:pt>
                <c:pt idx="70">
                  <c:v>1354.8</c:v>
                </c:pt>
                <c:pt idx="71">
                  <c:v>1295.4666666666601</c:v>
                </c:pt>
                <c:pt idx="72">
                  <c:v>1205.86666666666</c:v>
                </c:pt>
                <c:pt idx="73">
                  <c:v>1150.6666666666599</c:v>
                </c:pt>
                <c:pt idx="74">
                  <c:v>1129.5999999999999</c:v>
                </c:pt>
                <c:pt idx="75">
                  <c:v>1134.13333333333</c:v>
                </c:pt>
                <c:pt idx="76">
                  <c:v>1211.86666666666</c:v>
                </c:pt>
                <c:pt idx="77">
                  <c:v>1200.2666666666601</c:v>
                </c:pt>
                <c:pt idx="78">
                  <c:v>1310.3999999999901</c:v>
                </c:pt>
                <c:pt idx="79">
                  <c:v>1371.6</c:v>
                </c:pt>
                <c:pt idx="80">
                  <c:v>1809.7333333333299</c:v>
                </c:pt>
                <c:pt idx="81">
                  <c:v>1792.6666666666599</c:v>
                </c:pt>
                <c:pt idx="82">
                  <c:v>1731.7333333333299</c:v>
                </c:pt>
                <c:pt idx="83">
                  <c:v>1687.7333333333299</c:v>
                </c:pt>
                <c:pt idx="84">
                  <c:v>1626.6666666666599</c:v>
                </c:pt>
                <c:pt idx="85">
                  <c:v>1650.13333333333</c:v>
                </c:pt>
                <c:pt idx="86">
                  <c:v>1711.4666666666601</c:v>
                </c:pt>
                <c:pt idx="87">
                  <c:v>1670.2666666666601</c:v>
                </c:pt>
                <c:pt idx="88">
                  <c:v>1513.86666666666</c:v>
                </c:pt>
                <c:pt idx="89">
                  <c:v>1494.6666666666599</c:v>
                </c:pt>
                <c:pt idx="90">
                  <c:v>1424.13333333333</c:v>
                </c:pt>
                <c:pt idx="91">
                  <c:v>1477.06666666666</c:v>
                </c:pt>
                <c:pt idx="92">
                  <c:v>1527.3333333333301</c:v>
                </c:pt>
                <c:pt idx="93">
                  <c:v>1509.4666666666601</c:v>
                </c:pt>
                <c:pt idx="94">
                  <c:v>1649.86666666666</c:v>
                </c:pt>
                <c:pt idx="95">
                  <c:v>1749.6</c:v>
                </c:pt>
                <c:pt idx="96">
                  <c:v>1702.13333333333</c:v>
                </c:pt>
                <c:pt idx="97">
                  <c:v>1689.7333333333299</c:v>
                </c:pt>
                <c:pt idx="98">
                  <c:v>1619.4666666666601</c:v>
                </c:pt>
                <c:pt idx="99">
                  <c:v>1558.3999999999901</c:v>
                </c:pt>
                <c:pt idx="100">
                  <c:v>1468.93333333333</c:v>
                </c:pt>
                <c:pt idx="101">
                  <c:v>1409.6</c:v>
                </c:pt>
                <c:pt idx="102">
                  <c:v>1435.7333333333299</c:v>
                </c:pt>
                <c:pt idx="103">
                  <c:v>1310.3999999999901</c:v>
                </c:pt>
                <c:pt idx="104">
                  <c:v>1202.13333333333</c:v>
                </c:pt>
                <c:pt idx="105">
                  <c:v>1175.5999999999999</c:v>
                </c:pt>
                <c:pt idx="106">
                  <c:v>1114.5333333333299</c:v>
                </c:pt>
                <c:pt idx="107">
                  <c:v>1180.6666666666599</c:v>
                </c:pt>
                <c:pt idx="108">
                  <c:v>1227.2</c:v>
                </c:pt>
                <c:pt idx="109">
                  <c:v>1378.93333333333</c:v>
                </c:pt>
                <c:pt idx="110">
                  <c:v>1496.2666666666601</c:v>
                </c:pt>
                <c:pt idx="111">
                  <c:v>1614.6666666666599</c:v>
                </c:pt>
                <c:pt idx="112">
                  <c:v>1884.5333333333299</c:v>
                </c:pt>
                <c:pt idx="113">
                  <c:v>1866.5333333333299</c:v>
                </c:pt>
                <c:pt idx="114">
                  <c:v>1776.2666666666601</c:v>
                </c:pt>
                <c:pt idx="115">
                  <c:v>1720</c:v>
                </c:pt>
                <c:pt idx="116">
                  <c:v>1615.86666666666</c:v>
                </c:pt>
                <c:pt idx="117">
                  <c:v>1593.06666666666</c:v>
                </c:pt>
                <c:pt idx="118">
                  <c:v>1551.3333333333301</c:v>
                </c:pt>
                <c:pt idx="119">
                  <c:v>1385.86666666666</c:v>
                </c:pt>
                <c:pt idx="120">
                  <c:v>1352</c:v>
                </c:pt>
                <c:pt idx="121">
                  <c:v>1319.6</c:v>
                </c:pt>
                <c:pt idx="122">
                  <c:v>1248.3999999999901</c:v>
                </c:pt>
                <c:pt idx="123">
                  <c:v>1299.7333333333299</c:v>
                </c:pt>
                <c:pt idx="124">
                  <c:v>1365.2</c:v>
                </c:pt>
                <c:pt idx="125">
                  <c:v>1507.06666666666</c:v>
                </c:pt>
                <c:pt idx="126">
                  <c:v>1593.7333333333299</c:v>
                </c:pt>
                <c:pt idx="127">
                  <c:v>1735.7333333333299</c:v>
                </c:pt>
                <c:pt idx="128">
                  <c:v>1939.06666666666</c:v>
                </c:pt>
                <c:pt idx="129">
                  <c:v>1916.6666666666599</c:v>
                </c:pt>
                <c:pt idx="130">
                  <c:v>1832.6666666666599</c:v>
                </c:pt>
                <c:pt idx="131">
                  <c:v>1780.5333333333299</c:v>
                </c:pt>
                <c:pt idx="132">
                  <c:v>1826.6666666666599</c:v>
                </c:pt>
                <c:pt idx="133">
                  <c:v>1869.3333333333301</c:v>
                </c:pt>
                <c:pt idx="134">
                  <c:v>1819.86666666666</c:v>
                </c:pt>
                <c:pt idx="135">
                  <c:v>1656.13333333333</c:v>
                </c:pt>
                <c:pt idx="136">
                  <c:v>1602.13333333333</c:v>
                </c:pt>
                <c:pt idx="137">
                  <c:v>1526.93333333333</c:v>
                </c:pt>
                <c:pt idx="138">
                  <c:v>1459.6</c:v>
                </c:pt>
                <c:pt idx="139">
                  <c:v>1478.13333333333</c:v>
                </c:pt>
                <c:pt idx="140">
                  <c:v>1558.2666666666601</c:v>
                </c:pt>
                <c:pt idx="141">
                  <c:v>1686.3999999999901</c:v>
                </c:pt>
                <c:pt idx="142">
                  <c:v>1813.2</c:v>
                </c:pt>
                <c:pt idx="143">
                  <c:v>1981.7333333333299</c:v>
                </c:pt>
                <c:pt idx="144">
                  <c:v>1773.6</c:v>
                </c:pt>
                <c:pt idx="145">
                  <c:v>1742.3999999999901</c:v>
                </c:pt>
                <c:pt idx="146">
                  <c:v>1682.8</c:v>
                </c:pt>
                <c:pt idx="147">
                  <c:v>1654.13333333333</c:v>
                </c:pt>
                <c:pt idx="148">
                  <c:v>1658.2666666666601</c:v>
                </c:pt>
                <c:pt idx="149">
                  <c:v>1649.2</c:v>
                </c:pt>
                <c:pt idx="150">
                  <c:v>1568.93333333333</c:v>
                </c:pt>
                <c:pt idx="151">
                  <c:v>1409.3333333333301</c:v>
                </c:pt>
                <c:pt idx="152">
                  <c:v>1410.8</c:v>
                </c:pt>
                <c:pt idx="153">
                  <c:v>1320.5333333333299</c:v>
                </c:pt>
                <c:pt idx="154">
                  <c:v>1287.7333333333299</c:v>
                </c:pt>
                <c:pt idx="155">
                  <c:v>1295.06666666666</c:v>
                </c:pt>
                <c:pt idx="156">
                  <c:v>1346.6666666666599</c:v>
                </c:pt>
                <c:pt idx="157">
                  <c:v>1490.3999999999901</c:v>
                </c:pt>
                <c:pt idx="158">
                  <c:v>1607.6</c:v>
                </c:pt>
                <c:pt idx="159">
                  <c:v>1748.13333333333</c:v>
                </c:pt>
                <c:pt idx="160">
                  <c:v>1552.8</c:v>
                </c:pt>
                <c:pt idx="161">
                  <c:v>1522.2</c:v>
                </c:pt>
                <c:pt idx="162">
                  <c:v>1489.2</c:v>
                </c:pt>
                <c:pt idx="163">
                  <c:v>1465.9</c:v>
                </c:pt>
                <c:pt idx="164">
                  <c:v>1469.7</c:v>
                </c:pt>
                <c:pt idx="165">
                  <c:v>1461</c:v>
                </c:pt>
                <c:pt idx="166">
                  <c:v>1420</c:v>
                </c:pt>
                <c:pt idx="167">
                  <c:v>1338.7</c:v>
                </c:pt>
                <c:pt idx="168">
                  <c:v>1341.5</c:v>
                </c:pt>
                <c:pt idx="169">
                  <c:v>1241.5</c:v>
                </c:pt>
                <c:pt idx="170">
                  <c:v>1243.8</c:v>
                </c:pt>
                <c:pt idx="171">
                  <c:v>1236.4000000000001</c:v>
                </c:pt>
                <c:pt idx="172">
                  <c:v>1238.2</c:v>
                </c:pt>
                <c:pt idx="173">
                  <c:v>1349.2</c:v>
                </c:pt>
                <c:pt idx="174">
                  <c:v>1413.9</c:v>
                </c:pt>
                <c:pt idx="175">
                  <c:v>1526.3</c:v>
                </c:pt>
                <c:pt idx="176">
                  <c:v>1591.3</c:v>
                </c:pt>
                <c:pt idx="177">
                  <c:v>1546.7</c:v>
                </c:pt>
                <c:pt idx="178">
                  <c:v>1520</c:v>
                </c:pt>
                <c:pt idx="179">
                  <c:v>1498.1</c:v>
                </c:pt>
                <c:pt idx="180">
                  <c:v>1505</c:v>
                </c:pt>
                <c:pt idx="181">
                  <c:v>1499.3</c:v>
                </c:pt>
                <c:pt idx="182">
                  <c:v>1467.1</c:v>
                </c:pt>
                <c:pt idx="183">
                  <c:v>1403.1</c:v>
                </c:pt>
                <c:pt idx="184">
                  <c:v>1405.5</c:v>
                </c:pt>
                <c:pt idx="185">
                  <c:v>1332.3</c:v>
                </c:pt>
                <c:pt idx="186">
                  <c:v>1355.2</c:v>
                </c:pt>
                <c:pt idx="187">
                  <c:v>1341.2</c:v>
                </c:pt>
                <c:pt idx="188">
                  <c:v>1303</c:v>
                </c:pt>
                <c:pt idx="189">
                  <c:v>1404.9</c:v>
                </c:pt>
                <c:pt idx="190">
                  <c:v>1460</c:v>
                </c:pt>
                <c:pt idx="191">
                  <c:v>1577.7</c:v>
                </c:pt>
                <c:pt idx="192">
                  <c:v>1479.3</c:v>
                </c:pt>
                <c:pt idx="193">
                  <c:v>1453.2</c:v>
                </c:pt>
                <c:pt idx="194">
                  <c:v>1462</c:v>
                </c:pt>
                <c:pt idx="195">
                  <c:v>1495.5</c:v>
                </c:pt>
                <c:pt idx="196">
                  <c:v>1493.7</c:v>
                </c:pt>
                <c:pt idx="197">
                  <c:v>1451.9</c:v>
                </c:pt>
                <c:pt idx="198">
                  <c:v>1459.3</c:v>
                </c:pt>
                <c:pt idx="199">
                  <c:v>1489.5</c:v>
                </c:pt>
                <c:pt idx="200">
                  <c:v>1462.8</c:v>
                </c:pt>
                <c:pt idx="201">
                  <c:v>1439</c:v>
                </c:pt>
                <c:pt idx="202">
                  <c:v>1456</c:v>
                </c:pt>
                <c:pt idx="203">
                  <c:v>1450.6</c:v>
                </c:pt>
                <c:pt idx="204">
                  <c:v>1443</c:v>
                </c:pt>
                <c:pt idx="205">
                  <c:v>1393.8</c:v>
                </c:pt>
                <c:pt idx="206">
                  <c:v>1488.6</c:v>
                </c:pt>
                <c:pt idx="207">
                  <c:v>1557.6</c:v>
                </c:pt>
                <c:pt idx="208">
                  <c:v>1756</c:v>
                </c:pt>
                <c:pt idx="209">
                  <c:v>1734.2666666666601</c:v>
                </c:pt>
                <c:pt idx="210">
                  <c:v>1723.6</c:v>
                </c:pt>
                <c:pt idx="211">
                  <c:v>1698.3999999999901</c:v>
                </c:pt>
                <c:pt idx="212">
                  <c:v>1662</c:v>
                </c:pt>
                <c:pt idx="213">
                  <c:v>1609.2</c:v>
                </c:pt>
                <c:pt idx="214">
                  <c:v>1582.5333333333299</c:v>
                </c:pt>
                <c:pt idx="215">
                  <c:v>1567.7333333333299</c:v>
                </c:pt>
                <c:pt idx="216">
                  <c:v>1502.5333333333299</c:v>
                </c:pt>
                <c:pt idx="217">
                  <c:v>1399.86666666666</c:v>
                </c:pt>
                <c:pt idx="218">
                  <c:v>1397.4666666666601</c:v>
                </c:pt>
                <c:pt idx="219">
                  <c:v>1425.86666666666</c:v>
                </c:pt>
                <c:pt idx="220">
                  <c:v>1480.93333333333</c:v>
                </c:pt>
                <c:pt idx="221">
                  <c:v>1525.7333333333299</c:v>
                </c:pt>
                <c:pt idx="222">
                  <c:v>1668.3999999999901</c:v>
                </c:pt>
                <c:pt idx="223">
                  <c:v>1751.06666666666</c:v>
                </c:pt>
                <c:pt idx="224">
                  <c:v>1751.4666666666601</c:v>
                </c:pt>
                <c:pt idx="225">
                  <c:v>1740.5333333333299</c:v>
                </c:pt>
                <c:pt idx="226">
                  <c:v>1731.6</c:v>
                </c:pt>
                <c:pt idx="227">
                  <c:v>1703.3333333333301</c:v>
                </c:pt>
                <c:pt idx="228">
                  <c:v>1658.3999999999901</c:v>
                </c:pt>
                <c:pt idx="229">
                  <c:v>1601.3333333333301</c:v>
                </c:pt>
                <c:pt idx="230">
                  <c:v>1573.2</c:v>
                </c:pt>
                <c:pt idx="231">
                  <c:v>1544.8</c:v>
                </c:pt>
                <c:pt idx="232">
                  <c:v>1500.3999999999901</c:v>
                </c:pt>
                <c:pt idx="233">
                  <c:v>1419.6</c:v>
                </c:pt>
                <c:pt idx="234">
                  <c:v>1406.6666666666599</c:v>
                </c:pt>
                <c:pt idx="235">
                  <c:v>1433.06666666666</c:v>
                </c:pt>
                <c:pt idx="236">
                  <c:v>1481.06666666666</c:v>
                </c:pt>
                <c:pt idx="237">
                  <c:v>1535.7333333333299</c:v>
                </c:pt>
                <c:pt idx="238">
                  <c:v>1687.06666666666</c:v>
                </c:pt>
                <c:pt idx="239">
                  <c:v>1771.2</c:v>
                </c:pt>
                <c:pt idx="240">
                  <c:v>2007.6</c:v>
                </c:pt>
                <c:pt idx="241">
                  <c:v>2010</c:v>
                </c:pt>
                <c:pt idx="242">
                  <c:v>2003.3333333333301</c:v>
                </c:pt>
                <c:pt idx="243">
                  <c:v>1970.5333333333299</c:v>
                </c:pt>
                <c:pt idx="244">
                  <c:v>1952.8</c:v>
                </c:pt>
                <c:pt idx="245">
                  <c:v>1940.8</c:v>
                </c:pt>
                <c:pt idx="246">
                  <c:v>1907.4666666666601</c:v>
                </c:pt>
                <c:pt idx="247">
                  <c:v>1892.6666666666599</c:v>
                </c:pt>
                <c:pt idx="248">
                  <c:v>1889.86666666666</c:v>
                </c:pt>
                <c:pt idx="249">
                  <c:v>1857.6</c:v>
                </c:pt>
                <c:pt idx="250">
                  <c:v>1862</c:v>
                </c:pt>
                <c:pt idx="251">
                  <c:v>1877.86666666666</c:v>
                </c:pt>
                <c:pt idx="252">
                  <c:v>1901.06666666666</c:v>
                </c:pt>
                <c:pt idx="253">
                  <c:v>1954.93333333333</c:v>
                </c:pt>
                <c:pt idx="254">
                  <c:v>1971.06666666666</c:v>
                </c:pt>
                <c:pt idx="255">
                  <c:v>1987.6</c:v>
                </c:pt>
                <c:pt idx="256">
                  <c:v>1756.93333333333</c:v>
                </c:pt>
                <c:pt idx="257">
                  <c:v>1764.93333333333</c:v>
                </c:pt>
                <c:pt idx="258">
                  <c:v>1748.13333333333</c:v>
                </c:pt>
                <c:pt idx="259">
                  <c:v>1732.8</c:v>
                </c:pt>
                <c:pt idx="260">
                  <c:v>1723.4666666666601</c:v>
                </c:pt>
                <c:pt idx="261">
                  <c:v>1701.3333333333301</c:v>
                </c:pt>
                <c:pt idx="262">
                  <c:v>1680.8</c:v>
                </c:pt>
                <c:pt idx="263">
                  <c:v>1659.3333333333301</c:v>
                </c:pt>
                <c:pt idx="264">
                  <c:v>1641.3333333333301</c:v>
                </c:pt>
                <c:pt idx="265">
                  <c:v>1636.93333333333</c:v>
                </c:pt>
                <c:pt idx="266">
                  <c:v>1634.2666666666601</c:v>
                </c:pt>
                <c:pt idx="267">
                  <c:v>1646.93333333333</c:v>
                </c:pt>
                <c:pt idx="268">
                  <c:v>1648.2666666666601</c:v>
                </c:pt>
                <c:pt idx="269">
                  <c:v>1691.4666666666601</c:v>
                </c:pt>
                <c:pt idx="270">
                  <c:v>1715.86666666666</c:v>
                </c:pt>
                <c:pt idx="271">
                  <c:v>1743.06666666666</c:v>
                </c:pt>
                <c:pt idx="272">
                  <c:v>1764.5333333333299</c:v>
                </c:pt>
                <c:pt idx="273">
                  <c:v>1772.93333333333</c:v>
                </c:pt>
                <c:pt idx="274">
                  <c:v>1757.86666666666</c:v>
                </c:pt>
                <c:pt idx="275">
                  <c:v>1739.3333333333301</c:v>
                </c:pt>
                <c:pt idx="276">
                  <c:v>1716</c:v>
                </c:pt>
                <c:pt idx="277">
                  <c:v>1661.7333333333299</c:v>
                </c:pt>
                <c:pt idx="278">
                  <c:v>1612.93333333333</c:v>
                </c:pt>
                <c:pt idx="279">
                  <c:v>1564.13333333333</c:v>
                </c:pt>
                <c:pt idx="280">
                  <c:v>1525.86666666666</c:v>
                </c:pt>
                <c:pt idx="281">
                  <c:v>1495.4666666666601</c:v>
                </c:pt>
                <c:pt idx="282">
                  <c:v>1505.4666666666601</c:v>
                </c:pt>
                <c:pt idx="283">
                  <c:v>1517.3333333333301</c:v>
                </c:pt>
                <c:pt idx="284">
                  <c:v>1497.7333333333299</c:v>
                </c:pt>
                <c:pt idx="285">
                  <c:v>1560</c:v>
                </c:pt>
                <c:pt idx="286">
                  <c:v>1638.3999999999901</c:v>
                </c:pt>
                <c:pt idx="287">
                  <c:v>1714</c:v>
                </c:pt>
                <c:pt idx="288">
                  <c:v>1945.7333333333299</c:v>
                </c:pt>
                <c:pt idx="289">
                  <c:v>1964.2666666666601</c:v>
                </c:pt>
                <c:pt idx="290">
                  <c:v>1953.86666666666</c:v>
                </c:pt>
                <c:pt idx="291">
                  <c:v>1917.6</c:v>
                </c:pt>
                <c:pt idx="292">
                  <c:v>1922.6666666666599</c:v>
                </c:pt>
                <c:pt idx="293">
                  <c:v>1880.2666666666601</c:v>
                </c:pt>
                <c:pt idx="294">
                  <c:v>1827.06666666666</c:v>
                </c:pt>
                <c:pt idx="295">
                  <c:v>1782.8</c:v>
                </c:pt>
                <c:pt idx="296">
                  <c:v>1794.3999999999901</c:v>
                </c:pt>
                <c:pt idx="297">
                  <c:v>1774</c:v>
                </c:pt>
                <c:pt idx="298">
                  <c:v>1744.2666666666601</c:v>
                </c:pt>
                <c:pt idx="299">
                  <c:v>1749.2</c:v>
                </c:pt>
                <c:pt idx="300">
                  <c:v>1702.3999999999901</c:v>
                </c:pt>
                <c:pt idx="301">
                  <c:v>1749.7333333333299</c:v>
                </c:pt>
                <c:pt idx="302">
                  <c:v>1786.13333333333</c:v>
                </c:pt>
                <c:pt idx="303">
                  <c:v>1848</c:v>
                </c:pt>
                <c:pt idx="304">
                  <c:v>1559.9</c:v>
                </c:pt>
                <c:pt idx="305">
                  <c:v>1577.5</c:v>
                </c:pt>
                <c:pt idx="306">
                  <c:v>1551.6</c:v>
                </c:pt>
                <c:pt idx="307">
                  <c:v>1552.2</c:v>
                </c:pt>
                <c:pt idx="308">
                  <c:v>1580.9</c:v>
                </c:pt>
                <c:pt idx="309">
                  <c:v>1577.9</c:v>
                </c:pt>
                <c:pt idx="310">
                  <c:v>1552.5</c:v>
                </c:pt>
                <c:pt idx="311">
                  <c:v>1547.9</c:v>
                </c:pt>
                <c:pt idx="312">
                  <c:v>1605.6</c:v>
                </c:pt>
                <c:pt idx="313">
                  <c:v>1593.6</c:v>
                </c:pt>
                <c:pt idx="314">
                  <c:v>1581.3</c:v>
                </c:pt>
                <c:pt idx="315">
                  <c:v>1585.9</c:v>
                </c:pt>
                <c:pt idx="316">
                  <c:v>1506.2</c:v>
                </c:pt>
                <c:pt idx="317">
                  <c:v>1470</c:v>
                </c:pt>
                <c:pt idx="318">
                  <c:v>1491.7</c:v>
                </c:pt>
                <c:pt idx="319">
                  <c:v>1515.5</c:v>
                </c:pt>
                <c:pt idx="320">
                  <c:v>1393.6</c:v>
                </c:pt>
                <c:pt idx="321">
                  <c:v>1407.2</c:v>
                </c:pt>
                <c:pt idx="322">
                  <c:v>1406.2</c:v>
                </c:pt>
                <c:pt idx="323">
                  <c:v>1499.5</c:v>
                </c:pt>
                <c:pt idx="324">
                  <c:v>1561.4</c:v>
                </c:pt>
                <c:pt idx="325">
                  <c:v>1510.9</c:v>
                </c:pt>
                <c:pt idx="326">
                  <c:v>1408.1</c:v>
                </c:pt>
                <c:pt idx="327">
                  <c:v>1331.5</c:v>
                </c:pt>
                <c:pt idx="328">
                  <c:v>1345</c:v>
                </c:pt>
                <c:pt idx="329">
                  <c:v>1381.7</c:v>
                </c:pt>
                <c:pt idx="330">
                  <c:v>1358.9</c:v>
                </c:pt>
                <c:pt idx="331">
                  <c:v>1353.1</c:v>
                </c:pt>
                <c:pt idx="332">
                  <c:v>1249</c:v>
                </c:pt>
                <c:pt idx="333">
                  <c:v>1167.9000000000001</c:v>
                </c:pt>
                <c:pt idx="334">
                  <c:v>1253.9000000000001</c:v>
                </c:pt>
                <c:pt idx="335">
                  <c:v>1254.5999999999999</c:v>
                </c:pt>
                <c:pt idx="336">
                  <c:v>1395</c:v>
                </c:pt>
                <c:pt idx="337">
                  <c:v>1408.1</c:v>
                </c:pt>
                <c:pt idx="338">
                  <c:v>1407.1</c:v>
                </c:pt>
                <c:pt idx="339">
                  <c:v>1503</c:v>
                </c:pt>
                <c:pt idx="340">
                  <c:v>1560.2</c:v>
                </c:pt>
                <c:pt idx="341">
                  <c:v>1521.8</c:v>
                </c:pt>
                <c:pt idx="342">
                  <c:v>1414.8</c:v>
                </c:pt>
                <c:pt idx="343">
                  <c:v>1338.2</c:v>
                </c:pt>
                <c:pt idx="344">
                  <c:v>1349.3</c:v>
                </c:pt>
                <c:pt idx="345">
                  <c:v>1386.2</c:v>
                </c:pt>
                <c:pt idx="346">
                  <c:v>1361.1</c:v>
                </c:pt>
                <c:pt idx="347">
                  <c:v>1357</c:v>
                </c:pt>
                <c:pt idx="348">
                  <c:v>1251.5</c:v>
                </c:pt>
                <c:pt idx="349">
                  <c:v>1171.3</c:v>
                </c:pt>
                <c:pt idx="350">
                  <c:v>1252.3</c:v>
                </c:pt>
                <c:pt idx="351">
                  <c:v>1254</c:v>
                </c:pt>
                <c:pt idx="352">
                  <c:v>1356</c:v>
                </c:pt>
                <c:pt idx="353">
                  <c:v>1365.2</c:v>
                </c:pt>
                <c:pt idx="354">
                  <c:v>1378.8</c:v>
                </c:pt>
                <c:pt idx="355">
                  <c:v>1457.6799999999901</c:v>
                </c:pt>
                <c:pt idx="356">
                  <c:v>1426.56</c:v>
                </c:pt>
                <c:pt idx="357">
                  <c:v>1377.6799999999901</c:v>
                </c:pt>
                <c:pt idx="358">
                  <c:v>1385.36</c:v>
                </c:pt>
                <c:pt idx="359">
                  <c:v>1342.32</c:v>
                </c:pt>
                <c:pt idx="360">
                  <c:v>1407.2</c:v>
                </c:pt>
                <c:pt idx="361">
                  <c:v>1452.72</c:v>
                </c:pt>
                <c:pt idx="362">
                  <c:v>1413.52</c:v>
                </c:pt>
                <c:pt idx="363">
                  <c:v>1403.04</c:v>
                </c:pt>
                <c:pt idx="364">
                  <c:v>1271.6799999999901</c:v>
                </c:pt>
                <c:pt idx="365">
                  <c:v>1193.76</c:v>
                </c:pt>
                <c:pt idx="366">
                  <c:v>1251.2</c:v>
                </c:pt>
                <c:pt idx="367">
                  <c:v>1242.8</c:v>
                </c:pt>
                <c:pt idx="368">
                  <c:v>1594.4</c:v>
                </c:pt>
                <c:pt idx="369">
                  <c:v>1607.6</c:v>
                </c:pt>
                <c:pt idx="370">
                  <c:v>1609.8</c:v>
                </c:pt>
                <c:pt idx="371">
                  <c:v>1679.2</c:v>
                </c:pt>
                <c:pt idx="372">
                  <c:v>1630.7</c:v>
                </c:pt>
                <c:pt idx="373">
                  <c:v>1598.2</c:v>
                </c:pt>
                <c:pt idx="374">
                  <c:v>1604.9</c:v>
                </c:pt>
                <c:pt idx="375">
                  <c:v>1556.5</c:v>
                </c:pt>
                <c:pt idx="376">
                  <c:v>1505.6</c:v>
                </c:pt>
                <c:pt idx="377">
                  <c:v>1529.5</c:v>
                </c:pt>
                <c:pt idx="378">
                  <c:v>1494.3</c:v>
                </c:pt>
                <c:pt idx="379">
                  <c:v>1461.5</c:v>
                </c:pt>
                <c:pt idx="380">
                  <c:v>1417.9</c:v>
                </c:pt>
                <c:pt idx="381">
                  <c:v>1345.6</c:v>
                </c:pt>
                <c:pt idx="382">
                  <c:v>1434.9</c:v>
                </c:pt>
                <c:pt idx="383">
                  <c:v>1451.8</c:v>
                </c:pt>
                <c:pt idx="384">
                  <c:v>1213.7333333333299</c:v>
                </c:pt>
                <c:pt idx="385">
                  <c:v>1225.3333333333301</c:v>
                </c:pt>
                <c:pt idx="386">
                  <c:v>1229.5999999999999</c:v>
                </c:pt>
                <c:pt idx="387">
                  <c:v>1185.06666666666</c:v>
                </c:pt>
                <c:pt idx="388">
                  <c:v>1137.7333333333299</c:v>
                </c:pt>
                <c:pt idx="389">
                  <c:v>1209.06666666666</c:v>
                </c:pt>
                <c:pt idx="390">
                  <c:v>1167.3333333333301</c:v>
                </c:pt>
                <c:pt idx="391">
                  <c:v>1016.13333333333</c:v>
                </c:pt>
                <c:pt idx="392">
                  <c:v>999.86666666666599</c:v>
                </c:pt>
                <c:pt idx="393">
                  <c:v>1090.2666666666601</c:v>
                </c:pt>
                <c:pt idx="394">
                  <c:v>1062.2666666666601</c:v>
                </c:pt>
                <c:pt idx="395">
                  <c:v>1034.13333333333</c:v>
                </c:pt>
                <c:pt idx="396">
                  <c:v>1021.6</c:v>
                </c:pt>
                <c:pt idx="397">
                  <c:v>952.26666666666597</c:v>
                </c:pt>
                <c:pt idx="398">
                  <c:v>1098.5333333333299</c:v>
                </c:pt>
                <c:pt idx="399">
                  <c:v>1210.3999999999901</c:v>
                </c:pt>
                <c:pt idx="400">
                  <c:v>1104.2</c:v>
                </c:pt>
                <c:pt idx="401">
                  <c:v>1117.7</c:v>
                </c:pt>
                <c:pt idx="402">
                  <c:v>1073.0999999999999</c:v>
                </c:pt>
                <c:pt idx="403">
                  <c:v>1031.9000000000001</c:v>
                </c:pt>
                <c:pt idx="404">
                  <c:v>1027.7</c:v>
                </c:pt>
                <c:pt idx="405">
                  <c:v>1094.5999999999999</c:v>
                </c:pt>
                <c:pt idx="406">
                  <c:v>983.1</c:v>
                </c:pt>
                <c:pt idx="407">
                  <c:v>899.1</c:v>
                </c:pt>
                <c:pt idx="408">
                  <c:v>929</c:v>
                </c:pt>
                <c:pt idx="409">
                  <c:v>1011.3</c:v>
                </c:pt>
                <c:pt idx="410">
                  <c:v>981.6</c:v>
                </c:pt>
                <c:pt idx="411">
                  <c:v>956.3</c:v>
                </c:pt>
                <c:pt idx="412">
                  <c:v>904.1</c:v>
                </c:pt>
                <c:pt idx="413">
                  <c:v>836.6</c:v>
                </c:pt>
                <c:pt idx="414">
                  <c:v>971.2</c:v>
                </c:pt>
                <c:pt idx="415">
                  <c:v>1060.5</c:v>
                </c:pt>
                <c:pt idx="416">
                  <c:v>1536.13333333333</c:v>
                </c:pt>
                <c:pt idx="417">
                  <c:v>1540.13333333333</c:v>
                </c:pt>
                <c:pt idx="418">
                  <c:v>1236</c:v>
                </c:pt>
                <c:pt idx="419">
                  <c:v>1276.93333333333</c:v>
                </c:pt>
                <c:pt idx="420">
                  <c:v>1125.5999999999999</c:v>
                </c:pt>
                <c:pt idx="421">
                  <c:v>1065.2</c:v>
                </c:pt>
                <c:pt idx="422">
                  <c:v>1123.06666666666</c:v>
                </c:pt>
                <c:pt idx="423">
                  <c:v>974.93333333333305</c:v>
                </c:pt>
                <c:pt idx="424">
                  <c:v>978.66666666666595</c:v>
                </c:pt>
                <c:pt idx="425">
                  <c:v>976.26666666666597</c:v>
                </c:pt>
                <c:pt idx="426">
                  <c:v>934.8</c:v>
                </c:pt>
                <c:pt idx="427">
                  <c:v>968.13333333333298</c:v>
                </c:pt>
                <c:pt idx="428">
                  <c:v>906.8</c:v>
                </c:pt>
                <c:pt idx="429">
                  <c:v>835.19999999999902</c:v>
                </c:pt>
                <c:pt idx="430">
                  <c:v>979.46666666666601</c:v>
                </c:pt>
                <c:pt idx="431">
                  <c:v>1021.33333333333</c:v>
                </c:pt>
                <c:pt idx="432">
                  <c:v>1800.5333333333299</c:v>
                </c:pt>
                <c:pt idx="433">
                  <c:v>1749.7333333333299</c:v>
                </c:pt>
                <c:pt idx="434">
                  <c:v>1406.3999999999901</c:v>
                </c:pt>
                <c:pt idx="435">
                  <c:v>1346.6666666666599</c:v>
                </c:pt>
                <c:pt idx="436">
                  <c:v>1262.3999999999901</c:v>
                </c:pt>
                <c:pt idx="437">
                  <c:v>1189.4666666666601</c:v>
                </c:pt>
                <c:pt idx="438">
                  <c:v>1247.2</c:v>
                </c:pt>
                <c:pt idx="439">
                  <c:v>1161.3333333333301</c:v>
                </c:pt>
                <c:pt idx="440">
                  <c:v>1076.13333333333</c:v>
                </c:pt>
                <c:pt idx="441">
                  <c:v>1048.6666666666599</c:v>
                </c:pt>
                <c:pt idx="442">
                  <c:v>1052.2666666666601</c:v>
                </c:pt>
                <c:pt idx="443">
                  <c:v>1055.86666666666</c:v>
                </c:pt>
                <c:pt idx="444">
                  <c:v>996.26666666666597</c:v>
                </c:pt>
                <c:pt idx="445">
                  <c:v>980.4</c:v>
                </c:pt>
                <c:pt idx="446">
                  <c:v>1132.6666666666599</c:v>
                </c:pt>
                <c:pt idx="447">
                  <c:v>1221.4666666666601</c:v>
                </c:pt>
                <c:pt idx="448">
                  <c:v>1896.3999999999901</c:v>
                </c:pt>
                <c:pt idx="449">
                  <c:v>1794.2666666666601</c:v>
                </c:pt>
                <c:pt idx="450">
                  <c:v>1571.6</c:v>
                </c:pt>
                <c:pt idx="451">
                  <c:v>1441.4666666666601</c:v>
                </c:pt>
                <c:pt idx="452">
                  <c:v>1450.6666666666599</c:v>
                </c:pt>
                <c:pt idx="453">
                  <c:v>1390.2666666666601</c:v>
                </c:pt>
                <c:pt idx="454">
                  <c:v>1421.3333333333301</c:v>
                </c:pt>
                <c:pt idx="455">
                  <c:v>1372.13333333333</c:v>
                </c:pt>
                <c:pt idx="456">
                  <c:v>1246.3999999999901</c:v>
                </c:pt>
                <c:pt idx="457">
                  <c:v>1213.86666666666</c:v>
                </c:pt>
                <c:pt idx="458">
                  <c:v>1246.13333333333</c:v>
                </c:pt>
                <c:pt idx="459">
                  <c:v>1219.06666666666</c:v>
                </c:pt>
                <c:pt idx="460">
                  <c:v>1147.3333333333301</c:v>
                </c:pt>
                <c:pt idx="461">
                  <c:v>1194.2666666666601</c:v>
                </c:pt>
                <c:pt idx="462">
                  <c:v>1360.13333333333</c:v>
                </c:pt>
                <c:pt idx="463">
                  <c:v>1501.86666666666</c:v>
                </c:pt>
                <c:pt idx="464">
                  <c:v>1889.4666666666601</c:v>
                </c:pt>
                <c:pt idx="465">
                  <c:v>1756.13333333333</c:v>
                </c:pt>
                <c:pt idx="466">
                  <c:v>1573.3333333333301</c:v>
                </c:pt>
                <c:pt idx="467">
                  <c:v>1418.93333333333</c:v>
                </c:pt>
                <c:pt idx="468">
                  <c:v>1457.06666666666</c:v>
                </c:pt>
                <c:pt idx="469">
                  <c:v>1386.3999999999901</c:v>
                </c:pt>
                <c:pt idx="470">
                  <c:v>1398.8</c:v>
                </c:pt>
                <c:pt idx="471">
                  <c:v>1353.2</c:v>
                </c:pt>
                <c:pt idx="472">
                  <c:v>1234.13333333333</c:v>
                </c:pt>
                <c:pt idx="473">
                  <c:v>1208</c:v>
                </c:pt>
                <c:pt idx="474">
                  <c:v>1261.5999999999999</c:v>
                </c:pt>
                <c:pt idx="475">
                  <c:v>1198.2666666666601</c:v>
                </c:pt>
                <c:pt idx="476">
                  <c:v>1143.5999999999999</c:v>
                </c:pt>
                <c:pt idx="477">
                  <c:v>1232.93333333333</c:v>
                </c:pt>
                <c:pt idx="478">
                  <c:v>1373.06666666666</c:v>
                </c:pt>
                <c:pt idx="479">
                  <c:v>1535.3333333333301</c:v>
                </c:pt>
                <c:pt idx="480">
                  <c:v>1875.06666666666</c:v>
                </c:pt>
                <c:pt idx="481">
                  <c:v>1706.93333333333</c:v>
                </c:pt>
                <c:pt idx="482">
                  <c:v>1535.4666666666601</c:v>
                </c:pt>
                <c:pt idx="483">
                  <c:v>1424.93333333333</c:v>
                </c:pt>
                <c:pt idx="484">
                  <c:v>1470</c:v>
                </c:pt>
                <c:pt idx="485">
                  <c:v>1369.86666666666</c:v>
                </c:pt>
                <c:pt idx="486">
                  <c:v>1387.3333333333301</c:v>
                </c:pt>
                <c:pt idx="487">
                  <c:v>1309.5999999999999</c:v>
                </c:pt>
                <c:pt idx="488">
                  <c:v>1232.5333333333299</c:v>
                </c:pt>
                <c:pt idx="489">
                  <c:v>1206.13333333333</c:v>
                </c:pt>
                <c:pt idx="490">
                  <c:v>1264.8</c:v>
                </c:pt>
                <c:pt idx="491">
                  <c:v>1174.3999999999901</c:v>
                </c:pt>
                <c:pt idx="492">
                  <c:v>1138.93333333333</c:v>
                </c:pt>
                <c:pt idx="493">
                  <c:v>1283.06666666666</c:v>
                </c:pt>
                <c:pt idx="494">
                  <c:v>1416.5333333333299</c:v>
                </c:pt>
                <c:pt idx="495">
                  <c:v>1558.6666666666599</c:v>
                </c:pt>
                <c:pt idx="496">
                  <c:v>1790.6666666666599</c:v>
                </c:pt>
                <c:pt idx="497">
                  <c:v>1619.4666666666601</c:v>
                </c:pt>
                <c:pt idx="498">
                  <c:v>1442.6666666666599</c:v>
                </c:pt>
                <c:pt idx="499">
                  <c:v>1409.6</c:v>
                </c:pt>
                <c:pt idx="500">
                  <c:v>1364.13333333333</c:v>
                </c:pt>
                <c:pt idx="501">
                  <c:v>1285.5999999999999</c:v>
                </c:pt>
                <c:pt idx="502">
                  <c:v>1286.3999999999901</c:v>
                </c:pt>
                <c:pt idx="503">
                  <c:v>1164</c:v>
                </c:pt>
                <c:pt idx="504">
                  <c:v>1154</c:v>
                </c:pt>
                <c:pt idx="505">
                  <c:v>1146.3999999999901</c:v>
                </c:pt>
                <c:pt idx="506">
                  <c:v>1149.3333333333301</c:v>
                </c:pt>
                <c:pt idx="507">
                  <c:v>1099.2</c:v>
                </c:pt>
                <c:pt idx="508">
                  <c:v>1134.6666666666599</c:v>
                </c:pt>
                <c:pt idx="509">
                  <c:v>1266.6666666666599</c:v>
                </c:pt>
                <c:pt idx="510">
                  <c:v>1386.8</c:v>
                </c:pt>
                <c:pt idx="511">
                  <c:v>1470.2666666666601</c:v>
                </c:pt>
                <c:pt idx="512">
                  <c:v>1855.3333333333301</c:v>
                </c:pt>
                <c:pt idx="513">
                  <c:v>1694.6666666666599</c:v>
                </c:pt>
                <c:pt idx="514">
                  <c:v>1611.3333333333301</c:v>
                </c:pt>
                <c:pt idx="515">
                  <c:v>1658.8</c:v>
                </c:pt>
                <c:pt idx="516">
                  <c:v>1599.2</c:v>
                </c:pt>
                <c:pt idx="517">
                  <c:v>1522</c:v>
                </c:pt>
                <c:pt idx="518">
                  <c:v>1506.93333333333</c:v>
                </c:pt>
                <c:pt idx="519">
                  <c:v>1355.2</c:v>
                </c:pt>
                <c:pt idx="520">
                  <c:v>1324.8</c:v>
                </c:pt>
                <c:pt idx="521">
                  <c:v>1321.2</c:v>
                </c:pt>
                <c:pt idx="522">
                  <c:v>1319.86666666666</c:v>
                </c:pt>
                <c:pt idx="523">
                  <c:v>1254.93333333333</c:v>
                </c:pt>
                <c:pt idx="524">
                  <c:v>1322.93333333333</c:v>
                </c:pt>
                <c:pt idx="525">
                  <c:v>1484.2666666666601</c:v>
                </c:pt>
                <c:pt idx="526">
                  <c:v>1632.5333333333299</c:v>
                </c:pt>
                <c:pt idx="527">
                  <c:v>1730.13333333333</c:v>
                </c:pt>
                <c:pt idx="528">
                  <c:v>1920.2666666666601</c:v>
                </c:pt>
                <c:pt idx="529">
                  <c:v>1765.6</c:v>
                </c:pt>
                <c:pt idx="530">
                  <c:v>1694.93333333333</c:v>
                </c:pt>
                <c:pt idx="531">
                  <c:v>1758</c:v>
                </c:pt>
                <c:pt idx="532">
                  <c:v>1751.3333333333301</c:v>
                </c:pt>
                <c:pt idx="533">
                  <c:v>1710.3999999999901</c:v>
                </c:pt>
                <c:pt idx="534">
                  <c:v>1691.4666666666601</c:v>
                </c:pt>
                <c:pt idx="535">
                  <c:v>1543.86666666666</c:v>
                </c:pt>
                <c:pt idx="536">
                  <c:v>1562.13333333333</c:v>
                </c:pt>
                <c:pt idx="537">
                  <c:v>1578.2666666666601</c:v>
                </c:pt>
                <c:pt idx="538">
                  <c:v>1569.3333333333301</c:v>
                </c:pt>
                <c:pt idx="539">
                  <c:v>1485.7333333333299</c:v>
                </c:pt>
                <c:pt idx="540">
                  <c:v>1535.6</c:v>
                </c:pt>
                <c:pt idx="541">
                  <c:v>1652.5333333333299</c:v>
                </c:pt>
                <c:pt idx="542">
                  <c:v>1772.5333333333299</c:v>
                </c:pt>
                <c:pt idx="543">
                  <c:v>1855.7333333333299</c:v>
                </c:pt>
                <c:pt idx="544">
                  <c:v>1411.6</c:v>
                </c:pt>
                <c:pt idx="545">
                  <c:v>1305</c:v>
                </c:pt>
                <c:pt idx="546">
                  <c:v>1276.0999999999999</c:v>
                </c:pt>
                <c:pt idx="547">
                  <c:v>1325.5</c:v>
                </c:pt>
                <c:pt idx="548">
                  <c:v>1299.2</c:v>
                </c:pt>
                <c:pt idx="549">
                  <c:v>1291.9000000000001</c:v>
                </c:pt>
                <c:pt idx="550">
                  <c:v>1249.8</c:v>
                </c:pt>
                <c:pt idx="551">
                  <c:v>1144.0999999999999</c:v>
                </c:pt>
                <c:pt idx="552">
                  <c:v>1175.0999999999999</c:v>
                </c:pt>
                <c:pt idx="553">
                  <c:v>1195.3</c:v>
                </c:pt>
                <c:pt idx="554">
                  <c:v>1178.3</c:v>
                </c:pt>
                <c:pt idx="555">
                  <c:v>1093.8</c:v>
                </c:pt>
                <c:pt idx="556">
                  <c:v>1173.5</c:v>
                </c:pt>
                <c:pt idx="557">
                  <c:v>1239.8</c:v>
                </c:pt>
                <c:pt idx="558">
                  <c:v>1368.4</c:v>
                </c:pt>
                <c:pt idx="559">
                  <c:v>1404.4</c:v>
                </c:pt>
                <c:pt idx="560">
                  <c:v>1709.6</c:v>
                </c:pt>
                <c:pt idx="561">
                  <c:v>1592.3999999999901</c:v>
                </c:pt>
                <c:pt idx="562">
                  <c:v>1566.2666666666601</c:v>
                </c:pt>
                <c:pt idx="563">
                  <c:v>1610</c:v>
                </c:pt>
                <c:pt idx="564">
                  <c:v>1515.06666666666</c:v>
                </c:pt>
                <c:pt idx="565">
                  <c:v>1369.86666666666</c:v>
                </c:pt>
                <c:pt idx="566">
                  <c:v>1337.2</c:v>
                </c:pt>
                <c:pt idx="567">
                  <c:v>1180</c:v>
                </c:pt>
                <c:pt idx="568">
                  <c:v>1293.5999999999999</c:v>
                </c:pt>
                <c:pt idx="569">
                  <c:v>1206.13333333333</c:v>
                </c:pt>
                <c:pt idx="570">
                  <c:v>1164</c:v>
                </c:pt>
                <c:pt idx="571">
                  <c:v>1055.2</c:v>
                </c:pt>
                <c:pt idx="572">
                  <c:v>1191.7333333333299</c:v>
                </c:pt>
                <c:pt idx="573">
                  <c:v>1236.3999999999901</c:v>
                </c:pt>
                <c:pt idx="574">
                  <c:v>1481.86666666666</c:v>
                </c:pt>
                <c:pt idx="575">
                  <c:v>1542.5333333333299</c:v>
                </c:pt>
                <c:pt idx="576">
                  <c:v>1967.6</c:v>
                </c:pt>
                <c:pt idx="577">
                  <c:v>1847.06666666666</c:v>
                </c:pt>
                <c:pt idx="578">
                  <c:v>1840</c:v>
                </c:pt>
                <c:pt idx="579">
                  <c:v>1881.6</c:v>
                </c:pt>
                <c:pt idx="580">
                  <c:v>1818</c:v>
                </c:pt>
                <c:pt idx="581">
                  <c:v>1700.8</c:v>
                </c:pt>
                <c:pt idx="582">
                  <c:v>1700.13333333333</c:v>
                </c:pt>
                <c:pt idx="583">
                  <c:v>1561.06666666666</c:v>
                </c:pt>
                <c:pt idx="584">
                  <c:v>1691.7333333333299</c:v>
                </c:pt>
                <c:pt idx="585">
                  <c:v>1605.86666666666</c:v>
                </c:pt>
                <c:pt idx="586">
                  <c:v>1523.6</c:v>
                </c:pt>
                <c:pt idx="587">
                  <c:v>1416.13333333333</c:v>
                </c:pt>
                <c:pt idx="588">
                  <c:v>1588.13333333333</c:v>
                </c:pt>
                <c:pt idx="589">
                  <c:v>1551.6</c:v>
                </c:pt>
                <c:pt idx="590">
                  <c:v>1730.93333333333</c:v>
                </c:pt>
                <c:pt idx="591">
                  <c:v>1816.93333333333</c:v>
                </c:pt>
                <c:pt idx="592">
                  <c:v>1466.5</c:v>
                </c:pt>
                <c:pt idx="593">
                  <c:v>1378.5</c:v>
                </c:pt>
                <c:pt idx="594">
                  <c:v>1387.3</c:v>
                </c:pt>
                <c:pt idx="595">
                  <c:v>1407.1</c:v>
                </c:pt>
                <c:pt idx="596">
                  <c:v>1349.2</c:v>
                </c:pt>
                <c:pt idx="597">
                  <c:v>1275.7</c:v>
                </c:pt>
                <c:pt idx="598">
                  <c:v>1259.7</c:v>
                </c:pt>
                <c:pt idx="599">
                  <c:v>1177.0999999999999</c:v>
                </c:pt>
                <c:pt idx="600">
                  <c:v>1278.5</c:v>
                </c:pt>
                <c:pt idx="601">
                  <c:v>1183.5999999999999</c:v>
                </c:pt>
                <c:pt idx="602">
                  <c:v>1131.7</c:v>
                </c:pt>
                <c:pt idx="603">
                  <c:v>1072.5999999999999</c:v>
                </c:pt>
                <c:pt idx="604">
                  <c:v>1204.5999999999999</c:v>
                </c:pt>
                <c:pt idx="605">
                  <c:v>1186.2</c:v>
                </c:pt>
                <c:pt idx="606">
                  <c:v>1308.3</c:v>
                </c:pt>
                <c:pt idx="607">
                  <c:v>1366.9</c:v>
                </c:pt>
                <c:pt idx="608">
                  <c:v>1840</c:v>
                </c:pt>
                <c:pt idx="609">
                  <c:v>1736.3999999999901</c:v>
                </c:pt>
                <c:pt idx="610">
                  <c:v>1724.8</c:v>
                </c:pt>
                <c:pt idx="611">
                  <c:v>1730</c:v>
                </c:pt>
                <c:pt idx="612">
                  <c:v>1710.13333333333</c:v>
                </c:pt>
                <c:pt idx="613">
                  <c:v>1698.6666666666599</c:v>
                </c:pt>
                <c:pt idx="614">
                  <c:v>1661.86666666666</c:v>
                </c:pt>
                <c:pt idx="615">
                  <c:v>1601.2</c:v>
                </c:pt>
                <c:pt idx="616">
                  <c:v>1574.2666666666601</c:v>
                </c:pt>
                <c:pt idx="617">
                  <c:v>1555.6</c:v>
                </c:pt>
                <c:pt idx="618">
                  <c:v>1530.8</c:v>
                </c:pt>
                <c:pt idx="619">
                  <c:v>1525.06666666666</c:v>
                </c:pt>
                <c:pt idx="620">
                  <c:v>1594.13333333333</c:v>
                </c:pt>
                <c:pt idx="621">
                  <c:v>1536.8</c:v>
                </c:pt>
                <c:pt idx="622">
                  <c:v>1625.7333333333299</c:v>
                </c:pt>
                <c:pt idx="623">
                  <c:v>1722.3999999999901</c:v>
                </c:pt>
                <c:pt idx="624">
                  <c:v>1821.4666666666601</c:v>
                </c:pt>
                <c:pt idx="625">
                  <c:v>1734</c:v>
                </c:pt>
                <c:pt idx="626">
                  <c:v>1724.93333333333</c:v>
                </c:pt>
                <c:pt idx="627">
                  <c:v>1729.86666666666</c:v>
                </c:pt>
                <c:pt idx="628">
                  <c:v>1707.4666666666601</c:v>
                </c:pt>
                <c:pt idx="629">
                  <c:v>1697.7333333333299</c:v>
                </c:pt>
                <c:pt idx="630">
                  <c:v>1655.2</c:v>
                </c:pt>
                <c:pt idx="631">
                  <c:v>1603.4666666666601</c:v>
                </c:pt>
                <c:pt idx="632">
                  <c:v>1568.6666666666599</c:v>
                </c:pt>
                <c:pt idx="633">
                  <c:v>1554.93333333333</c:v>
                </c:pt>
                <c:pt idx="634">
                  <c:v>1536.93333333333</c:v>
                </c:pt>
                <c:pt idx="635">
                  <c:v>1545.6</c:v>
                </c:pt>
                <c:pt idx="636">
                  <c:v>1589.86666666666</c:v>
                </c:pt>
                <c:pt idx="637">
                  <c:v>1549.7333333333299</c:v>
                </c:pt>
                <c:pt idx="638">
                  <c:v>1625.86666666666</c:v>
                </c:pt>
                <c:pt idx="639">
                  <c:v>1709.06666666666</c:v>
                </c:pt>
                <c:pt idx="640">
                  <c:v>1802.3999999999901</c:v>
                </c:pt>
                <c:pt idx="641">
                  <c:v>1729.86666666666</c:v>
                </c:pt>
                <c:pt idx="642">
                  <c:v>1726.13333333333</c:v>
                </c:pt>
                <c:pt idx="643">
                  <c:v>1727.7333333333299</c:v>
                </c:pt>
                <c:pt idx="644">
                  <c:v>1704.3999999999901</c:v>
                </c:pt>
                <c:pt idx="645">
                  <c:v>1700.3999999999901</c:v>
                </c:pt>
                <c:pt idx="646">
                  <c:v>1647.7333333333299</c:v>
                </c:pt>
                <c:pt idx="647">
                  <c:v>1601.06666666666</c:v>
                </c:pt>
                <c:pt idx="648">
                  <c:v>1563.7333333333299</c:v>
                </c:pt>
                <c:pt idx="649">
                  <c:v>1557.06666666666</c:v>
                </c:pt>
                <c:pt idx="650">
                  <c:v>1544.2666666666601</c:v>
                </c:pt>
                <c:pt idx="651">
                  <c:v>1563.86666666666</c:v>
                </c:pt>
                <c:pt idx="652">
                  <c:v>1580.93333333333</c:v>
                </c:pt>
                <c:pt idx="653">
                  <c:v>1570.8</c:v>
                </c:pt>
                <c:pt idx="654">
                  <c:v>1630.8</c:v>
                </c:pt>
                <c:pt idx="655">
                  <c:v>1682.13333333333</c:v>
                </c:pt>
                <c:pt idx="656">
                  <c:v>1409.4</c:v>
                </c:pt>
                <c:pt idx="657">
                  <c:v>1438.4</c:v>
                </c:pt>
                <c:pt idx="658">
                  <c:v>1454.5</c:v>
                </c:pt>
                <c:pt idx="659">
                  <c:v>1451.8</c:v>
                </c:pt>
                <c:pt idx="660">
                  <c:v>1451</c:v>
                </c:pt>
                <c:pt idx="661">
                  <c:v>1450.6</c:v>
                </c:pt>
                <c:pt idx="662">
                  <c:v>1428.6</c:v>
                </c:pt>
                <c:pt idx="663">
                  <c:v>1414.1</c:v>
                </c:pt>
                <c:pt idx="664">
                  <c:v>1398.1</c:v>
                </c:pt>
                <c:pt idx="665">
                  <c:v>1386.7</c:v>
                </c:pt>
                <c:pt idx="666">
                  <c:v>1379.8</c:v>
                </c:pt>
                <c:pt idx="667">
                  <c:v>1400.7</c:v>
                </c:pt>
                <c:pt idx="668">
                  <c:v>1358.5</c:v>
                </c:pt>
                <c:pt idx="669">
                  <c:v>1336.8</c:v>
                </c:pt>
                <c:pt idx="670">
                  <c:v>1349.3</c:v>
                </c:pt>
                <c:pt idx="671">
                  <c:v>1385.4</c:v>
                </c:pt>
                <c:pt idx="672">
                  <c:v>1030.13333333333</c:v>
                </c:pt>
                <c:pt idx="673">
                  <c:v>1054.2666666666601</c:v>
                </c:pt>
                <c:pt idx="674">
                  <c:v>1044.93333333333</c:v>
                </c:pt>
                <c:pt idx="675">
                  <c:v>1012.4</c:v>
                </c:pt>
                <c:pt idx="676">
                  <c:v>1026.5333333333299</c:v>
                </c:pt>
                <c:pt idx="677">
                  <c:v>1080.3999999999901</c:v>
                </c:pt>
                <c:pt idx="678">
                  <c:v>1077.7333333333299</c:v>
                </c:pt>
                <c:pt idx="679">
                  <c:v>1070.3999999999901</c:v>
                </c:pt>
                <c:pt idx="680">
                  <c:v>1077.4666666666601</c:v>
                </c:pt>
                <c:pt idx="681">
                  <c:v>1077.7333333333299</c:v>
                </c:pt>
                <c:pt idx="682">
                  <c:v>1054.6666666666599</c:v>
                </c:pt>
                <c:pt idx="683">
                  <c:v>1070.8</c:v>
                </c:pt>
                <c:pt idx="684">
                  <c:v>986.8</c:v>
                </c:pt>
                <c:pt idx="685">
                  <c:v>946.8</c:v>
                </c:pt>
                <c:pt idx="686">
                  <c:v>938.66666666666595</c:v>
                </c:pt>
                <c:pt idx="687">
                  <c:v>954.93333333333305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46C-917D-FBEF6360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57328"/>
        <c:axId val="333561920"/>
      </c:scatterChart>
      <c:valAx>
        <c:axId val="3335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GEH!$D$2</c:f>
              <c:strCache>
                <c:ptCount val="1"/>
                <c:pt idx="0">
                  <c:v>Observed Flows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1920"/>
        <c:crosses val="autoZero"/>
        <c:crossBetween val="midCat"/>
      </c:valAx>
      <c:valAx>
        <c:axId val="3335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GEH!$C$2</c:f>
              <c:strCache>
                <c:ptCount val="1"/>
                <c:pt idx="0">
                  <c:v>Simulated Flows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GEH!$J$3:$J$690</c:f>
              <c:numCache>
                <c:formatCode>0.00</c:formatCode>
                <c:ptCount val="688"/>
                <c:pt idx="0">
                  <c:v>7434.6666670000004</c:v>
                </c:pt>
                <c:pt idx="1">
                  <c:v>7182.25</c:v>
                </c:pt>
                <c:pt idx="2">
                  <c:v>6921.1666670000004</c:v>
                </c:pt>
                <c:pt idx="3">
                  <c:v>7110</c:v>
                </c:pt>
                <c:pt idx="4">
                  <c:v>6895.6666670000004</c:v>
                </c:pt>
                <c:pt idx="5">
                  <c:v>7183.0833329999996</c:v>
                </c:pt>
                <c:pt idx="6">
                  <c:v>7309.8333329999996</c:v>
                </c:pt>
                <c:pt idx="7">
                  <c:v>7429.5</c:v>
                </c:pt>
                <c:pt idx="8">
                  <c:v>7205.4166670000004</c:v>
                </c:pt>
                <c:pt idx="9">
                  <c:v>7088.75</c:v>
                </c:pt>
                <c:pt idx="10">
                  <c:v>7142.9166670000004</c:v>
                </c:pt>
                <c:pt idx="11">
                  <c:v>6933.25</c:v>
                </c:pt>
                <c:pt idx="12">
                  <c:v>6451.9166670000004</c:v>
                </c:pt>
                <c:pt idx="13">
                  <c:v>6431.5</c:v>
                </c:pt>
                <c:pt idx="14">
                  <c:v>6245.5833329999996</c:v>
                </c:pt>
                <c:pt idx="15">
                  <c:v>6125.8333329999996</c:v>
                </c:pt>
                <c:pt idx="16">
                  <c:v>5879.3333329999996</c:v>
                </c:pt>
                <c:pt idx="17">
                  <c:v>5168.8333329999996</c:v>
                </c:pt>
                <c:pt idx="18">
                  <c:v>4770</c:v>
                </c:pt>
                <c:pt idx="19">
                  <c:v>4875.6666670000004</c:v>
                </c:pt>
                <c:pt idx="20">
                  <c:v>4791.4166670000004</c:v>
                </c:pt>
                <c:pt idx="21">
                  <c:v>4738.6666670000004</c:v>
                </c:pt>
                <c:pt idx="22">
                  <c:v>4714.3333329999996</c:v>
                </c:pt>
                <c:pt idx="23">
                  <c:v>4567.0833329999996</c:v>
                </c:pt>
                <c:pt idx="24">
                  <c:v>4431.8333329999996</c:v>
                </c:pt>
                <c:pt idx="25">
                  <c:v>4348</c:v>
                </c:pt>
                <c:pt idx="26">
                  <c:v>4453.75</c:v>
                </c:pt>
                <c:pt idx="27">
                  <c:v>4284.6666670000004</c:v>
                </c:pt>
                <c:pt idx="28">
                  <c:v>4097.8333329999996</c:v>
                </c:pt>
                <c:pt idx="29">
                  <c:v>4247</c:v>
                </c:pt>
                <c:pt idx="30">
                  <c:v>4174.3333329999996</c:v>
                </c:pt>
                <c:pt idx="31">
                  <c:v>4197.3333329999996</c:v>
                </c:pt>
                <c:pt idx="32">
                  <c:v>5986.5833329999996</c:v>
                </c:pt>
                <c:pt idx="33">
                  <c:v>5397.5833329999996</c:v>
                </c:pt>
                <c:pt idx="34">
                  <c:v>5239.4166670000004</c:v>
                </c:pt>
                <c:pt idx="35">
                  <c:v>5249.9166670000004</c:v>
                </c:pt>
                <c:pt idx="36">
                  <c:v>5025.8333329999996</c:v>
                </c:pt>
                <c:pt idx="37">
                  <c:v>5069.75</c:v>
                </c:pt>
                <c:pt idx="38">
                  <c:v>4982.5833329999996</c:v>
                </c:pt>
                <c:pt idx="39">
                  <c:v>4966.3333329999996</c:v>
                </c:pt>
                <c:pt idx="40">
                  <c:v>4908.5</c:v>
                </c:pt>
                <c:pt idx="41">
                  <c:v>4883.75</c:v>
                </c:pt>
                <c:pt idx="42">
                  <c:v>5057.5</c:v>
                </c:pt>
                <c:pt idx="43">
                  <c:v>4822</c:v>
                </c:pt>
                <c:pt idx="44">
                  <c:v>4560.25</c:v>
                </c:pt>
                <c:pt idx="45">
                  <c:v>4777.4166670000004</c:v>
                </c:pt>
                <c:pt idx="46">
                  <c:v>4524.1666670000004</c:v>
                </c:pt>
                <c:pt idx="47">
                  <c:v>4668.5</c:v>
                </c:pt>
                <c:pt idx="48">
                  <c:v>5654</c:v>
                </c:pt>
                <c:pt idx="49">
                  <c:v>5260.0909089999996</c:v>
                </c:pt>
                <c:pt idx="50">
                  <c:v>5297.7272730000004</c:v>
                </c:pt>
                <c:pt idx="51">
                  <c:v>5344.181818</c:v>
                </c:pt>
                <c:pt idx="52">
                  <c:v>5068.636364</c:v>
                </c:pt>
                <c:pt idx="53">
                  <c:v>5180.3333329999996</c:v>
                </c:pt>
                <c:pt idx="54">
                  <c:v>4982.7878790000004</c:v>
                </c:pt>
                <c:pt idx="55">
                  <c:v>4997.6000000000004</c:v>
                </c:pt>
                <c:pt idx="56">
                  <c:v>4841.363636</c:v>
                </c:pt>
                <c:pt idx="57">
                  <c:v>4769</c:v>
                </c:pt>
                <c:pt idx="58">
                  <c:v>4831.6000000000004</c:v>
                </c:pt>
                <c:pt idx="59">
                  <c:v>4608.1000000000004</c:v>
                </c:pt>
                <c:pt idx="60">
                  <c:v>4364.5</c:v>
                </c:pt>
                <c:pt idx="61">
                  <c:v>4497.3</c:v>
                </c:pt>
                <c:pt idx="62">
                  <c:v>4451</c:v>
                </c:pt>
                <c:pt idx="63">
                  <c:v>4656.8999999999996</c:v>
                </c:pt>
                <c:pt idx="64">
                  <c:v>3729.166667</c:v>
                </c:pt>
                <c:pt idx="65">
                  <c:v>3150.75</c:v>
                </c:pt>
                <c:pt idx="66">
                  <c:v>3045.833333</c:v>
                </c:pt>
                <c:pt idx="67">
                  <c:v>2955.916667</c:v>
                </c:pt>
                <c:pt idx="68">
                  <c:v>2892.083333</c:v>
                </c:pt>
                <c:pt idx="69">
                  <c:v>2747.666667</c:v>
                </c:pt>
                <c:pt idx="70">
                  <c:v>2582</c:v>
                </c:pt>
                <c:pt idx="71">
                  <c:v>2536.75</c:v>
                </c:pt>
                <c:pt idx="72">
                  <c:v>2434.083333</c:v>
                </c:pt>
                <c:pt idx="73">
                  <c:v>2646.916667</c:v>
                </c:pt>
                <c:pt idx="74">
                  <c:v>2673</c:v>
                </c:pt>
                <c:pt idx="75">
                  <c:v>2521</c:v>
                </c:pt>
                <c:pt idx="76">
                  <c:v>2467.75</c:v>
                </c:pt>
                <c:pt idx="77">
                  <c:v>2676.916667</c:v>
                </c:pt>
                <c:pt idx="78">
                  <c:v>2736.333333</c:v>
                </c:pt>
                <c:pt idx="79">
                  <c:v>2803.833333</c:v>
                </c:pt>
                <c:pt idx="80">
                  <c:v>5589.9166670000004</c:v>
                </c:pt>
                <c:pt idx="81">
                  <c:v>4831.9166670000004</c:v>
                </c:pt>
                <c:pt idx="82">
                  <c:v>4667.0833329999996</c:v>
                </c:pt>
                <c:pt idx="83">
                  <c:v>4643.8333329999996</c:v>
                </c:pt>
                <c:pt idx="84">
                  <c:v>4491.8333329999996</c:v>
                </c:pt>
                <c:pt idx="85">
                  <c:v>4265.1666670000004</c:v>
                </c:pt>
                <c:pt idx="86">
                  <c:v>4005.916667</c:v>
                </c:pt>
                <c:pt idx="87">
                  <c:v>4003.083333</c:v>
                </c:pt>
                <c:pt idx="88">
                  <c:v>3944.75</c:v>
                </c:pt>
                <c:pt idx="89">
                  <c:v>4161.1666670000004</c:v>
                </c:pt>
                <c:pt idx="90">
                  <c:v>4022.666667</c:v>
                </c:pt>
                <c:pt idx="91">
                  <c:v>3831.75</c:v>
                </c:pt>
                <c:pt idx="92">
                  <c:v>3902.25</c:v>
                </c:pt>
                <c:pt idx="93">
                  <c:v>4057.083333</c:v>
                </c:pt>
                <c:pt idx="94">
                  <c:v>4255.6666670000004</c:v>
                </c:pt>
                <c:pt idx="95">
                  <c:v>4458.75</c:v>
                </c:pt>
                <c:pt idx="96">
                  <c:v>5234.4166670000004</c:v>
                </c:pt>
                <c:pt idx="97">
                  <c:v>4618.75</c:v>
                </c:pt>
                <c:pt idx="98">
                  <c:v>4407.3333329999996</c:v>
                </c:pt>
                <c:pt idx="99">
                  <c:v>4228.0833329999996</c:v>
                </c:pt>
                <c:pt idx="100">
                  <c:v>4053.166667</c:v>
                </c:pt>
                <c:pt idx="101">
                  <c:v>3784.666667</c:v>
                </c:pt>
                <c:pt idx="102">
                  <c:v>3437.416667</c:v>
                </c:pt>
                <c:pt idx="103">
                  <c:v>3283.833333</c:v>
                </c:pt>
                <c:pt idx="104">
                  <c:v>3185.833333</c:v>
                </c:pt>
                <c:pt idx="105">
                  <c:v>3381.916667</c:v>
                </c:pt>
                <c:pt idx="106">
                  <c:v>3335.083333</c:v>
                </c:pt>
                <c:pt idx="107">
                  <c:v>3307.833333</c:v>
                </c:pt>
                <c:pt idx="108">
                  <c:v>3490.666667</c:v>
                </c:pt>
                <c:pt idx="109">
                  <c:v>3647.583333</c:v>
                </c:pt>
                <c:pt idx="110">
                  <c:v>4062.25</c:v>
                </c:pt>
                <c:pt idx="111">
                  <c:v>4186.6666670000004</c:v>
                </c:pt>
                <c:pt idx="112">
                  <c:v>5445.4166670000004</c:v>
                </c:pt>
                <c:pt idx="113">
                  <c:v>4788.9166670000004</c:v>
                </c:pt>
                <c:pt idx="114">
                  <c:v>4656.9166670000004</c:v>
                </c:pt>
                <c:pt idx="115">
                  <c:v>4333.8333329999996</c:v>
                </c:pt>
                <c:pt idx="116">
                  <c:v>4216</c:v>
                </c:pt>
                <c:pt idx="117">
                  <c:v>3860.083333</c:v>
                </c:pt>
                <c:pt idx="118">
                  <c:v>3568.416667</c:v>
                </c:pt>
                <c:pt idx="119">
                  <c:v>3402.75</c:v>
                </c:pt>
                <c:pt idx="120">
                  <c:v>3383.333333</c:v>
                </c:pt>
                <c:pt idx="121">
                  <c:v>3544.083333</c:v>
                </c:pt>
                <c:pt idx="122">
                  <c:v>3544.916667</c:v>
                </c:pt>
                <c:pt idx="123">
                  <c:v>3476.583333</c:v>
                </c:pt>
                <c:pt idx="124">
                  <c:v>3784.083333</c:v>
                </c:pt>
                <c:pt idx="125">
                  <c:v>3866.75</c:v>
                </c:pt>
                <c:pt idx="126">
                  <c:v>4359.75</c:v>
                </c:pt>
                <c:pt idx="127">
                  <c:v>4502</c:v>
                </c:pt>
                <c:pt idx="128">
                  <c:v>5353.25</c:v>
                </c:pt>
                <c:pt idx="129">
                  <c:v>4757.4166670000004</c:v>
                </c:pt>
                <c:pt idx="130">
                  <c:v>4529.5</c:v>
                </c:pt>
                <c:pt idx="131">
                  <c:v>4246.75</c:v>
                </c:pt>
                <c:pt idx="132">
                  <c:v>4166.25</c:v>
                </c:pt>
                <c:pt idx="133">
                  <c:v>3801.833333</c:v>
                </c:pt>
                <c:pt idx="134">
                  <c:v>3563.75</c:v>
                </c:pt>
                <c:pt idx="135">
                  <c:v>3328.333333</c:v>
                </c:pt>
                <c:pt idx="136">
                  <c:v>3412</c:v>
                </c:pt>
                <c:pt idx="137">
                  <c:v>3457.583333</c:v>
                </c:pt>
                <c:pt idx="138">
                  <c:v>3381.416667</c:v>
                </c:pt>
                <c:pt idx="139">
                  <c:v>3337.916667</c:v>
                </c:pt>
                <c:pt idx="140">
                  <c:v>3720.583333</c:v>
                </c:pt>
                <c:pt idx="141">
                  <c:v>3749.25</c:v>
                </c:pt>
                <c:pt idx="142">
                  <c:v>4200.3333329999996</c:v>
                </c:pt>
                <c:pt idx="143">
                  <c:v>4303.25</c:v>
                </c:pt>
                <c:pt idx="144">
                  <c:v>4620</c:v>
                </c:pt>
                <c:pt idx="145">
                  <c:v>4252.3333329999996</c:v>
                </c:pt>
                <c:pt idx="146">
                  <c:v>4043.666667</c:v>
                </c:pt>
                <c:pt idx="147">
                  <c:v>3741.25</c:v>
                </c:pt>
                <c:pt idx="148">
                  <c:v>3694.916667</c:v>
                </c:pt>
                <c:pt idx="149">
                  <c:v>3385.416667</c:v>
                </c:pt>
                <c:pt idx="150">
                  <c:v>3158.916667</c:v>
                </c:pt>
                <c:pt idx="151">
                  <c:v>2830.75</c:v>
                </c:pt>
                <c:pt idx="152">
                  <c:v>2982.583333</c:v>
                </c:pt>
                <c:pt idx="153">
                  <c:v>3005.666667</c:v>
                </c:pt>
                <c:pt idx="154">
                  <c:v>2959.083333</c:v>
                </c:pt>
                <c:pt idx="155">
                  <c:v>3002.416667</c:v>
                </c:pt>
                <c:pt idx="156">
                  <c:v>3350.583333</c:v>
                </c:pt>
                <c:pt idx="157">
                  <c:v>3369</c:v>
                </c:pt>
                <c:pt idx="158">
                  <c:v>3792.916667</c:v>
                </c:pt>
                <c:pt idx="159">
                  <c:v>3888.416667</c:v>
                </c:pt>
                <c:pt idx="160">
                  <c:v>6063.8333329999996</c:v>
                </c:pt>
                <c:pt idx="161">
                  <c:v>5837.5</c:v>
                </c:pt>
                <c:pt idx="162">
                  <c:v>5882.0833329999996</c:v>
                </c:pt>
                <c:pt idx="163">
                  <c:v>5816.75</c:v>
                </c:pt>
                <c:pt idx="164">
                  <c:v>5760.5</c:v>
                </c:pt>
                <c:pt idx="165">
                  <c:v>5715.5</c:v>
                </c:pt>
                <c:pt idx="166">
                  <c:v>5770.4166670000004</c:v>
                </c:pt>
                <c:pt idx="167">
                  <c:v>5748.5</c:v>
                </c:pt>
                <c:pt idx="168">
                  <c:v>5802.1666670000004</c:v>
                </c:pt>
                <c:pt idx="169">
                  <c:v>5480.5</c:v>
                </c:pt>
                <c:pt idx="170">
                  <c:v>5314.0833329999996</c:v>
                </c:pt>
                <c:pt idx="171">
                  <c:v>5169.1666670000004</c:v>
                </c:pt>
                <c:pt idx="172">
                  <c:v>5140.8333329999996</c:v>
                </c:pt>
                <c:pt idx="173">
                  <c:v>5023.5</c:v>
                </c:pt>
                <c:pt idx="174">
                  <c:v>5398.0833329999996</c:v>
                </c:pt>
                <c:pt idx="175">
                  <c:v>5425.25</c:v>
                </c:pt>
                <c:pt idx="176">
                  <c:v>5870.5833329999996</c:v>
                </c:pt>
                <c:pt idx="177">
                  <c:v>5628.25</c:v>
                </c:pt>
                <c:pt idx="178">
                  <c:v>5672.1666670000004</c:v>
                </c:pt>
                <c:pt idx="179">
                  <c:v>5708.6666670000004</c:v>
                </c:pt>
                <c:pt idx="180">
                  <c:v>5647.6666670000004</c:v>
                </c:pt>
                <c:pt idx="181">
                  <c:v>5508.0833329999996</c:v>
                </c:pt>
                <c:pt idx="182">
                  <c:v>5435.5</c:v>
                </c:pt>
                <c:pt idx="183">
                  <c:v>5675.6666670000004</c:v>
                </c:pt>
                <c:pt idx="184">
                  <c:v>5561</c:v>
                </c:pt>
                <c:pt idx="185">
                  <c:v>5370.9166670000004</c:v>
                </c:pt>
                <c:pt idx="186">
                  <c:v>5242.25</c:v>
                </c:pt>
                <c:pt idx="187">
                  <c:v>5168.1666670000004</c:v>
                </c:pt>
                <c:pt idx="188">
                  <c:v>5042.8333329999996</c:v>
                </c:pt>
                <c:pt idx="189">
                  <c:v>5005.5833329999996</c:v>
                </c:pt>
                <c:pt idx="190">
                  <c:v>5218.5833329999996</c:v>
                </c:pt>
                <c:pt idx="191">
                  <c:v>5326</c:v>
                </c:pt>
                <c:pt idx="192">
                  <c:v>5807.5555560000003</c:v>
                </c:pt>
                <c:pt idx="193">
                  <c:v>5557.3333329999996</c:v>
                </c:pt>
                <c:pt idx="194">
                  <c:v>5555.1111110000002</c:v>
                </c:pt>
                <c:pt idx="195">
                  <c:v>5343.6</c:v>
                </c:pt>
                <c:pt idx="196">
                  <c:v>5151.5</c:v>
                </c:pt>
                <c:pt idx="197">
                  <c:v>5113.2</c:v>
                </c:pt>
                <c:pt idx="198">
                  <c:v>5111.8</c:v>
                </c:pt>
                <c:pt idx="199">
                  <c:v>5346.5</c:v>
                </c:pt>
                <c:pt idx="200">
                  <c:v>5245.4545449999996</c:v>
                </c:pt>
                <c:pt idx="201">
                  <c:v>5056</c:v>
                </c:pt>
                <c:pt idx="202">
                  <c:v>4975.2727269999996</c:v>
                </c:pt>
                <c:pt idx="203">
                  <c:v>4904.636364</c:v>
                </c:pt>
                <c:pt idx="204">
                  <c:v>4810.5454550000004</c:v>
                </c:pt>
                <c:pt idx="205">
                  <c:v>4970.363636</c:v>
                </c:pt>
                <c:pt idx="206">
                  <c:v>5211.1666670000004</c:v>
                </c:pt>
                <c:pt idx="207">
                  <c:v>5249.4545449999996</c:v>
                </c:pt>
                <c:pt idx="208">
                  <c:v>5482.3333329999996</c:v>
                </c:pt>
                <c:pt idx="209">
                  <c:v>5210.1666670000004</c:v>
                </c:pt>
                <c:pt idx="210">
                  <c:v>5102.6666670000004</c:v>
                </c:pt>
                <c:pt idx="211">
                  <c:v>4928.25</c:v>
                </c:pt>
                <c:pt idx="212">
                  <c:v>4702.4166670000004</c:v>
                </c:pt>
                <c:pt idx="213">
                  <c:v>4629.0833329999996</c:v>
                </c:pt>
                <c:pt idx="214">
                  <c:v>4571.6666670000004</c:v>
                </c:pt>
                <c:pt idx="215">
                  <c:v>4501.4166670000004</c:v>
                </c:pt>
                <c:pt idx="216">
                  <c:v>4617.3333329999996</c:v>
                </c:pt>
                <c:pt idx="217">
                  <c:v>4348.5833329999996</c:v>
                </c:pt>
                <c:pt idx="218">
                  <c:v>4395.3333329999996</c:v>
                </c:pt>
                <c:pt idx="219">
                  <c:v>4298</c:v>
                </c:pt>
                <c:pt idx="220">
                  <c:v>4168</c:v>
                </c:pt>
                <c:pt idx="221">
                  <c:v>4477.4166670000004</c:v>
                </c:pt>
                <c:pt idx="222">
                  <c:v>4620.0833329999996</c:v>
                </c:pt>
                <c:pt idx="223">
                  <c:v>4676.5</c:v>
                </c:pt>
                <c:pt idx="224">
                  <c:v>5605.1666670000004</c:v>
                </c:pt>
                <c:pt idx="225">
                  <c:v>5387.3333329999996</c:v>
                </c:pt>
                <c:pt idx="226">
                  <c:v>5313.9166670000004</c:v>
                </c:pt>
                <c:pt idx="227">
                  <c:v>5177.1666670000004</c:v>
                </c:pt>
                <c:pt idx="228">
                  <c:v>4967.4166670000004</c:v>
                </c:pt>
                <c:pt idx="229">
                  <c:v>4911.5</c:v>
                </c:pt>
                <c:pt idx="230">
                  <c:v>4908.9166670000004</c:v>
                </c:pt>
                <c:pt idx="231">
                  <c:v>4972.1666670000004</c:v>
                </c:pt>
                <c:pt idx="232">
                  <c:v>5070.3333329999996</c:v>
                </c:pt>
                <c:pt idx="233">
                  <c:v>4946.8333329999996</c:v>
                </c:pt>
                <c:pt idx="234">
                  <c:v>4810.3333329999996</c:v>
                </c:pt>
                <c:pt idx="235">
                  <c:v>4778.6666670000004</c:v>
                </c:pt>
                <c:pt idx="236">
                  <c:v>4537.5833329999996</c:v>
                </c:pt>
                <c:pt idx="237">
                  <c:v>4766.1666670000004</c:v>
                </c:pt>
                <c:pt idx="238">
                  <c:v>4877.5833329999996</c:v>
                </c:pt>
                <c:pt idx="239">
                  <c:v>4898.8333329999996</c:v>
                </c:pt>
                <c:pt idx="240">
                  <c:v>5574.5833329999996</c:v>
                </c:pt>
                <c:pt idx="241">
                  <c:v>5504.4166670000004</c:v>
                </c:pt>
                <c:pt idx="242">
                  <c:v>5420.75</c:v>
                </c:pt>
                <c:pt idx="243">
                  <c:v>5315.6666670000004</c:v>
                </c:pt>
                <c:pt idx="244">
                  <c:v>5195.6666670000004</c:v>
                </c:pt>
                <c:pt idx="245">
                  <c:v>5146.4166670000004</c:v>
                </c:pt>
                <c:pt idx="246">
                  <c:v>5288.0833329999996</c:v>
                </c:pt>
                <c:pt idx="247">
                  <c:v>5293.0833329999996</c:v>
                </c:pt>
                <c:pt idx="248">
                  <c:v>5345.6666670000004</c:v>
                </c:pt>
                <c:pt idx="249">
                  <c:v>5299.4166670000004</c:v>
                </c:pt>
                <c:pt idx="250">
                  <c:v>5067.0833329999996</c:v>
                </c:pt>
                <c:pt idx="251">
                  <c:v>4975.9166670000004</c:v>
                </c:pt>
                <c:pt idx="252">
                  <c:v>4801.8333329999996</c:v>
                </c:pt>
                <c:pt idx="253">
                  <c:v>4849.8333329999996</c:v>
                </c:pt>
                <c:pt idx="254">
                  <c:v>5069.9166670000004</c:v>
                </c:pt>
                <c:pt idx="255">
                  <c:v>5005.25</c:v>
                </c:pt>
                <c:pt idx="256">
                  <c:v>5602.9166670000004</c:v>
                </c:pt>
                <c:pt idx="257">
                  <c:v>5544</c:v>
                </c:pt>
                <c:pt idx="258">
                  <c:v>5475.5</c:v>
                </c:pt>
                <c:pt idx="259">
                  <c:v>5344.8333329999996</c:v>
                </c:pt>
                <c:pt idx="260">
                  <c:v>5243</c:v>
                </c:pt>
                <c:pt idx="261">
                  <c:v>5224</c:v>
                </c:pt>
                <c:pt idx="262">
                  <c:v>5366.1666670000004</c:v>
                </c:pt>
                <c:pt idx="263">
                  <c:v>5439.3333329999996</c:v>
                </c:pt>
                <c:pt idx="264">
                  <c:v>5399.8333329999996</c:v>
                </c:pt>
                <c:pt idx="265">
                  <c:v>5361.5833329999996</c:v>
                </c:pt>
                <c:pt idx="266">
                  <c:v>5160.9166670000004</c:v>
                </c:pt>
                <c:pt idx="267">
                  <c:v>5092.1666670000004</c:v>
                </c:pt>
                <c:pt idx="268">
                  <c:v>4902.9166670000004</c:v>
                </c:pt>
                <c:pt idx="269">
                  <c:v>4998</c:v>
                </c:pt>
                <c:pt idx="270">
                  <c:v>5175.8333329999996</c:v>
                </c:pt>
                <c:pt idx="271">
                  <c:v>5109.9166670000004</c:v>
                </c:pt>
                <c:pt idx="272">
                  <c:v>5616.9166670000004</c:v>
                </c:pt>
                <c:pt idx="273">
                  <c:v>5501.9166670000004</c:v>
                </c:pt>
                <c:pt idx="274">
                  <c:v>5437.25</c:v>
                </c:pt>
                <c:pt idx="275">
                  <c:v>5328.9166670000004</c:v>
                </c:pt>
                <c:pt idx="276">
                  <c:v>5213.0833329999996</c:v>
                </c:pt>
                <c:pt idx="277">
                  <c:v>5133</c:v>
                </c:pt>
                <c:pt idx="278">
                  <c:v>5203.8333329999996</c:v>
                </c:pt>
                <c:pt idx="279">
                  <c:v>5152.6666670000004</c:v>
                </c:pt>
                <c:pt idx="280">
                  <c:v>5181.3333329999996</c:v>
                </c:pt>
                <c:pt idx="281">
                  <c:v>5125.3333329999996</c:v>
                </c:pt>
                <c:pt idx="282">
                  <c:v>4935.8333329999996</c:v>
                </c:pt>
                <c:pt idx="283">
                  <c:v>4817.1666670000004</c:v>
                </c:pt>
                <c:pt idx="284">
                  <c:v>4600.9166670000004</c:v>
                </c:pt>
                <c:pt idx="285">
                  <c:v>4766.5833329999996</c:v>
                </c:pt>
                <c:pt idx="286">
                  <c:v>4907.6666670000004</c:v>
                </c:pt>
                <c:pt idx="287">
                  <c:v>4908.4166670000004</c:v>
                </c:pt>
                <c:pt idx="288">
                  <c:v>5955.8333329999996</c:v>
                </c:pt>
                <c:pt idx="289">
                  <c:v>5914.0833329999996</c:v>
                </c:pt>
                <c:pt idx="290">
                  <c:v>5914.0833329999996</c:v>
                </c:pt>
                <c:pt idx="291">
                  <c:v>5862.25</c:v>
                </c:pt>
                <c:pt idx="292">
                  <c:v>5845.9166670000004</c:v>
                </c:pt>
                <c:pt idx="293">
                  <c:v>5823.9166670000004</c:v>
                </c:pt>
                <c:pt idx="294">
                  <c:v>5958.3333329999996</c:v>
                </c:pt>
                <c:pt idx="295">
                  <c:v>5977.25</c:v>
                </c:pt>
                <c:pt idx="296">
                  <c:v>5947.6666670000004</c:v>
                </c:pt>
                <c:pt idx="297">
                  <c:v>5998.75</c:v>
                </c:pt>
                <c:pt idx="298">
                  <c:v>5744</c:v>
                </c:pt>
                <c:pt idx="299">
                  <c:v>5552.5</c:v>
                </c:pt>
                <c:pt idx="300">
                  <c:v>5321.3333329999996</c:v>
                </c:pt>
                <c:pt idx="301">
                  <c:v>5389.4166670000004</c:v>
                </c:pt>
                <c:pt idx="302">
                  <c:v>5517.8333329999996</c:v>
                </c:pt>
                <c:pt idx="303">
                  <c:v>5514</c:v>
                </c:pt>
                <c:pt idx="304">
                  <c:v>6182.8</c:v>
                </c:pt>
                <c:pt idx="305">
                  <c:v>6261.6</c:v>
                </c:pt>
                <c:pt idx="306">
                  <c:v>6293.8</c:v>
                </c:pt>
                <c:pt idx="307">
                  <c:v>6288.4</c:v>
                </c:pt>
                <c:pt idx="308">
                  <c:v>6304.2</c:v>
                </c:pt>
                <c:pt idx="309">
                  <c:v>6452.8</c:v>
                </c:pt>
                <c:pt idx="310">
                  <c:v>6636.6</c:v>
                </c:pt>
                <c:pt idx="311">
                  <c:v>6796</c:v>
                </c:pt>
                <c:pt idx="312">
                  <c:v>6695.6</c:v>
                </c:pt>
                <c:pt idx="313">
                  <c:v>6917.4</c:v>
                </c:pt>
                <c:pt idx="314">
                  <c:v>6627.6</c:v>
                </c:pt>
                <c:pt idx="315">
                  <c:v>5988.6</c:v>
                </c:pt>
                <c:pt idx="316">
                  <c:v>5820</c:v>
                </c:pt>
                <c:pt idx="317">
                  <c:v>5906.8</c:v>
                </c:pt>
                <c:pt idx="318">
                  <c:v>6049.6</c:v>
                </c:pt>
                <c:pt idx="319">
                  <c:v>6015</c:v>
                </c:pt>
                <c:pt idx="320">
                  <c:v>6013.1666670000004</c:v>
                </c:pt>
                <c:pt idx="321">
                  <c:v>6002.25</c:v>
                </c:pt>
                <c:pt idx="322">
                  <c:v>5823.4166670000004</c:v>
                </c:pt>
                <c:pt idx="323">
                  <c:v>5682.9166670000004</c:v>
                </c:pt>
                <c:pt idx="324">
                  <c:v>5760.3333329999996</c:v>
                </c:pt>
                <c:pt idx="325">
                  <c:v>5616.1666670000004</c:v>
                </c:pt>
                <c:pt idx="326">
                  <c:v>5669.6666670000004</c:v>
                </c:pt>
                <c:pt idx="327">
                  <c:v>5654.75</c:v>
                </c:pt>
                <c:pt idx="328">
                  <c:v>5624</c:v>
                </c:pt>
                <c:pt idx="329">
                  <c:v>5649.4166670000004</c:v>
                </c:pt>
                <c:pt idx="330">
                  <c:v>5418.75</c:v>
                </c:pt>
                <c:pt idx="331">
                  <c:v>5068</c:v>
                </c:pt>
                <c:pt idx="332">
                  <c:v>4950.6666670000004</c:v>
                </c:pt>
                <c:pt idx="333">
                  <c:v>5091.8333329999996</c:v>
                </c:pt>
                <c:pt idx="334">
                  <c:v>5126.75</c:v>
                </c:pt>
                <c:pt idx="335">
                  <c:v>5126</c:v>
                </c:pt>
                <c:pt idx="336">
                  <c:v>5543.1666670000004</c:v>
                </c:pt>
                <c:pt idx="337">
                  <c:v>5671.5</c:v>
                </c:pt>
                <c:pt idx="338">
                  <c:v>5596.0833329999996</c:v>
                </c:pt>
                <c:pt idx="339">
                  <c:v>5465.4166670000004</c:v>
                </c:pt>
                <c:pt idx="340">
                  <c:v>5505.25</c:v>
                </c:pt>
                <c:pt idx="341">
                  <c:v>5498</c:v>
                </c:pt>
                <c:pt idx="342">
                  <c:v>5547.0833329999996</c:v>
                </c:pt>
                <c:pt idx="343">
                  <c:v>5535.4166670000004</c:v>
                </c:pt>
                <c:pt idx="344">
                  <c:v>5502.5833329999996</c:v>
                </c:pt>
                <c:pt idx="345">
                  <c:v>5499.25</c:v>
                </c:pt>
                <c:pt idx="346">
                  <c:v>5118.6666670000004</c:v>
                </c:pt>
                <c:pt idx="347">
                  <c:v>4810.4166670000004</c:v>
                </c:pt>
                <c:pt idx="348">
                  <c:v>4688.5833329999996</c:v>
                </c:pt>
                <c:pt idx="349">
                  <c:v>4750.3333329999996</c:v>
                </c:pt>
                <c:pt idx="350">
                  <c:v>4844</c:v>
                </c:pt>
                <c:pt idx="351">
                  <c:v>4848.5</c:v>
                </c:pt>
                <c:pt idx="352">
                  <c:v>7363.3333329999996</c:v>
                </c:pt>
                <c:pt idx="353">
                  <c:v>7550.0833329999996</c:v>
                </c:pt>
                <c:pt idx="354">
                  <c:v>7383.25</c:v>
                </c:pt>
                <c:pt idx="355">
                  <c:v>7295.3611110000002</c:v>
                </c:pt>
                <c:pt idx="356">
                  <c:v>7328.7777779999997</c:v>
                </c:pt>
                <c:pt idx="357">
                  <c:v>7455.4166670000004</c:v>
                </c:pt>
                <c:pt idx="358">
                  <c:v>7386.5</c:v>
                </c:pt>
                <c:pt idx="359">
                  <c:v>7277.3333329999996</c:v>
                </c:pt>
                <c:pt idx="360">
                  <c:v>7290.5</c:v>
                </c:pt>
                <c:pt idx="361">
                  <c:v>7380.75</c:v>
                </c:pt>
                <c:pt idx="362">
                  <c:v>6964.0833329999996</c:v>
                </c:pt>
                <c:pt idx="363">
                  <c:v>6419</c:v>
                </c:pt>
                <c:pt idx="364">
                  <c:v>6180.6666670000004</c:v>
                </c:pt>
                <c:pt idx="365">
                  <c:v>6395.6666670000004</c:v>
                </c:pt>
                <c:pt idx="366">
                  <c:v>6529.5</c:v>
                </c:pt>
                <c:pt idx="367">
                  <c:v>6470</c:v>
                </c:pt>
                <c:pt idx="368">
                  <c:v>6821.0833329999996</c:v>
                </c:pt>
                <c:pt idx="369">
                  <c:v>6973</c:v>
                </c:pt>
                <c:pt idx="370">
                  <c:v>6650.1666670000004</c:v>
                </c:pt>
                <c:pt idx="371">
                  <c:v>6477.6666670000004</c:v>
                </c:pt>
                <c:pt idx="372">
                  <c:v>6576.9166670000004</c:v>
                </c:pt>
                <c:pt idx="373">
                  <c:v>6561.9166670000004</c:v>
                </c:pt>
                <c:pt idx="374">
                  <c:v>6325.6666670000004</c:v>
                </c:pt>
                <c:pt idx="375">
                  <c:v>6181.9166670000004</c:v>
                </c:pt>
                <c:pt idx="376">
                  <c:v>6454.1666670000004</c:v>
                </c:pt>
                <c:pt idx="377">
                  <c:v>6565.5833329999996</c:v>
                </c:pt>
                <c:pt idx="378">
                  <c:v>6229.9166670000004</c:v>
                </c:pt>
                <c:pt idx="379">
                  <c:v>5685.5833329999996</c:v>
                </c:pt>
                <c:pt idx="380">
                  <c:v>5544.1666670000004</c:v>
                </c:pt>
                <c:pt idx="381">
                  <c:v>5804.25</c:v>
                </c:pt>
                <c:pt idx="382">
                  <c:v>5870.9166670000004</c:v>
                </c:pt>
                <c:pt idx="383">
                  <c:v>5861.0833329999996</c:v>
                </c:pt>
                <c:pt idx="384">
                  <c:v>4208.8333329999996</c:v>
                </c:pt>
                <c:pt idx="385">
                  <c:v>4124</c:v>
                </c:pt>
                <c:pt idx="386">
                  <c:v>3722.25</c:v>
                </c:pt>
                <c:pt idx="387">
                  <c:v>3624.5</c:v>
                </c:pt>
                <c:pt idx="388">
                  <c:v>3618.75</c:v>
                </c:pt>
                <c:pt idx="389">
                  <c:v>3612.083333</c:v>
                </c:pt>
                <c:pt idx="390">
                  <c:v>3575.5</c:v>
                </c:pt>
                <c:pt idx="391">
                  <c:v>3339.75</c:v>
                </c:pt>
                <c:pt idx="392">
                  <c:v>3369.583333</c:v>
                </c:pt>
                <c:pt idx="393">
                  <c:v>3564.5</c:v>
                </c:pt>
                <c:pt idx="394">
                  <c:v>3395.416667</c:v>
                </c:pt>
                <c:pt idx="395">
                  <c:v>3228.75</c:v>
                </c:pt>
                <c:pt idx="396">
                  <c:v>3115.363636</c:v>
                </c:pt>
                <c:pt idx="397">
                  <c:v>3198.166667</c:v>
                </c:pt>
                <c:pt idx="398">
                  <c:v>3321.916667</c:v>
                </c:pt>
                <c:pt idx="399">
                  <c:v>3284.583333</c:v>
                </c:pt>
                <c:pt idx="400">
                  <c:v>4712.75</c:v>
                </c:pt>
                <c:pt idx="401">
                  <c:v>4726.75</c:v>
                </c:pt>
                <c:pt idx="402">
                  <c:v>4315</c:v>
                </c:pt>
                <c:pt idx="403">
                  <c:v>4269.3333329999996</c:v>
                </c:pt>
                <c:pt idx="404">
                  <c:v>4222.25</c:v>
                </c:pt>
                <c:pt idx="405">
                  <c:v>4221.25</c:v>
                </c:pt>
                <c:pt idx="406">
                  <c:v>4216.25</c:v>
                </c:pt>
                <c:pt idx="407">
                  <c:v>4011.916667</c:v>
                </c:pt>
                <c:pt idx="408">
                  <c:v>4146.0833329999996</c:v>
                </c:pt>
                <c:pt idx="409">
                  <c:v>4370.3333329999996</c:v>
                </c:pt>
                <c:pt idx="410">
                  <c:v>4218.5833329999996</c:v>
                </c:pt>
                <c:pt idx="411">
                  <c:v>3976.166667</c:v>
                </c:pt>
                <c:pt idx="412">
                  <c:v>3852.083333</c:v>
                </c:pt>
                <c:pt idx="413">
                  <c:v>3833.083333</c:v>
                </c:pt>
                <c:pt idx="414">
                  <c:v>3881.333333</c:v>
                </c:pt>
                <c:pt idx="415">
                  <c:v>3845.333333</c:v>
                </c:pt>
                <c:pt idx="416">
                  <c:v>4382.9166670000004</c:v>
                </c:pt>
                <c:pt idx="417">
                  <c:v>4512.6666670000004</c:v>
                </c:pt>
                <c:pt idx="418">
                  <c:v>3966.416667</c:v>
                </c:pt>
                <c:pt idx="419">
                  <c:v>3694.083333</c:v>
                </c:pt>
                <c:pt idx="420">
                  <c:v>3510.083333</c:v>
                </c:pt>
                <c:pt idx="421">
                  <c:v>3217.916667</c:v>
                </c:pt>
                <c:pt idx="422">
                  <c:v>2854.083333</c:v>
                </c:pt>
                <c:pt idx="423">
                  <c:v>2667.333333</c:v>
                </c:pt>
                <c:pt idx="424">
                  <c:v>2766.833333</c:v>
                </c:pt>
                <c:pt idx="425">
                  <c:v>2938.416667</c:v>
                </c:pt>
                <c:pt idx="426">
                  <c:v>3126.5</c:v>
                </c:pt>
                <c:pt idx="427">
                  <c:v>3160.333333</c:v>
                </c:pt>
                <c:pt idx="428">
                  <c:v>3098.5</c:v>
                </c:pt>
                <c:pt idx="429">
                  <c:v>3034.833333</c:v>
                </c:pt>
                <c:pt idx="430">
                  <c:v>3251.333333</c:v>
                </c:pt>
                <c:pt idx="431">
                  <c:v>3211.916667</c:v>
                </c:pt>
                <c:pt idx="432">
                  <c:v>5039.1666670000004</c:v>
                </c:pt>
                <c:pt idx="433">
                  <c:v>5046.5833329999996</c:v>
                </c:pt>
                <c:pt idx="434">
                  <c:v>4344.1666670000004</c:v>
                </c:pt>
                <c:pt idx="435">
                  <c:v>3930.416667</c:v>
                </c:pt>
                <c:pt idx="436">
                  <c:v>3742.333333</c:v>
                </c:pt>
                <c:pt idx="437">
                  <c:v>3370.5</c:v>
                </c:pt>
                <c:pt idx="438">
                  <c:v>3044.416667</c:v>
                </c:pt>
                <c:pt idx="439">
                  <c:v>2996.083333</c:v>
                </c:pt>
                <c:pt idx="440">
                  <c:v>3012.25</c:v>
                </c:pt>
                <c:pt idx="441">
                  <c:v>3330.5</c:v>
                </c:pt>
                <c:pt idx="442">
                  <c:v>3505.583333</c:v>
                </c:pt>
                <c:pt idx="443">
                  <c:v>3530.333333</c:v>
                </c:pt>
                <c:pt idx="444">
                  <c:v>3533.0277780000001</c:v>
                </c:pt>
                <c:pt idx="445">
                  <c:v>3589.5</c:v>
                </c:pt>
                <c:pt idx="446">
                  <c:v>3621.583333</c:v>
                </c:pt>
                <c:pt idx="447">
                  <c:v>3727.416667</c:v>
                </c:pt>
                <c:pt idx="448">
                  <c:v>5378.75</c:v>
                </c:pt>
                <c:pt idx="449">
                  <c:v>5304.8333329999996</c:v>
                </c:pt>
                <c:pt idx="450">
                  <c:v>4601.3333329999996</c:v>
                </c:pt>
                <c:pt idx="451">
                  <c:v>4072.416667</c:v>
                </c:pt>
                <c:pt idx="452">
                  <c:v>3976.166667</c:v>
                </c:pt>
                <c:pt idx="453">
                  <c:v>3583</c:v>
                </c:pt>
                <c:pt idx="454">
                  <c:v>3208.5</c:v>
                </c:pt>
                <c:pt idx="455">
                  <c:v>3226</c:v>
                </c:pt>
                <c:pt idx="456">
                  <c:v>3356</c:v>
                </c:pt>
                <c:pt idx="457">
                  <c:v>3641.75</c:v>
                </c:pt>
                <c:pt idx="458">
                  <c:v>3806.5</c:v>
                </c:pt>
                <c:pt idx="459">
                  <c:v>3868.833333</c:v>
                </c:pt>
                <c:pt idx="460">
                  <c:v>3822.583333</c:v>
                </c:pt>
                <c:pt idx="461">
                  <c:v>3908.416667</c:v>
                </c:pt>
                <c:pt idx="462">
                  <c:v>4073.75</c:v>
                </c:pt>
                <c:pt idx="463">
                  <c:v>4116.8333329999996</c:v>
                </c:pt>
                <c:pt idx="464">
                  <c:v>5351.0833329999996</c:v>
                </c:pt>
                <c:pt idx="465">
                  <c:v>5319.9166670000004</c:v>
                </c:pt>
                <c:pt idx="466">
                  <c:v>4581.1666670000004</c:v>
                </c:pt>
                <c:pt idx="467">
                  <c:v>4048</c:v>
                </c:pt>
                <c:pt idx="468">
                  <c:v>3934.083333</c:v>
                </c:pt>
                <c:pt idx="469">
                  <c:v>3552.333333</c:v>
                </c:pt>
                <c:pt idx="470">
                  <c:v>3238</c:v>
                </c:pt>
                <c:pt idx="471">
                  <c:v>3270.25</c:v>
                </c:pt>
                <c:pt idx="472">
                  <c:v>3464.416667</c:v>
                </c:pt>
                <c:pt idx="473">
                  <c:v>3678.333333</c:v>
                </c:pt>
                <c:pt idx="474">
                  <c:v>3853.666667</c:v>
                </c:pt>
                <c:pt idx="475">
                  <c:v>3868.916667</c:v>
                </c:pt>
                <c:pt idx="476">
                  <c:v>3890.416667</c:v>
                </c:pt>
                <c:pt idx="477">
                  <c:v>3910.833333</c:v>
                </c:pt>
                <c:pt idx="478">
                  <c:v>4157</c:v>
                </c:pt>
                <c:pt idx="479">
                  <c:v>4147.4166670000004</c:v>
                </c:pt>
                <c:pt idx="480">
                  <c:v>5234.8333329999996</c:v>
                </c:pt>
                <c:pt idx="481">
                  <c:v>5226.75</c:v>
                </c:pt>
                <c:pt idx="482">
                  <c:v>4476.6666670000004</c:v>
                </c:pt>
                <c:pt idx="483">
                  <c:v>3918.5</c:v>
                </c:pt>
                <c:pt idx="484">
                  <c:v>3876.333333</c:v>
                </c:pt>
                <c:pt idx="485">
                  <c:v>3440.916667</c:v>
                </c:pt>
                <c:pt idx="486">
                  <c:v>3185.083333</c:v>
                </c:pt>
                <c:pt idx="487">
                  <c:v>3189.583333</c:v>
                </c:pt>
                <c:pt idx="488">
                  <c:v>3443.416667</c:v>
                </c:pt>
                <c:pt idx="489">
                  <c:v>3762.75</c:v>
                </c:pt>
                <c:pt idx="490">
                  <c:v>3833.25</c:v>
                </c:pt>
                <c:pt idx="491">
                  <c:v>3795.75</c:v>
                </c:pt>
                <c:pt idx="492">
                  <c:v>3898.25</c:v>
                </c:pt>
                <c:pt idx="493">
                  <c:v>3913.25</c:v>
                </c:pt>
                <c:pt idx="494">
                  <c:v>4122.636364</c:v>
                </c:pt>
                <c:pt idx="495">
                  <c:v>4061.916667</c:v>
                </c:pt>
                <c:pt idx="496">
                  <c:v>5062.5</c:v>
                </c:pt>
                <c:pt idx="497">
                  <c:v>5048.3333329999996</c:v>
                </c:pt>
                <c:pt idx="498">
                  <c:v>4282.3333329999996</c:v>
                </c:pt>
                <c:pt idx="499">
                  <c:v>3911.666667</c:v>
                </c:pt>
                <c:pt idx="500">
                  <c:v>3717.5</c:v>
                </c:pt>
                <c:pt idx="501">
                  <c:v>3386.833333</c:v>
                </c:pt>
                <c:pt idx="502">
                  <c:v>3099.083333</c:v>
                </c:pt>
                <c:pt idx="503">
                  <c:v>3192.25</c:v>
                </c:pt>
                <c:pt idx="504">
                  <c:v>3450.333333</c:v>
                </c:pt>
                <c:pt idx="505">
                  <c:v>3787.083333</c:v>
                </c:pt>
                <c:pt idx="506">
                  <c:v>3828.181818</c:v>
                </c:pt>
                <c:pt idx="507">
                  <c:v>3798.25</c:v>
                </c:pt>
                <c:pt idx="508">
                  <c:v>3809</c:v>
                </c:pt>
                <c:pt idx="509">
                  <c:v>3737.416667</c:v>
                </c:pt>
                <c:pt idx="510">
                  <c:v>3908.75</c:v>
                </c:pt>
                <c:pt idx="511">
                  <c:v>4172.5454550000004</c:v>
                </c:pt>
                <c:pt idx="512">
                  <c:v>5448.1666670000004</c:v>
                </c:pt>
                <c:pt idx="513">
                  <c:v>5098.6666670000004</c:v>
                </c:pt>
                <c:pt idx="514">
                  <c:v>4590.1666670000004</c:v>
                </c:pt>
                <c:pt idx="515">
                  <c:v>4341.5</c:v>
                </c:pt>
                <c:pt idx="516">
                  <c:v>4062.333333</c:v>
                </c:pt>
                <c:pt idx="517">
                  <c:v>3707</c:v>
                </c:pt>
                <c:pt idx="518">
                  <c:v>3591.333333</c:v>
                </c:pt>
                <c:pt idx="519">
                  <c:v>3728.166667</c:v>
                </c:pt>
                <c:pt idx="520">
                  <c:v>3950.666667</c:v>
                </c:pt>
                <c:pt idx="521">
                  <c:v>4352.6666670000004</c:v>
                </c:pt>
                <c:pt idx="522">
                  <c:v>4269.3333329999996</c:v>
                </c:pt>
                <c:pt idx="523">
                  <c:v>4315.3333329999996</c:v>
                </c:pt>
                <c:pt idx="524">
                  <c:v>4490.6666670000004</c:v>
                </c:pt>
                <c:pt idx="525">
                  <c:v>4494</c:v>
                </c:pt>
                <c:pt idx="526">
                  <c:v>4573.6666670000004</c:v>
                </c:pt>
                <c:pt idx="527">
                  <c:v>4770</c:v>
                </c:pt>
                <c:pt idx="528">
                  <c:v>5238.8333329999996</c:v>
                </c:pt>
                <c:pt idx="529">
                  <c:v>5529.8333329999996</c:v>
                </c:pt>
                <c:pt idx="530">
                  <c:v>4960.5</c:v>
                </c:pt>
                <c:pt idx="531">
                  <c:v>4722.1666670000004</c:v>
                </c:pt>
                <c:pt idx="532">
                  <c:v>4810.8333329999996</c:v>
                </c:pt>
                <c:pt idx="533">
                  <c:v>4210.3333329999996</c:v>
                </c:pt>
                <c:pt idx="534">
                  <c:v>4241.5</c:v>
                </c:pt>
                <c:pt idx="535">
                  <c:v>4177.5</c:v>
                </c:pt>
                <c:pt idx="536">
                  <c:v>4739.8333329999996</c:v>
                </c:pt>
                <c:pt idx="537">
                  <c:v>4801.6666670000004</c:v>
                </c:pt>
                <c:pt idx="538">
                  <c:v>4916.1666670000004</c:v>
                </c:pt>
                <c:pt idx="539">
                  <c:v>5060.5</c:v>
                </c:pt>
                <c:pt idx="540">
                  <c:v>4727.1666670000004</c:v>
                </c:pt>
                <c:pt idx="541">
                  <c:v>4799.5</c:v>
                </c:pt>
                <c:pt idx="542">
                  <c:v>5037.8333329999996</c:v>
                </c:pt>
                <c:pt idx="543">
                  <c:v>4997</c:v>
                </c:pt>
                <c:pt idx="544">
                  <c:v>5472.3333329999996</c:v>
                </c:pt>
                <c:pt idx="545">
                  <c:v>5256.5833329999996</c:v>
                </c:pt>
                <c:pt idx="546">
                  <c:v>4857.9166670000004</c:v>
                </c:pt>
                <c:pt idx="547">
                  <c:v>4756.5833329999996</c:v>
                </c:pt>
                <c:pt idx="548">
                  <c:v>4585.75</c:v>
                </c:pt>
                <c:pt idx="549">
                  <c:v>4378</c:v>
                </c:pt>
                <c:pt idx="550">
                  <c:v>4335.75</c:v>
                </c:pt>
                <c:pt idx="551">
                  <c:v>4519.4166670000004</c:v>
                </c:pt>
                <c:pt idx="552">
                  <c:v>4769.1666670000004</c:v>
                </c:pt>
                <c:pt idx="553">
                  <c:v>5103.1666670000004</c:v>
                </c:pt>
                <c:pt idx="554">
                  <c:v>5156.5</c:v>
                </c:pt>
                <c:pt idx="555">
                  <c:v>5159.5</c:v>
                </c:pt>
                <c:pt idx="556">
                  <c:v>5050.5833329999996</c:v>
                </c:pt>
                <c:pt idx="557">
                  <c:v>5015.25</c:v>
                </c:pt>
                <c:pt idx="558">
                  <c:v>5103.3333329999996</c:v>
                </c:pt>
                <c:pt idx="559">
                  <c:v>5108.9166670000004</c:v>
                </c:pt>
                <c:pt idx="560">
                  <c:v>5432.25</c:v>
                </c:pt>
                <c:pt idx="561">
                  <c:v>5280.25</c:v>
                </c:pt>
                <c:pt idx="562">
                  <c:v>4765.0833329999996</c:v>
                </c:pt>
                <c:pt idx="563">
                  <c:v>4592.0833329999996</c:v>
                </c:pt>
                <c:pt idx="564">
                  <c:v>4273.6666670000004</c:v>
                </c:pt>
                <c:pt idx="565">
                  <c:v>4078.166667</c:v>
                </c:pt>
                <c:pt idx="566">
                  <c:v>3963.916667</c:v>
                </c:pt>
                <c:pt idx="567">
                  <c:v>4064.666667</c:v>
                </c:pt>
                <c:pt idx="568">
                  <c:v>4314.25</c:v>
                </c:pt>
                <c:pt idx="569">
                  <c:v>4550.25</c:v>
                </c:pt>
                <c:pt idx="570">
                  <c:v>4667.3333329999996</c:v>
                </c:pt>
                <c:pt idx="571">
                  <c:v>4654.8333329999996</c:v>
                </c:pt>
                <c:pt idx="572">
                  <c:v>4730</c:v>
                </c:pt>
                <c:pt idx="573">
                  <c:v>4833.3333329999996</c:v>
                </c:pt>
                <c:pt idx="574">
                  <c:v>4900.4166670000004</c:v>
                </c:pt>
                <c:pt idx="575">
                  <c:v>4903.4166670000004</c:v>
                </c:pt>
                <c:pt idx="576">
                  <c:v>5626.8333329999996</c:v>
                </c:pt>
                <c:pt idx="577">
                  <c:v>5484.4166670000004</c:v>
                </c:pt>
                <c:pt idx="578">
                  <c:v>5019.25</c:v>
                </c:pt>
                <c:pt idx="579">
                  <c:v>4884</c:v>
                </c:pt>
                <c:pt idx="580">
                  <c:v>4555.0833329999996</c:v>
                </c:pt>
                <c:pt idx="581">
                  <c:v>4276.4166670000004</c:v>
                </c:pt>
                <c:pt idx="582">
                  <c:v>4234.1666670000004</c:v>
                </c:pt>
                <c:pt idx="583">
                  <c:v>4303.8333329999996</c:v>
                </c:pt>
                <c:pt idx="584">
                  <c:v>4402.5833329999996</c:v>
                </c:pt>
                <c:pt idx="585">
                  <c:v>4590.3333329999996</c:v>
                </c:pt>
                <c:pt idx="586">
                  <c:v>4904.6666670000004</c:v>
                </c:pt>
                <c:pt idx="587">
                  <c:v>4779.75</c:v>
                </c:pt>
                <c:pt idx="588">
                  <c:v>4745.9166670000004</c:v>
                </c:pt>
                <c:pt idx="589">
                  <c:v>4987.6666670000004</c:v>
                </c:pt>
                <c:pt idx="590">
                  <c:v>5193.4166670000004</c:v>
                </c:pt>
                <c:pt idx="591">
                  <c:v>5283</c:v>
                </c:pt>
                <c:pt idx="592">
                  <c:v>5892</c:v>
                </c:pt>
                <c:pt idx="593">
                  <c:v>5831.1666670000004</c:v>
                </c:pt>
                <c:pt idx="594">
                  <c:v>5279.3333329999996</c:v>
                </c:pt>
                <c:pt idx="595">
                  <c:v>5050.75</c:v>
                </c:pt>
                <c:pt idx="596">
                  <c:v>4750.8333329999996</c:v>
                </c:pt>
                <c:pt idx="597">
                  <c:v>4501.3333329999996</c:v>
                </c:pt>
                <c:pt idx="598">
                  <c:v>4376.0833329999996</c:v>
                </c:pt>
                <c:pt idx="599">
                  <c:v>4488.8333329999996</c:v>
                </c:pt>
                <c:pt idx="600">
                  <c:v>4811.8333329999996</c:v>
                </c:pt>
                <c:pt idx="601">
                  <c:v>5003.8333329999996</c:v>
                </c:pt>
                <c:pt idx="602">
                  <c:v>5059</c:v>
                </c:pt>
                <c:pt idx="603">
                  <c:v>5087.5</c:v>
                </c:pt>
                <c:pt idx="604">
                  <c:v>5141.75</c:v>
                </c:pt>
                <c:pt idx="605">
                  <c:v>5180.8333329999996</c:v>
                </c:pt>
                <c:pt idx="606">
                  <c:v>5302</c:v>
                </c:pt>
                <c:pt idx="607">
                  <c:v>5281.6666670000004</c:v>
                </c:pt>
                <c:pt idx="608">
                  <c:v>5707.5</c:v>
                </c:pt>
                <c:pt idx="609">
                  <c:v>6052.5833329999996</c:v>
                </c:pt>
                <c:pt idx="610">
                  <c:v>5718.4166670000004</c:v>
                </c:pt>
                <c:pt idx="611">
                  <c:v>5549.4166670000004</c:v>
                </c:pt>
                <c:pt idx="612">
                  <c:v>5413.4166670000004</c:v>
                </c:pt>
                <c:pt idx="613">
                  <c:v>5402</c:v>
                </c:pt>
                <c:pt idx="614">
                  <c:v>5342</c:v>
                </c:pt>
                <c:pt idx="615">
                  <c:v>5405.8333329999996</c:v>
                </c:pt>
                <c:pt idx="616">
                  <c:v>5489.3333329999996</c:v>
                </c:pt>
                <c:pt idx="617">
                  <c:v>5576.9166670000004</c:v>
                </c:pt>
                <c:pt idx="618">
                  <c:v>5594.6666670000004</c:v>
                </c:pt>
                <c:pt idx="619">
                  <c:v>5466.4166670000004</c:v>
                </c:pt>
                <c:pt idx="620">
                  <c:v>5432.3333329999996</c:v>
                </c:pt>
                <c:pt idx="621">
                  <c:v>5399</c:v>
                </c:pt>
                <c:pt idx="622">
                  <c:v>5361.75</c:v>
                </c:pt>
                <c:pt idx="623">
                  <c:v>5242.4166670000004</c:v>
                </c:pt>
                <c:pt idx="624">
                  <c:v>5979.4166670000004</c:v>
                </c:pt>
                <c:pt idx="625">
                  <c:v>6012.5833329999996</c:v>
                </c:pt>
                <c:pt idx="626">
                  <c:v>5702.1666670000004</c:v>
                </c:pt>
                <c:pt idx="627">
                  <c:v>5537.4166670000004</c:v>
                </c:pt>
                <c:pt idx="628">
                  <c:v>5414.5</c:v>
                </c:pt>
                <c:pt idx="629">
                  <c:v>5409.75</c:v>
                </c:pt>
                <c:pt idx="630">
                  <c:v>5322.4166670000004</c:v>
                </c:pt>
                <c:pt idx="631">
                  <c:v>5420.6666670000004</c:v>
                </c:pt>
                <c:pt idx="632">
                  <c:v>5497.5833329999996</c:v>
                </c:pt>
                <c:pt idx="633">
                  <c:v>5590.75</c:v>
                </c:pt>
                <c:pt idx="634">
                  <c:v>5564.6666670000004</c:v>
                </c:pt>
                <c:pt idx="635">
                  <c:v>5472.6666670000004</c:v>
                </c:pt>
                <c:pt idx="636">
                  <c:v>5460.0833329999996</c:v>
                </c:pt>
                <c:pt idx="637">
                  <c:v>5417.5</c:v>
                </c:pt>
                <c:pt idx="638">
                  <c:v>5360.5454550000004</c:v>
                </c:pt>
                <c:pt idx="639">
                  <c:v>5275.5</c:v>
                </c:pt>
                <c:pt idx="640">
                  <c:v>5908.5833329999996</c:v>
                </c:pt>
                <c:pt idx="641">
                  <c:v>6035.75</c:v>
                </c:pt>
                <c:pt idx="642">
                  <c:v>5671.3333329999996</c:v>
                </c:pt>
                <c:pt idx="643">
                  <c:v>5542.25</c:v>
                </c:pt>
                <c:pt idx="644">
                  <c:v>5426.75</c:v>
                </c:pt>
                <c:pt idx="645">
                  <c:v>5392.9166670000004</c:v>
                </c:pt>
                <c:pt idx="646">
                  <c:v>5308.75</c:v>
                </c:pt>
                <c:pt idx="647">
                  <c:v>5403.25</c:v>
                </c:pt>
                <c:pt idx="648">
                  <c:v>5465.1666670000004</c:v>
                </c:pt>
                <c:pt idx="649">
                  <c:v>5583</c:v>
                </c:pt>
                <c:pt idx="650">
                  <c:v>5570.5833329999996</c:v>
                </c:pt>
                <c:pt idx="651">
                  <c:v>5473.5833329999996</c:v>
                </c:pt>
                <c:pt idx="652">
                  <c:v>5433.5833329999996</c:v>
                </c:pt>
                <c:pt idx="653">
                  <c:v>5400.5833329999996</c:v>
                </c:pt>
                <c:pt idx="654">
                  <c:v>5348.4166670000004</c:v>
                </c:pt>
                <c:pt idx="655">
                  <c:v>5302.8333329999996</c:v>
                </c:pt>
                <c:pt idx="656">
                  <c:v>5893.3333329999996</c:v>
                </c:pt>
                <c:pt idx="657">
                  <c:v>6182.3333329999996</c:v>
                </c:pt>
                <c:pt idx="658">
                  <c:v>5966.4166670000004</c:v>
                </c:pt>
                <c:pt idx="659">
                  <c:v>5946.4166670000004</c:v>
                </c:pt>
                <c:pt idx="660">
                  <c:v>5950.5833329999996</c:v>
                </c:pt>
                <c:pt idx="661">
                  <c:v>6185.4166670000004</c:v>
                </c:pt>
                <c:pt idx="662">
                  <c:v>6207.5833329999996</c:v>
                </c:pt>
                <c:pt idx="663">
                  <c:v>6104.75</c:v>
                </c:pt>
                <c:pt idx="664">
                  <c:v>5946.25</c:v>
                </c:pt>
                <c:pt idx="665">
                  <c:v>5965.4166670000004</c:v>
                </c:pt>
                <c:pt idx="666">
                  <c:v>5692.1666670000004</c:v>
                </c:pt>
                <c:pt idx="667">
                  <c:v>5435.6666670000004</c:v>
                </c:pt>
                <c:pt idx="668">
                  <c:v>5274.9166670000004</c:v>
                </c:pt>
                <c:pt idx="669">
                  <c:v>5279.25</c:v>
                </c:pt>
                <c:pt idx="670">
                  <c:v>5193.1666670000004</c:v>
                </c:pt>
                <c:pt idx="671">
                  <c:v>5092.0833329999996</c:v>
                </c:pt>
                <c:pt idx="672">
                  <c:v>2707.666667</c:v>
                </c:pt>
                <c:pt idx="673">
                  <c:v>3086.083333</c:v>
                </c:pt>
                <c:pt idx="674">
                  <c:v>3115.583333</c:v>
                </c:pt>
                <c:pt idx="675">
                  <c:v>3209.583333</c:v>
                </c:pt>
                <c:pt idx="676">
                  <c:v>3235.333333</c:v>
                </c:pt>
                <c:pt idx="677">
                  <c:v>3263.25</c:v>
                </c:pt>
                <c:pt idx="678">
                  <c:v>3235.5</c:v>
                </c:pt>
                <c:pt idx="679">
                  <c:v>3209.416667</c:v>
                </c:pt>
                <c:pt idx="680">
                  <c:v>3096</c:v>
                </c:pt>
                <c:pt idx="681">
                  <c:v>3078.333333</c:v>
                </c:pt>
                <c:pt idx="682">
                  <c:v>2897.666667</c:v>
                </c:pt>
                <c:pt idx="683">
                  <c:v>2682.583333</c:v>
                </c:pt>
                <c:pt idx="684">
                  <c:v>2669.5</c:v>
                </c:pt>
                <c:pt idx="685">
                  <c:v>2742</c:v>
                </c:pt>
                <c:pt idx="686">
                  <c:v>2730.916667</c:v>
                </c:pt>
                <c:pt idx="687">
                  <c:v>2728.25</c:v>
                </c:pt>
              </c:numCache>
            </c:numRef>
          </c:xVal>
          <c:yVal>
            <c:numRef>
              <c:f>GEH!$I$3:$I$690</c:f>
              <c:numCache>
                <c:formatCode>General</c:formatCode>
                <c:ptCount val="688"/>
                <c:pt idx="0">
                  <c:v>7039.6</c:v>
                </c:pt>
                <c:pt idx="1">
                  <c:v>7052</c:v>
                </c:pt>
                <c:pt idx="2">
                  <c:v>6514.4</c:v>
                </c:pt>
                <c:pt idx="3">
                  <c:v>6306</c:v>
                </c:pt>
                <c:pt idx="4">
                  <c:v>6981.2</c:v>
                </c:pt>
                <c:pt idx="5">
                  <c:v>7370.8</c:v>
                </c:pt>
                <c:pt idx="6">
                  <c:v>6486</c:v>
                </c:pt>
                <c:pt idx="7">
                  <c:v>5993.2</c:v>
                </c:pt>
                <c:pt idx="8">
                  <c:v>6786.8</c:v>
                </c:pt>
                <c:pt idx="9">
                  <c:v>7188.8</c:v>
                </c:pt>
                <c:pt idx="10">
                  <c:v>6991.2</c:v>
                </c:pt>
                <c:pt idx="11">
                  <c:v>6557.6</c:v>
                </c:pt>
                <c:pt idx="12">
                  <c:v>6478</c:v>
                </c:pt>
                <c:pt idx="13">
                  <c:v>6512.8</c:v>
                </c:pt>
                <c:pt idx="14">
                  <c:v>5858.4</c:v>
                </c:pt>
                <c:pt idx="15">
                  <c:v>5374.4</c:v>
                </c:pt>
                <c:pt idx="16">
                  <c:v>5622.8</c:v>
                </c:pt>
                <c:pt idx="17">
                  <c:v>5513.2</c:v>
                </c:pt>
                <c:pt idx="18">
                  <c:v>4872</c:v>
                </c:pt>
                <c:pt idx="19">
                  <c:v>4857.6000000000004</c:v>
                </c:pt>
                <c:pt idx="20">
                  <c:v>5256</c:v>
                </c:pt>
                <c:pt idx="21">
                  <c:v>5442</c:v>
                </c:pt>
                <c:pt idx="22">
                  <c:v>4198.3999999999996</c:v>
                </c:pt>
                <c:pt idx="23">
                  <c:v>3566.8</c:v>
                </c:pt>
                <c:pt idx="24">
                  <c:v>4335.6000000000004</c:v>
                </c:pt>
                <c:pt idx="25">
                  <c:v>4772.3999999999996</c:v>
                </c:pt>
                <c:pt idx="26">
                  <c:v>4703.6000000000004</c:v>
                </c:pt>
                <c:pt idx="27">
                  <c:v>4434</c:v>
                </c:pt>
                <c:pt idx="28">
                  <c:v>4193.6000000000004</c:v>
                </c:pt>
                <c:pt idx="29">
                  <c:v>4142</c:v>
                </c:pt>
                <c:pt idx="30">
                  <c:v>3546.4</c:v>
                </c:pt>
                <c:pt idx="31">
                  <c:v>3136.8</c:v>
                </c:pt>
                <c:pt idx="32">
                  <c:v>5477.6</c:v>
                </c:pt>
                <c:pt idx="33">
                  <c:v>5114.8</c:v>
                </c:pt>
                <c:pt idx="34">
                  <c:v>4651.6000000000004</c:v>
                </c:pt>
                <c:pt idx="35">
                  <c:v>4545.2</c:v>
                </c:pt>
                <c:pt idx="36">
                  <c:v>4650.8</c:v>
                </c:pt>
                <c:pt idx="37">
                  <c:v>4632.8</c:v>
                </c:pt>
                <c:pt idx="38">
                  <c:v>4217.6000000000004</c:v>
                </c:pt>
                <c:pt idx="39">
                  <c:v>3817.2</c:v>
                </c:pt>
                <c:pt idx="40">
                  <c:v>4411.2</c:v>
                </c:pt>
                <c:pt idx="41">
                  <c:v>4595.6000000000004</c:v>
                </c:pt>
                <c:pt idx="42">
                  <c:v>4220</c:v>
                </c:pt>
                <c:pt idx="43">
                  <c:v>4304.3999999999996</c:v>
                </c:pt>
                <c:pt idx="44">
                  <c:v>4234.8</c:v>
                </c:pt>
                <c:pt idx="45">
                  <c:v>4104.8</c:v>
                </c:pt>
                <c:pt idx="46">
                  <c:v>3684</c:v>
                </c:pt>
                <c:pt idx="47">
                  <c:v>3238.8</c:v>
                </c:pt>
                <c:pt idx="48">
                  <c:v>5857.6</c:v>
                </c:pt>
                <c:pt idx="49">
                  <c:v>5668.8</c:v>
                </c:pt>
                <c:pt idx="50">
                  <c:v>5534.4</c:v>
                </c:pt>
                <c:pt idx="51">
                  <c:v>5460.4</c:v>
                </c:pt>
                <c:pt idx="52">
                  <c:v>5402.8</c:v>
                </c:pt>
                <c:pt idx="53">
                  <c:v>5347.6</c:v>
                </c:pt>
                <c:pt idx="54">
                  <c:v>5352.8</c:v>
                </c:pt>
                <c:pt idx="55">
                  <c:v>5228</c:v>
                </c:pt>
                <c:pt idx="56">
                  <c:v>5417.6</c:v>
                </c:pt>
                <c:pt idx="57">
                  <c:v>5317.2</c:v>
                </c:pt>
                <c:pt idx="58">
                  <c:v>5194.8</c:v>
                </c:pt>
                <c:pt idx="59">
                  <c:v>5377.2</c:v>
                </c:pt>
                <c:pt idx="60">
                  <c:v>5206</c:v>
                </c:pt>
                <c:pt idx="61">
                  <c:v>4590.8</c:v>
                </c:pt>
                <c:pt idx="62">
                  <c:v>4732</c:v>
                </c:pt>
                <c:pt idx="63">
                  <c:v>4674</c:v>
                </c:pt>
                <c:pt idx="64">
                  <c:v>4971.2</c:v>
                </c:pt>
                <c:pt idx="65">
                  <c:v>4906.8</c:v>
                </c:pt>
                <c:pt idx="66">
                  <c:v>4666.8</c:v>
                </c:pt>
                <c:pt idx="67">
                  <c:v>4519.2</c:v>
                </c:pt>
                <c:pt idx="68">
                  <c:v>4354.8</c:v>
                </c:pt>
                <c:pt idx="69">
                  <c:v>4272</c:v>
                </c:pt>
                <c:pt idx="70">
                  <c:v>4064.4</c:v>
                </c:pt>
                <c:pt idx="71">
                  <c:v>3886.4</c:v>
                </c:pt>
                <c:pt idx="72">
                  <c:v>3617.6</c:v>
                </c:pt>
                <c:pt idx="73">
                  <c:v>3452</c:v>
                </c:pt>
                <c:pt idx="74">
                  <c:v>3388.8</c:v>
                </c:pt>
                <c:pt idx="75">
                  <c:v>3402.4</c:v>
                </c:pt>
                <c:pt idx="76">
                  <c:v>3635.6</c:v>
                </c:pt>
                <c:pt idx="77">
                  <c:v>3600.8</c:v>
                </c:pt>
                <c:pt idx="78">
                  <c:v>3931.2</c:v>
                </c:pt>
                <c:pt idx="79">
                  <c:v>4114.8</c:v>
                </c:pt>
                <c:pt idx="80">
                  <c:v>5429.2</c:v>
                </c:pt>
                <c:pt idx="81">
                  <c:v>5378</c:v>
                </c:pt>
                <c:pt idx="82">
                  <c:v>5195.2</c:v>
                </c:pt>
                <c:pt idx="83">
                  <c:v>5063.2</c:v>
                </c:pt>
                <c:pt idx="84">
                  <c:v>4880</c:v>
                </c:pt>
                <c:pt idx="85">
                  <c:v>4950.3999999999996</c:v>
                </c:pt>
                <c:pt idx="86">
                  <c:v>5134.3999999999996</c:v>
                </c:pt>
                <c:pt idx="87">
                  <c:v>5010.8</c:v>
                </c:pt>
                <c:pt idx="88">
                  <c:v>4541.6000000000004</c:v>
                </c:pt>
                <c:pt idx="89">
                  <c:v>4484</c:v>
                </c:pt>
                <c:pt idx="90">
                  <c:v>4272.3999999999996</c:v>
                </c:pt>
                <c:pt idx="91">
                  <c:v>4431.2</c:v>
                </c:pt>
                <c:pt idx="92">
                  <c:v>4582</c:v>
                </c:pt>
                <c:pt idx="93">
                  <c:v>4528.3999999999996</c:v>
                </c:pt>
                <c:pt idx="94">
                  <c:v>4949.6000000000004</c:v>
                </c:pt>
                <c:pt idx="95">
                  <c:v>5248.8</c:v>
                </c:pt>
                <c:pt idx="96">
                  <c:v>5106.3999999999996</c:v>
                </c:pt>
                <c:pt idx="97">
                  <c:v>5069.2</c:v>
                </c:pt>
                <c:pt idx="98">
                  <c:v>4858.3999999999996</c:v>
                </c:pt>
                <c:pt idx="99">
                  <c:v>4675.2</c:v>
                </c:pt>
                <c:pt idx="100">
                  <c:v>4406.8</c:v>
                </c:pt>
                <c:pt idx="101">
                  <c:v>4228.8</c:v>
                </c:pt>
                <c:pt idx="102">
                  <c:v>4307.2</c:v>
                </c:pt>
                <c:pt idx="103">
                  <c:v>3931.2</c:v>
                </c:pt>
                <c:pt idx="104">
                  <c:v>3606.4</c:v>
                </c:pt>
                <c:pt idx="105">
                  <c:v>3526.8</c:v>
                </c:pt>
                <c:pt idx="106">
                  <c:v>3343.6</c:v>
                </c:pt>
                <c:pt idx="107">
                  <c:v>3542</c:v>
                </c:pt>
                <c:pt idx="108">
                  <c:v>3681.6</c:v>
                </c:pt>
                <c:pt idx="109">
                  <c:v>4136.8</c:v>
                </c:pt>
                <c:pt idx="110">
                  <c:v>4488.8</c:v>
                </c:pt>
                <c:pt idx="111">
                  <c:v>4844</c:v>
                </c:pt>
                <c:pt idx="112">
                  <c:v>5653.6</c:v>
                </c:pt>
                <c:pt idx="113">
                  <c:v>5599.6</c:v>
                </c:pt>
                <c:pt idx="114">
                  <c:v>5328.8</c:v>
                </c:pt>
                <c:pt idx="115">
                  <c:v>5160</c:v>
                </c:pt>
                <c:pt idx="116">
                  <c:v>4847.6000000000004</c:v>
                </c:pt>
                <c:pt idx="117">
                  <c:v>4779.2</c:v>
                </c:pt>
                <c:pt idx="118">
                  <c:v>4654</c:v>
                </c:pt>
                <c:pt idx="119">
                  <c:v>4157.6000000000004</c:v>
                </c:pt>
                <c:pt idx="120">
                  <c:v>4056</c:v>
                </c:pt>
                <c:pt idx="121">
                  <c:v>3958.8</c:v>
                </c:pt>
                <c:pt idx="122">
                  <c:v>3745.2</c:v>
                </c:pt>
                <c:pt idx="123">
                  <c:v>3899.2</c:v>
                </c:pt>
                <c:pt idx="124">
                  <c:v>4095.6</c:v>
                </c:pt>
                <c:pt idx="125">
                  <c:v>4521.2</c:v>
                </c:pt>
                <c:pt idx="126">
                  <c:v>4781.2</c:v>
                </c:pt>
                <c:pt idx="127">
                  <c:v>5207.2</c:v>
                </c:pt>
                <c:pt idx="128">
                  <c:v>5817.2</c:v>
                </c:pt>
                <c:pt idx="129">
                  <c:v>5750</c:v>
                </c:pt>
                <c:pt idx="130">
                  <c:v>5498</c:v>
                </c:pt>
                <c:pt idx="131">
                  <c:v>5341.6</c:v>
                </c:pt>
                <c:pt idx="132">
                  <c:v>5480</c:v>
                </c:pt>
                <c:pt idx="133">
                  <c:v>5608</c:v>
                </c:pt>
                <c:pt idx="134">
                  <c:v>5459.6</c:v>
                </c:pt>
                <c:pt idx="135">
                  <c:v>4968.3999999999996</c:v>
                </c:pt>
                <c:pt idx="136">
                  <c:v>4806.3999999999996</c:v>
                </c:pt>
                <c:pt idx="137">
                  <c:v>4580.8</c:v>
                </c:pt>
                <c:pt idx="138">
                  <c:v>4378.8</c:v>
                </c:pt>
                <c:pt idx="139">
                  <c:v>4434.3999999999996</c:v>
                </c:pt>
                <c:pt idx="140">
                  <c:v>4674.8</c:v>
                </c:pt>
                <c:pt idx="141">
                  <c:v>5059.2</c:v>
                </c:pt>
                <c:pt idx="142">
                  <c:v>5439.6</c:v>
                </c:pt>
                <c:pt idx="143">
                  <c:v>5945.2</c:v>
                </c:pt>
                <c:pt idx="144">
                  <c:v>5320.8</c:v>
                </c:pt>
                <c:pt idx="145">
                  <c:v>5227.2</c:v>
                </c:pt>
                <c:pt idx="146">
                  <c:v>5048.3999999999996</c:v>
                </c:pt>
                <c:pt idx="147">
                  <c:v>4962.3999999999996</c:v>
                </c:pt>
                <c:pt idx="148">
                  <c:v>4974.8</c:v>
                </c:pt>
                <c:pt idx="149">
                  <c:v>4947.6000000000004</c:v>
                </c:pt>
                <c:pt idx="150">
                  <c:v>4706.8</c:v>
                </c:pt>
                <c:pt idx="151">
                  <c:v>4228</c:v>
                </c:pt>
                <c:pt idx="152">
                  <c:v>4232.3999999999996</c:v>
                </c:pt>
                <c:pt idx="153">
                  <c:v>3961.6</c:v>
                </c:pt>
                <c:pt idx="154">
                  <c:v>3863.2</c:v>
                </c:pt>
                <c:pt idx="155">
                  <c:v>3885.2</c:v>
                </c:pt>
                <c:pt idx="156">
                  <c:v>4040</c:v>
                </c:pt>
                <c:pt idx="157">
                  <c:v>4471.2</c:v>
                </c:pt>
                <c:pt idx="158">
                  <c:v>4822.8</c:v>
                </c:pt>
                <c:pt idx="159">
                  <c:v>5244.4</c:v>
                </c:pt>
                <c:pt idx="160">
                  <c:v>6211.2</c:v>
                </c:pt>
                <c:pt idx="161">
                  <c:v>6088.8</c:v>
                </c:pt>
                <c:pt idx="162">
                  <c:v>5956.8</c:v>
                </c:pt>
                <c:pt idx="163">
                  <c:v>5863.6</c:v>
                </c:pt>
                <c:pt idx="164">
                  <c:v>5878.8</c:v>
                </c:pt>
                <c:pt idx="165">
                  <c:v>5844</c:v>
                </c:pt>
                <c:pt idx="166">
                  <c:v>5680</c:v>
                </c:pt>
                <c:pt idx="167">
                  <c:v>5354.8</c:v>
                </c:pt>
                <c:pt idx="168">
                  <c:v>5366</c:v>
                </c:pt>
                <c:pt idx="169">
                  <c:v>4966</c:v>
                </c:pt>
                <c:pt idx="170">
                  <c:v>4975.2</c:v>
                </c:pt>
                <c:pt idx="171">
                  <c:v>4945.6000000000004</c:v>
                </c:pt>
                <c:pt idx="172">
                  <c:v>4952.8</c:v>
                </c:pt>
                <c:pt idx="173">
                  <c:v>5396.8</c:v>
                </c:pt>
                <c:pt idx="174">
                  <c:v>5655.6</c:v>
                </c:pt>
                <c:pt idx="175">
                  <c:v>6105.2</c:v>
                </c:pt>
                <c:pt idx="176">
                  <c:v>6365.2</c:v>
                </c:pt>
                <c:pt idx="177">
                  <c:v>6186.8</c:v>
                </c:pt>
                <c:pt idx="178">
                  <c:v>6080</c:v>
                </c:pt>
                <c:pt idx="179">
                  <c:v>5992.4</c:v>
                </c:pt>
                <c:pt idx="180">
                  <c:v>6020</c:v>
                </c:pt>
                <c:pt idx="181">
                  <c:v>5997.2</c:v>
                </c:pt>
                <c:pt idx="182">
                  <c:v>5868.4</c:v>
                </c:pt>
                <c:pt idx="183">
                  <c:v>5612.4</c:v>
                </c:pt>
                <c:pt idx="184">
                  <c:v>5622</c:v>
                </c:pt>
                <c:pt idx="185">
                  <c:v>5329.2</c:v>
                </c:pt>
                <c:pt idx="186">
                  <c:v>5420.8</c:v>
                </c:pt>
                <c:pt idx="187">
                  <c:v>5364.8</c:v>
                </c:pt>
                <c:pt idx="188">
                  <c:v>5212</c:v>
                </c:pt>
                <c:pt idx="189">
                  <c:v>5619.6</c:v>
                </c:pt>
                <c:pt idx="190">
                  <c:v>5840</c:v>
                </c:pt>
                <c:pt idx="191">
                  <c:v>6310.8</c:v>
                </c:pt>
                <c:pt idx="192">
                  <c:v>5917.2</c:v>
                </c:pt>
                <c:pt idx="193">
                  <c:v>5812.8</c:v>
                </c:pt>
                <c:pt idx="194">
                  <c:v>5848</c:v>
                </c:pt>
                <c:pt idx="195">
                  <c:v>5982</c:v>
                </c:pt>
                <c:pt idx="196">
                  <c:v>5974.8</c:v>
                </c:pt>
                <c:pt idx="197">
                  <c:v>5807.6</c:v>
                </c:pt>
                <c:pt idx="198">
                  <c:v>5837.2</c:v>
                </c:pt>
                <c:pt idx="199">
                  <c:v>5958</c:v>
                </c:pt>
                <c:pt idx="200">
                  <c:v>5851.2</c:v>
                </c:pt>
                <c:pt idx="201">
                  <c:v>5756</c:v>
                </c:pt>
                <c:pt idx="202">
                  <c:v>5824</c:v>
                </c:pt>
                <c:pt idx="203">
                  <c:v>5802.4</c:v>
                </c:pt>
                <c:pt idx="204">
                  <c:v>5772</c:v>
                </c:pt>
                <c:pt idx="205">
                  <c:v>5575.2</c:v>
                </c:pt>
                <c:pt idx="206">
                  <c:v>5954.4</c:v>
                </c:pt>
                <c:pt idx="207">
                  <c:v>6230.4</c:v>
                </c:pt>
                <c:pt idx="208">
                  <c:v>5268</c:v>
                </c:pt>
                <c:pt idx="209">
                  <c:v>5202.8</c:v>
                </c:pt>
                <c:pt idx="210">
                  <c:v>5170.8</c:v>
                </c:pt>
                <c:pt idx="211">
                  <c:v>5095.2</c:v>
                </c:pt>
                <c:pt idx="212">
                  <c:v>4986</c:v>
                </c:pt>
                <c:pt idx="213">
                  <c:v>4827.6000000000004</c:v>
                </c:pt>
                <c:pt idx="214">
                  <c:v>4747.6000000000004</c:v>
                </c:pt>
                <c:pt idx="215">
                  <c:v>4703.2</c:v>
                </c:pt>
                <c:pt idx="216">
                  <c:v>4507.6000000000004</c:v>
                </c:pt>
                <c:pt idx="217">
                  <c:v>4199.6000000000004</c:v>
                </c:pt>
                <c:pt idx="218">
                  <c:v>4192.3999999999996</c:v>
                </c:pt>
                <c:pt idx="219">
                  <c:v>4277.6000000000004</c:v>
                </c:pt>
                <c:pt idx="220">
                  <c:v>4442.8</c:v>
                </c:pt>
                <c:pt idx="221">
                  <c:v>4577.2</c:v>
                </c:pt>
                <c:pt idx="222">
                  <c:v>5005.2</c:v>
                </c:pt>
                <c:pt idx="223">
                  <c:v>5253.2</c:v>
                </c:pt>
                <c:pt idx="224">
                  <c:v>5254.4</c:v>
                </c:pt>
                <c:pt idx="225">
                  <c:v>5221.6000000000004</c:v>
                </c:pt>
                <c:pt idx="226">
                  <c:v>5194.8</c:v>
                </c:pt>
                <c:pt idx="227">
                  <c:v>5110</c:v>
                </c:pt>
                <c:pt idx="228">
                  <c:v>4975.2</c:v>
                </c:pt>
                <c:pt idx="229">
                  <c:v>4804</c:v>
                </c:pt>
                <c:pt idx="230">
                  <c:v>4719.6000000000004</c:v>
                </c:pt>
                <c:pt idx="231">
                  <c:v>4634.3999999999996</c:v>
                </c:pt>
                <c:pt idx="232">
                  <c:v>4501.2</c:v>
                </c:pt>
                <c:pt idx="233">
                  <c:v>4258.8</c:v>
                </c:pt>
                <c:pt idx="234">
                  <c:v>4220</c:v>
                </c:pt>
                <c:pt idx="235">
                  <c:v>4299.2</c:v>
                </c:pt>
                <c:pt idx="236">
                  <c:v>4443.2</c:v>
                </c:pt>
                <c:pt idx="237">
                  <c:v>4607.2</c:v>
                </c:pt>
                <c:pt idx="238">
                  <c:v>5061.2</c:v>
                </c:pt>
                <c:pt idx="239">
                  <c:v>5313.6</c:v>
                </c:pt>
                <c:pt idx="240">
                  <c:v>6022.8</c:v>
                </c:pt>
                <c:pt idx="241">
                  <c:v>6030</c:v>
                </c:pt>
                <c:pt idx="242">
                  <c:v>6010</c:v>
                </c:pt>
                <c:pt idx="243">
                  <c:v>5911.6</c:v>
                </c:pt>
                <c:pt idx="244">
                  <c:v>5858.4</c:v>
                </c:pt>
                <c:pt idx="245">
                  <c:v>5822.4</c:v>
                </c:pt>
                <c:pt idx="246">
                  <c:v>5722.4</c:v>
                </c:pt>
                <c:pt idx="247">
                  <c:v>5678</c:v>
                </c:pt>
                <c:pt idx="248">
                  <c:v>5669.6</c:v>
                </c:pt>
                <c:pt idx="249">
                  <c:v>5572.8</c:v>
                </c:pt>
                <c:pt idx="250">
                  <c:v>5586</c:v>
                </c:pt>
                <c:pt idx="251">
                  <c:v>5633.6</c:v>
                </c:pt>
                <c:pt idx="252">
                  <c:v>5703.2</c:v>
                </c:pt>
                <c:pt idx="253">
                  <c:v>5864.8</c:v>
                </c:pt>
                <c:pt idx="254">
                  <c:v>5913.2</c:v>
                </c:pt>
                <c:pt idx="255">
                  <c:v>5962.8</c:v>
                </c:pt>
                <c:pt idx="256">
                  <c:v>5270.8</c:v>
                </c:pt>
                <c:pt idx="257">
                  <c:v>5294.8</c:v>
                </c:pt>
                <c:pt idx="258">
                  <c:v>5244.4</c:v>
                </c:pt>
                <c:pt idx="259">
                  <c:v>5198.3999999999996</c:v>
                </c:pt>
                <c:pt idx="260">
                  <c:v>5170.3999999999996</c:v>
                </c:pt>
                <c:pt idx="261">
                  <c:v>5104</c:v>
                </c:pt>
                <c:pt idx="262">
                  <c:v>5042.3999999999996</c:v>
                </c:pt>
                <c:pt idx="263">
                  <c:v>4978</c:v>
                </c:pt>
                <c:pt idx="264">
                  <c:v>4924</c:v>
                </c:pt>
                <c:pt idx="265">
                  <c:v>4910.8</c:v>
                </c:pt>
                <c:pt idx="266">
                  <c:v>4902.8</c:v>
                </c:pt>
                <c:pt idx="267">
                  <c:v>4940.8</c:v>
                </c:pt>
                <c:pt idx="268">
                  <c:v>4944.8</c:v>
                </c:pt>
                <c:pt idx="269">
                  <c:v>5074.3999999999996</c:v>
                </c:pt>
                <c:pt idx="270">
                  <c:v>5147.6000000000004</c:v>
                </c:pt>
                <c:pt idx="271">
                  <c:v>5229.2</c:v>
                </c:pt>
                <c:pt idx="272">
                  <c:v>5293.6</c:v>
                </c:pt>
                <c:pt idx="273">
                  <c:v>5318.8</c:v>
                </c:pt>
                <c:pt idx="274">
                  <c:v>5273.6</c:v>
                </c:pt>
                <c:pt idx="275">
                  <c:v>5218</c:v>
                </c:pt>
                <c:pt idx="276">
                  <c:v>5148</c:v>
                </c:pt>
                <c:pt idx="277">
                  <c:v>4985.2</c:v>
                </c:pt>
                <c:pt idx="278">
                  <c:v>4838.8</c:v>
                </c:pt>
                <c:pt idx="279">
                  <c:v>4692.3999999999996</c:v>
                </c:pt>
                <c:pt idx="280">
                  <c:v>4577.6000000000004</c:v>
                </c:pt>
                <c:pt idx="281">
                  <c:v>4486.3999999999996</c:v>
                </c:pt>
                <c:pt idx="282">
                  <c:v>4516.3999999999996</c:v>
                </c:pt>
                <c:pt idx="283">
                  <c:v>4552</c:v>
                </c:pt>
                <c:pt idx="284">
                  <c:v>4493.2</c:v>
                </c:pt>
                <c:pt idx="285">
                  <c:v>4680</c:v>
                </c:pt>
                <c:pt idx="286">
                  <c:v>4915.2</c:v>
                </c:pt>
                <c:pt idx="287">
                  <c:v>5142</c:v>
                </c:pt>
                <c:pt idx="288">
                  <c:v>5837.2</c:v>
                </c:pt>
                <c:pt idx="289">
                  <c:v>5892.8</c:v>
                </c:pt>
                <c:pt idx="290">
                  <c:v>5861.6</c:v>
                </c:pt>
                <c:pt idx="291">
                  <c:v>5752.8</c:v>
                </c:pt>
                <c:pt idx="292">
                  <c:v>5768</c:v>
                </c:pt>
                <c:pt idx="293">
                  <c:v>5640.8</c:v>
                </c:pt>
                <c:pt idx="294">
                  <c:v>5481.2</c:v>
                </c:pt>
                <c:pt idx="295">
                  <c:v>5348.4</c:v>
                </c:pt>
                <c:pt idx="296">
                  <c:v>5383.2</c:v>
                </c:pt>
                <c:pt idx="297">
                  <c:v>5322</c:v>
                </c:pt>
                <c:pt idx="298">
                  <c:v>5232.8</c:v>
                </c:pt>
                <c:pt idx="299">
                  <c:v>5247.6</c:v>
                </c:pt>
                <c:pt idx="300">
                  <c:v>5107.2</c:v>
                </c:pt>
                <c:pt idx="301">
                  <c:v>5249.2</c:v>
                </c:pt>
                <c:pt idx="302">
                  <c:v>5358.4</c:v>
                </c:pt>
                <c:pt idx="303">
                  <c:v>5544</c:v>
                </c:pt>
                <c:pt idx="304">
                  <c:v>6239.6</c:v>
                </c:pt>
                <c:pt idx="305">
                  <c:v>6310</c:v>
                </c:pt>
                <c:pt idx="306">
                  <c:v>6206.4</c:v>
                </c:pt>
                <c:pt idx="307">
                  <c:v>6208.8</c:v>
                </c:pt>
                <c:pt idx="308">
                  <c:v>6323.6</c:v>
                </c:pt>
                <c:pt idx="309">
                  <c:v>6311.6</c:v>
                </c:pt>
                <c:pt idx="310">
                  <c:v>6210</c:v>
                </c:pt>
                <c:pt idx="311">
                  <c:v>6191.6</c:v>
                </c:pt>
                <c:pt idx="312">
                  <c:v>6422.4</c:v>
                </c:pt>
                <c:pt idx="313">
                  <c:v>6374.4</c:v>
                </c:pt>
                <c:pt idx="314">
                  <c:v>6325.2</c:v>
                </c:pt>
                <c:pt idx="315">
                  <c:v>6343.6</c:v>
                </c:pt>
                <c:pt idx="316">
                  <c:v>6024.8</c:v>
                </c:pt>
                <c:pt idx="317">
                  <c:v>5880</c:v>
                </c:pt>
                <c:pt idx="318">
                  <c:v>5966.8</c:v>
                </c:pt>
                <c:pt idx="319">
                  <c:v>6062</c:v>
                </c:pt>
                <c:pt idx="320">
                  <c:v>5574.4</c:v>
                </c:pt>
                <c:pt idx="321">
                  <c:v>5628.8</c:v>
                </c:pt>
                <c:pt idx="322">
                  <c:v>5624.8</c:v>
                </c:pt>
                <c:pt idx="323">
                  <c:v>5998</c:v>
                </c:pt>
                <c:pt idx="324">
                  <c:v>6245.6</c:v>
                </c:pt>
                <c:pt idx="325">
                  <c:v>6043.6</c:v>
                </c:pt>
                <c:pt idx="326">
                  <c:v>5632.4</c:v>
                </c:pt>
                <c:pt idx="327">
                  <c:v>5326</c:v>
                </c:pt>
                <c:pt idx="328">
                  <c:v>5380</c:v>
                </c:pt>
                <c:pt idx="329">
                  <c:v>5526.8</c:v>
                </c:pt>
                <c:pt idx="330">
                  <c:v>5435.6</c:v>
                </c:pt>
                <c:pt idx="331">
                  <c:v>5412.4</c:v>
                </c:pt>
                <c:pt idx="332">
                  <c:v>4996</c:v>
                </c:pt>
                <c:pt idx="333">
                  <c:v>4671.6000000000004</c:v>
                </c:pt>
                <c:pt idx="334">
                  <c:v>5015.6000000000004</c:v>
                </c:pt>
                <c:pt idx="335">
                  <c:v>5018.3999999999996</c:v>
                </c:pt>
                <c:pt idx="336">
                  <c:v>5580</c:v>
                </c:pt>
                <c:pt idx="337">
                  <c:v>5632.4</c:v>
                </c:pt>
                <c:pt idx="338">
                  <c:v>5628.4</c:v>
                </c:pt>
                <c:pt idx="339">
                  <c:v>6012</c:v>
                </c:pt>
                <c:pt idx="340">
                  <c:v>6240.8</c:v>
                </c:pt>
                <c:pt idx="341">
                  <c:v>6087.2</c:v>
                </c:pt>
                <c:pt idx="342">
                  <c:v>5659.2</c:v>
                </c:pt>
                <c:pt idx="343">
                  <c:v>5352.8</c:v>
                </c:pt>
                <c:pt idx="344">
                  <c:v>5397.2</c:v>
                </c:pt>
                <c:pt idx="345">
                  <c:v>5544.8</c:v>
                </c:pt>
                <c:pt idx="346">
                  <c:v>5444.4</c:v>
                </c:pt>
                <c:pt idx="347">
                  <c:v>5428</c:v>
                </c:pt>
                <c:pt idx="348">
                  <c:v>5006</c:v>
                </c:pt>
                <c:pt idx="349">
                  <c:v>4685.2</c:v>
                </c:pt>
                <c:pt idx="350">
                  <c:v>5009.2</c:v>
                </c:pt>
                <c:pt idx="351">
                  <c:v>5016</c:v>
                </c:pt>
                <c:pt idx="352">
                  <c:v>6780</c:v>
                </c:pt>
                <c:pt idx="353">
                  <c:v>6826</c:v>
                </c:pt>
                <c:pt idx="354">
                  <c:v>6894</c:v>
                </c:pt>
                <c:pt idx="355">
                  <c:v>7288.4</c:v>
                </c:pt>
                <c:pt idx="356">
                  <c:v>7132.8</c:v>
                </c:pt>
                <c:pt idx="357">
                  <c:v>6888.4</c:v>
                </c:pt>
                <c:pt idx="358">
                  <c:v>6926.8</c:v>
                </c:pt>
                <c:pt idx="359">
                  <c:v>6711.6</c:v>
                </c:pt>
                <c:pt idx="360">
                  <c:v>7036</c:v>
                </c:pt>
                <c:pt idx="361">
                  <c:v>7263.6</c:v>
                </c:pt>
                <c:pt idx="362">
                  <c:v>7067.6</c:v>
                </c:pt>
                <c:pt idx="363">
                  <c:v>7015.2</c:v>
                </c:pt>
                <c:pt idx="364">
                  <c:v>6358.4</c:v>
                </c:pt>
                <c:pt idx="365">
                  <c:v>5968.8</c:v>
                </c:pt>
                <c:pt idx="366">
                  <c:v>6256</c:v>
                </c:pt>
                <c:pt idx="367">
                  <c:v>6214</c:v>
                </c:pt>
                <c:pt idx="368">
                  <c:v>6377.6</c:v>
                </c:pt>
                <c:pt idx="369">
                  <c:v>6430.4</c:v>
                </c:pt>
                <c:pt idx="370">
                  <c:v>6439.2</c:v>
                </c:pt>
                <c:pt idx="371">
                  <c:v>6716.8</c:v>
                </c:pt>
                <c:pt idx="372">
                  <c:v>6522.8</c:v>
                </c:pt>
                <c:pt idx="373">
                  <c:v>6392.8</c:v>
                </c:pt>
                <c:pt idx="374">
                  <c:v>6419.6</c:v>
                </c:pt>
                <c:pt idx="375">
                  <c:v>6226</c:v>
                </c:pt>
                <c:pt idx="376">
                  <c:v>6022.4</c:v>
                </c:pt>
                <c:pt idx="377">
                  <c:v>6118</c:v>
                </c:pt>
                <c:pt idx="378">
                  <c:v>5977.2</c:v>
                </c:pt>
                <c:pt idx="379">
                  <c:v>5846</c:v>
                </c:pt>
                <c:pt idx="380">
                  <c:v>5671.6</c:v>
                </c:pt>
                <c:pt idx="381">
                  <c:v>5382.4</c:v>
                </c:pt>
                <c:pt idx="382">
                  <c:v>5739.6</c:v>
                </c:pt>
                <c:pt idx="383">
                  <c:v>5807.2</c:v>
                </c:pt>
                <c:pt idx="384">
                  <c:v>3641.2</c:v>
                </c:pt>
                <c:pt idx="385">
                  <c:v>3676</c:v>
                </c:pt>
                <c:pt idx="386">
                  <c:v>3688.8</c:v>
                </c:pt>
                <c:pt idx="387">
                  <c:v>3555.2</c:v>
                </c:pt>
                <c:pt idx="388">
                  <c:v>3413.2</c:v>
                </c:pt>
                <c:pt idx="389">
                  <c:v>3627.2</c:v>
                </c:pt>
                <c:pt idx="390">
                  <c:v>3502</c:v>
                </c:pt>
                <c:pt idx="391">
                  <c:v>3048.4</c:v>
                </c:pt>
                <c:pt idx="392">
                  <c:v>2999.6</c:v>
                </c:pt>
                <c:pt idx="393">
                  <c:v>3270.8</c:v>
                </c:pt>
                <c:pt idx="394">
                  <c:v>3186.8</c:v>
                </c:pt>
                <c:pt idx="395">
                  <c:v>3102.4</c:v>
                </c:pt>
                <c:pt idx="396">
                  <c:v>3064.8</c:v>
                </c:pt>
                <c:pt idx="397">
                  <c:v>2856.8</c:v>
                </c:pt>
                <c:pt idx="398">
                  <c:v>3295.6</c:v>
                </c:pt>
                <c:pt idx="399">
                  <c:v>3631.2</c:v>
                </c:pt>
                <c:pt idx="400">
                  <c:v>4416.8</c:v>
                </c:pt>
                <c:pt idx="401">
                  <c:v>4470.8</c:v>
                </c:pt>
                <c:pt idx="402">
                  <c:v>4292.3999999999996</c:v>
                </c:pt>
                <c:pt idx="403">
                  <c:v>4127.6000000000004</c:v>
                </c:pt>
                <c:pt idx="404">
                  <c:v>4110.8</c:v>
                </c:pt>
                <c:pt idx="405">
                  <c:v>4378.3999999999996</c:v>
                </c:pt>
                <c:pt idx="406">
                  <c:v>3932.4</c:v>
                </c:pt>
                <c:pt idx="407">
                  <c:v>3596.4</c:v>
                </c:pt>
                <c:pt idx="408">
                  <c:v>3716</c:v>
                </c:pt>
                <c:pt idx="409">
                  <c:v>4045.2</c:v>
                </c:pt>
                <c:pt idx="410">
                  <c:v>3926.4</c:v>
                </c:pt>
                <c:pt idx="411">
                  <c:v>3825.2</c:v>
                </c:pt>
                <c:pt idx="412">
                  <c:v>3616.4</c:v>
                </c:pt>
                <c:pt idx="413">
                  <c:v>3346.4</c:v>
                </c:pt>
                <c:pt idx="414">
                  <c:v>3884.8</c:v>
                </c:pt>
                <c:pt idx="415">
                  <c:v>4242</c:v>
                </c:pt>
                <c:pt idx="416">
                  <c:v>4608.3999999999996</c:v>
                </c:pt>
                <c:pt idx="417">
                  <c:v>4620.3999999999996</c:v>
                </c:pt>
                <c:pt idx="418">
                  <c:v>3708</c:v>
                </c:pt>
                <c:pt idx="419">
                  <c:v>3830.8</c:v>
                </c:pt>
                <c:pt idx="420">
                  <c:v>3376.8</c:v>
                </c:pt>
                <c:pt idx="421">
                  <c:v>3195.6</c:v>
                </c:pt>
                <c:pt idx="422">
                  <c:v>3369.2</c:v>
                </c:pt>
                <c:pt idx="423">
                  <c:v>2924.8</c:v>
                </c:pt>
                <c:pt idx="424">
                  <c:v>2936</c:v>
                </c:pt>
                <c:pt idx="425">
                  <c:v>2928.8</c:v>
                </c:pt>
                <c:pt idx="426">
                  <c:v>2804.4</c:v>
                </c:pt>
                <c:pt idx="427">
                  <c:v>2904.4</c:v>
                </c:pt>
                <c:pt idx="428">
                  <c:v>2720.4</c:v>
                </c:pt>
                <c:pt idx="429">
                  <c:v>2505.6</c:v>
                </c:pt>
                <c:pt idx="430">
                  <c:v>2938.4</c:v>
                </c:pt>
                <c:pt idx="431">
                  <c:v>3064</c:v>
                </c:pt>
                <c:pt idx="432">
                  <c:v>5401.6</c:v>
                </c:pt>
                <c:pt idx="433">
                  <c:v>5249.2</c:v>
                </c:pt>
                <c:pt idx="434">
                  <c:v>4219.2</c:v>
                </c:pt>
                <c:pt idx="435">
                  <c:v>4040</c:v>
                </c:pt>
                <c:pt idx="436">
                  <c:v>3787.2</c:v>
                </c:pt>
                <c:pt idx="437">
                  <c:v>3568.4</c:v>
                </c:pt>
                <c:pt idx="438">
                  <c:v>3741.6</c:v>
                </c:pt>
                <c:pt idx="439">
                  <c:v>3484</c:v>
                </c:pt>
                <c:pt idx="440">
                  <c:v>3228.4</c:v>
                </c:pt>
                <c:pt idx="441">
                  <c:v>3146</c:v>
                </c:pt>
                <c:pt idx="442">
                  <c:v>3156.8</c:v>
                </c:pt>
                <c:pt idx="443">
                  <c:v>3167.6</c:v>
                </c:pt>
                <c:pt idx="444">
                  <c:v>2988.8</c:v>
                </c:pt>
                <c:pt idx="445">
                  <c:v>2941.2</c:v>
                </c:pt>
                <c:pt idx="446">
                  <c:v>3398</c:v>
                </c:pt>
                <c:pt idx="447">
                  <c:v>3664.4</c:v>
                </c:pt>
                <c:pt idx="448">
                  <c:v>5689.2</c:v>
                </c:pt>
                <c:pt idx="449">
                  <c:v>5382.8</c:v>
                </c:pt>
                <c:pt idx="450">
                  <c:v>4714.8</c:v>
                </c:pt>
                <c:pt idx="451">
                  <c:v>4324.3999999999996</c:v>
                </c:pt>
                <c:pt idx="452">
                  <c:v>4352</c:v>
                </c:pt>
                <c:pt idx="453">
                  <c:v>4170.8</c:v>
                </c:pt>
                <c:pt idx="454">
                  <c:v>4264</c:v>
                </c:pt>
                <c:pt idx="455">
                  <c:v>4116.3999999999996</c:v>
                </c:pt>
                <c:pt idx="456">
                  <c:v>3739.2</c:v>
                </c:pt>
                <c:pt idx="457">
                  <c:v>3641.6</c:v>
                </c:pt>
                <c:pt idx="458">
                  <c:v>3738.4</c:v>
                </c:pt>
                <c:pt idx="459">
                  <c:v>3657.2</c:v>
                </c:pt>
                <c:pt idx="460">
                  <c:v>3442</c:v>
                </c:pt>
                <c:pt idx="461">
                  <c:v>3582.8</c:v>
                </c:pt>
                <c:pt idx="462">
                  <c:v>4080.4</c:v>
                </c:pt>
                <c:pt idx="463">
                  <c:v>4505.6000000000004</c:v>
                </c:pt>
                <c:pt idx="464">
                  <c:v>5668.4</c:v>
                </c:pt>
                <c:pt idx="465">
                  <c:v>5268.4</c:v>
                </c:pt>
                <c:pt idx="466">
                  <c:v>4720</c:v>
                </c:pt>
                <c:pt idx="467">
                  <c:v>4256.8</c:v>
                </c:pt>
                <c:pt idx="468">
                  <c:v>4371.2</c:v>
                </c:pt>
                <c:pt idx="469">
                  <c:v>4159.2</c:v>
                </c:pt>
                <c:pt idx="470">
                  <c:v>4196.3999999999996</c:v>
                </c:pt>
                <c:pt idx="471">
                  <c:v>4059.6</c:v>
                </c:pt>
                <c:pt idx="472">
                  <c:v>3702.4</c:v>
                </c:pt>
                <c:pt idx="473">
                  <c:v>3624</c:v>
                </c:pt>
                <c:pt idx="474">
                  <c:v>3784.8</c:v>
                </c:pt>
                <c:pt idx="475">
                  <c:v>3594.8</c:v>
                </c:pt>
                <c:pt idx="476">
                  <c:v>3430.8</c:v>
                </c:pt>
                <c:pt idx="477">
                  <c:v>3698.8</c:v>
                </c:pt>
                <c:pt idx="478">
                  <c:v>4119.2</c:v>
                </c:pt>
                <c:pt idx="479">
                  <c:v>4606</c:v>
                </c:pt>
                <c:pt idx="480">
                  <c:v>5625.2</c:v>
                </c:pt>
                <c:pt idx="481">
                  <c:v>5120.8</c:v>
                </c:pt>
                <c:pt idx="482">
                  <c:v>4606.3999999999996</c:v>
                </c:pt>
                <c:pt idx="483">
                  <c:v>4274.8</c:v>
                </c:pt>
                <c:pt idx="484">
                  <c:v>4410</c:v>
                </c:pt>
                <c:pt idx="485">
                  <c:v>4109.6000000000004</c:v>
                </c:pt>
                <c:pt idx="486">
                  <c:v>4162</c:v>
                </c:pt>
                <c:pt idx="487">
                  <c:v>3928.8</c:v>
                </c:pt>
                <c:pt idx="488">
                  <c:v>3697.6</c:v>
                </c:pt>
                <c:pt idx="489">
                  <c:v>3618.4</c:v>
                </c:pt>
                <c:pt idx="490">
                  <c:v>3794.4</c:v>
                </c:pt>
                <c:pt idx="491">
                  <c:v>3523.2</c:v>
                </c:pt>
                <c:pt idx="492">
                  <c:v>3416.8</c:v>
                </c:pt>
                <c:pt idx="493">
                  <c:v>3849.2</c:v>
                </c:pt>
                <c:pt idx="494">
                  <c:v>4249.6000000000004</c:v>
                </c:pt>
                <c:pt idx="495">
                  <c:v>4676</c:v>
                </c:pt>
                <c:pt idx="496">
                  <c:v>5372</c:v>
                </c:pt>
                <c:pt idx="497">
                  <c:v>4858.3999999999996</c:v>
                </c:pt>
                <c:pt idx="498">
                  <c:v>4328</c:v>
                </c:pt>
                <c:pt idx="499">
                  <c:v>4228.8</c:v>
                </c:pt>
                <c:pt idx="500">
                  <c:v>4092.4</c:v>
                </c:pt>
                <c:pt idx="501">
                  <c:v>3856.8</c:v>
                </c:pt>
                <c:pt idx="502">
                  <c:v>3859.2</c:v>
                </c:pt>
                <c:pt idx="503">
                  <c:v>3492</c:v>
                </c:pt>
                <c:pt idx="504">
                  <c:v>3462</c:v>
                </c:pt>
                <c:pt idx="505">
                  <c:v>3439.2</c:v>
                </c:pt>
                <c:pt idx="506">
                  <c:v>3448</c:v>
                </c:pt>
                <c:pt idx="507">
                  <c:v>3297.6</c:v>
                </c:pt>
                <c:pt idx="508">
                  <c:v>3404</c:v>
                </c:pt>
                <c:pt idx="509">
                  <c:v>3800</c:v>
                </c:pt>
                <c:pt idx="510">
                  <c:v>4160.3999999999996</c:v>
                </c:pt>
                <c:pt idx="511">
                  <c:v>4410.8</c:v>
                </c:pt>
                <c:pt idx="512">
                  <c:v>5566</c:v>
                </c:pt>
                <c:pt idx="513">
                  <c:v>5084</c:v>
                </c:pt>
                <c:pt idx="514">
                  <c:v>4834</c:v>
                </c:pt>
                <c:pt idx="515">
                  <c:v>4976.3999999999996</c:v>
                </c:pt>
                <c:pt idx="516">
                  <c:v>4797.6000000000004</c:v>
                </c:pt>
                <c:pt idx="517">
                  <c:v>4566</c:v>
                </c:pt>
                <c:pt idx="518">
                  <c:v>4520.8</c:v>
                </c:pt>
                <c:pt idx="519">
                  <c:v>4065.6</c:v>
                </c:pt>
                <c:pt idx="520">
                  <c:v>3974.4</c:v>
                </c:pt>
                <c:pt idx="521">
                  <c:v>3963.6</c:v>
                </c:pt>
                <c:pt idx="522">
                  <c:v>3959.6</c:v>
                </c:pt>
                <c:pt idx="523">
                  <c:v>3764.8</c:v>
                </c:pt>
                <c:pt idx="524">
                  <c:v>3968.8</c:v>
                </c:pt>
                <c:pt idx="525">
                  <c:v>4452.8</c:v>
                </c:pt>
                <c:pt idx="526">
                  <c:v>4897.6000000000004</c:v>
                </c:pt>
                <c:pt idx="527">
                  <c:v>5190.3999999999996</c:v>
                </c:pt>
                <c:pt idx="528">
                  <c:v>5760.8</c:v>
                </c:pt>
                <c:pt idx="529">
                  <c:v>5296.8</c:v>
                </c:pt>
                <c:pt idx="530">
                  <c:v>5084.8</c:v>
                </c:pt>
                <c:pt idx="531">
                  <c:v>5274</c:v>
                </c:pt>
                <c:pt idx="532">
                  <c:v>5254</c:v>
                </c:pt>
                <c:pt idx="533">
                  <c:v>5131.2</c:v>
                </c:pt>
                <c:pt idx="534">
                  <c:v>5074.3999999999996</c:v>
                </c:pt>
                <c:pt idx="535">
                  <c:v>4631.6000000000004</c:v>
                </c:pt>
                <c:pt idx="536">
                  <c:v>4686.3999999999996</c:v>
                </c:pt>
                <c:pt idx="537">
                  <c:v>4734.8</c:v>
                </c:pt>
                <c:pt idx="538">
                  <c:v>4708</c:v>
                </c:pt>
                <c:pt idx="539">
                  <c:v>4457.2</c:v>
                </c:pt>
                <c:pt idx="540">
                  <c:v>4606.8</c:v>
                </c:pt>
                <c:pt idx="541">
                  <c:v>4957.6000000000004</c:v>
                </c:pt>
                <c:pt idx="542">
                  <c:v>5317.6</c:v>
                </c:pt>
                <c:pt idx="543">
                  <c:v>5567.2</c:v>
                </c:pt>
                <c:pt idx="544">
                  <c:v>5646.4</c:v>
                </c:pt>
                <c:pt idx="545">
                  <c:v>5220</c:v>
                </c:pt>
                <c:pt idx="546">
                  <c:v>5104.3999999999996</c:v>
                </c:pt>
                <c:pt idx="547">
                  <c:v>5302</c:v>
                </c:pt>
                <c:pt idx="548">
                  <c:v>5196.8</c:v>
                </c:pt>
                <c:pt idx="549">
                  <c:v>5167.6000000000004</c:v>
                </c:pt>
                <c:pt idx="550">
                  <c:v>4999.2</c:v>
                </c:pt>
                <c:pt idx="551">
                  <c:v>4576.3999999999996</c:v>
                </c:pt>
                <c:pt idx="552">
                  <c:v>4700.3999999999996</c:v>
                </c:pt>
                <c:pt idx="553">
                  <c:v>4781.2</c:v>
                </c:pt>
                <c:pt idx="554">
                  <c:v>4713.2</c:v>
                </c:pt>
                <c:pt idx="555">
                  <c:v>4375.2</c:v>
                </c:pt>
                <c:pt idx="556">
                  <c:v>4694</c:v>
                </c:pt>
                <c:pt idx="557">
                  <c:v>4959.2</c:v>
                </c:pt>
                <c:pt idx="558">
                  <c:v>5473.6</c:v>
                </c:pt>
                <c:pt idx="559">
                  <c:v>5617.6</c:v>
                </c:pt>
                <c:pt idx="560">
                  <c:v>5128.8</c:v>
                </c:pt>
                <c:pt idx="561">
                  <c:v>4777.2</c:v>
                </c:pt>
                <c:pt idx="562">
                  <c:v>4698.8</c:v>
                </c:pt>
                <c:pt idx="563">
                  <c:v>4830</c:v>
                </c:pt>
                <c:pt idx="564">
                  <c:v>4545.2</c:v>
                </c:pt>
                <c:pt idx="565">
                  <c:v>4109.6000000000004</c:v>
                </c:pt>
                <c:pt idx="566">
                  <c:v>4011.6</c:v>
                </c:pt>
                <c:pt idx="567">
                  <c:v>3540</c:v>
                </c:pt>
                <c:pt idx="568">
                  <c:v>3880.8</c:v>
                </c:pt>
                <c:pt idx="569">
                  <c:v>3618.4</c:v>
                </c:pt>
                <c:pt idx="570">
                  <c:v>3492</c:v>
                </c:pt>
                <c:pt idx="571">
                  <c:v>3165.6</c:v>
                </c:pt>
                <c:pt idx="572">
                  <c:v>3575.2</c:v>
                </c:pt>
                <c:pt idx="573">
                  <c:v>3709.2</c:v>
                </c:pt>
                <c:pt idx="574">
                  <c:v>4445.6000000000004</c:v>
                </c:pt>
                <c:pt idx="575">
                  <c:v>4627.6000000000004</c:v>
                </c:pt>
                <c:pt idx="576">
                  <c:v>5902.8</c:v>
                </c:pt>
                <c:pt idx="577">
                  <c:v>5541.2</c:v>
                </c:pt>
                <c:pt idx="578">
                  <c:v>5520</c:v>
                </c:pt>
                <c:pt idx="579">
                  <c:v>5644.8</c:v>
                </c:pt>
                <c:pt idx="580">
                  <c:v>5454</c:v>
                </c:pt>
                <c:pt idx="581">
                  <c:v>5102.3999999999996</c:v>
                </c:pt>
                <c:pt idx="582">
                  <c:v>5100.3999999999996</c:v>
                </c:pt>
                <c:pt idx="583">
                  <c:v>4683.2</c:v>
                </c:pt>
                <c:pt idx="584">
                  <c:v>5075.2</c:v>
                </c:pt>
                <c:pt idx="585">
                  <c:v>4817.6000000000004</c:v>
                </c:pt>
                <c:pt idx="586">
                  <c:v>4570.8</c:v>
                </c:pt>
                <c:pt idx="587">
                  <c:v>4248.3999999999996</c:v>
                </c:pt>
                <c:pt idx="588">
                  <c:v>4764.3999999999996</c:v>
                </c:pt>
                <c:pt idx="589">
                  <c:v>4654.8</c:v>
                </c:pt>
                <c:pt idx="590">
                  <c:v>5192.8</c:v>
                </c:pt>
                <c:pt idx="591">
                  <c:v>5450.8</c:v>
                </c:pt>
                <c:pt idx="592">
                  <c:v>5866</c:v>
                </c:pt>
                <c:pt idx="593">
                  <c:v>5514</c:v>
                </c:pt>
                <c:pt idx="594">
                  <c:v>5549.2</c:v>
                </c:pt>
                <c:pt idx="595">
                  <c:v>5628.4</c:v>
                </c:pt>
                <c:pt idx="596">
                  <c:v>5396.8</c:v>
                </c:pt>
                <c:pt idx="597">
                  <c:v>5102.8</c:v>
                </c:pt>
                <c:pt idx="598">
                  <c:v>5038.8</c:v>
                </c:pt>
                <c:pt idx="599">
                  <c:v>4708.3999999999996</c:v>
                </c:pt>
                <c:pt idx="600">
                  <c:v>5114</c:v>
                </c:pt>
                <c:pt idx="601">
                  <c:v>4734.3999999999996</c:v>
                </c:pt>
                <c:pt idx="602">
                  <c:v>4526.8</c:v>
                </c:pt>
                <c:pt idx="603">
                  <c:v>4290.3999999999996</c:v>
                </c:pt>
                <c:pt idx="604">
                  <c:v>4818.3999999999996</c:v>
                </c:pt>
                <c:pt idx="605">
                  <c:v>4744.8</c:v>
                </c:pt>
                <c:pt idx="606">
                  <c:v>5233.2</c:v>
                </c:pt>
                <c:pt idx="607">
                  <c:v>5467.6</c:v>
                </c:pt>
                <c:pt idx="608">
                  <c:v>5520</c:v>
                </c:pt>
                <c:pt idx="609">
                  <c:v>5209.2</c:v>
                </c:pt>
                <c:pt idx="610">
                  <c:v>5174.3999999999996</c:v>
                </c:pt>
                <c:pt idx="611">
                  <c:v>5190</c:v>
                </c:pt>
                <c:pt idx="612">
                  <c:v>5130.3999999999996</c:v>
                </c:pt>
                <c:pt idx="613">
                  <c:v>5096</c:v>
                </c:pt>
                <c:pt idx="614">
                  <c:v>4985.6000000000004</c:v>
                </c:pt>
                <c:pt idx="615">
                  <c:v>4803.6000000000004</c:v>
                </c:pt>
                <c:pt idx="616">
                  <c:v>4722.8</c:v>
                </c:pt>
                <c:pt idx="617">
                  <c:v>4666.8</c:v>
                </c:pt>
                <c:pt idx="618">
                  <c:v>4592.3999999999996</c:v>
                </c:pt>
                <c:pt idx="619">
                  <c:v>4575.2</c:v>
                </c:pt>
                <c:pt idx="620">
                  <c:v>4782.3999999999996</c:v>
                </c:pt>
                <c:pt idx="621">
                  <c:v>4610.3999999999996</c:v>
                </c:pt>
                <c:pt idx="622">
                  <c:v>4877.2</c:v>
                </c:pt>
                <c:pt idx="623">
                  <c:v>5167.2</c:v>
                </c:pt>
                <c:pt idx="624">
                  <c:v>5464.4</c:v>
                </c:pt>
                <c:pt idx="625">
                  <c:v>5202</c:v>
                </c:pt>
                <c:pt idx="626">
                  <c:v>5174.8</c:v>
                </c:pt>
                <c:pt idx="627">
                  <c:v>5189.6000000000004</c:v>
                </c:pt>
                <c:pt idx="628">
                  <c:v>5122.3999999999996</c:v>
                </c:pt>
                <c:pt idx="629">
                  <c:v>5093.2</c:v>
                </c:pt>
                <c:pt idx="630">
                  <c:v>4965.6000000000004</c:v>
                </c:pt>
                <c:pt idx="631">
                  <c:v>4810.3999999999996</c:v>
                </c:pt>
                <c:pt idx="632">
                  <c:v>4706</c:v>
                </c:pt>
                <c:pt idx="633">
                  <c:v>4664.8</c:v>
                </c:pt>
                <c:pt idx="634">
                  <c:v>4610.8</c:v>
                </c:pt>
                <c:pt idx="635">
                  <c:v>4636.8</c:v>
                </c:pt>
                <c:pt idx="636">
                  <c:v>4769.6000000000004</c:v>
                </c:pt>
                <c:pt idx="637">
                  <c:v>4649.2</c:v>
                </c:pt>
                <c:pt idx="638">
                  <c:v>4877.6000000000004</c:v>
                </c:pt>
                <c:pt idx="639">
                  <c:v>5127.2</c:v>
                </c:pt>
                <c:pt idx="640">
                  <c:v>5407.2</c:v>
                </c:pt>
                <c:pt idx="641">
                  <c:v>5189.6000000000004</c:v>
                </c:pt>
                <c:pt idx="642">
                  <c:v>5178.3999999999996</c:v>
                </c:pt>
                <c:pt idx="643">
                  <c:v>5183.2</c:v>
                </c:pt>
                <c:pt idx="644">
                  <c:v>5113.2</c:v>
                </c:pt>
                <c:pt idx="645">
                  <c:v>5101.2</c:v>
                </c:pt>
                <c:pt idx="646">
                  <c:v>4943.2</c:v>
                </c:pt>
                <c:pt idx="647">
                  <c:v>4803.2</c:v>
                </c:pt>
                <c:pt idx="648">
                  <c:v>4691.2</c:v>
                </c:pt>
                <c:pt idx="649">
                  <c:v>4671.2</c:v>
                </c:pt>
                <c:pt idx="650">
                  <c:v>4632.8</c:v>
                </c:pt>
                <c:pt idx="651">
                  <c:v>4691.6000000000004</c:v>
                </c:pt>
                <c:pt idx="652">
                  <c:v>4742.8</c:v>
                </c:pt>
                <c:pt idx="653">
                  <c:v>4712.3999999999996</c:v>
                </c:pt>
                <c:pt idx="654">
                  <c:v>4892.3999999999996</c:v>
                </c:pt>
                <c:pt idx="655">
                  <c:v>5046.3999999999996</c:v>
                </c:pt>
                <c:pt idx="656">
                  <c:v>5637.6</c:v>
                </c:pt>
                <c:pt idx="657">
                  <c:v>5753.6</c:v>
                </c:pt>
                <c:pt idx="658">
                  <c:v>5818</c:v>
                </c:pt>
                <c:pt idx="659">
                  <c:v>5807.2</c:v>
                </c:pt>
                <c:pt idx="660">
                  <c:v>5804</c:v>
                </c:pt>
                <c:pt idx="661">
                  <c:v>5802.4</c:v>
                </c:pt>
                <c:pt idx="662">
                  <c:v>5714.4</c:v>
                </c:pt>
                <c:pt idx="663">
                  <c:v>5656.4</c:v>
                </c:pt>
                <c:pt idx="664">
                  <c:v>5592.4</c:v>
                </c:pt>
                <c:pt idx="665">
                  <c:v>5546.8</c:v>
                </c:pt>
                <c:pt idx="666">
                  <c:v>5519.2</c:v>
                </c:pt>
                <c:pt idx="667">
                  <c:v>5602.8</c:v>
                </c:pt>
                <c:pt idx="668">
                  <c:v>5434</c:v>
                </c:pt>
                <c:pt idx="669">
                  <c:v>5347.2</c:v>
                </c:pt>
                <c:pt idx="670">
                  <c:v>5397.2</c:v>
                </c:pt>
                <c:pt idx="671">
                  <c:v>5541.6</c:v>
                </c:pt>
                <c:pt idx="672">
                  <c:v>3090.4</c:v>
                </c:pt>
                <c:pt idx="673">
                  <c:v>3162.8</c:v>
                </c:pt>
                <c:pt idx="674">
                  <c:v>3134.8</c:v>
                </c:pt>
                <c:pt idx="675">
                  <c:v>3037.2</c:v>
                </c:pt>
                <c:pt idx="676">
                  <c:v>3079.6</c:v>
                </c:pt>
                <c:pt idx="677">
                  <c:v>3241.2</c:v>
                </c:pt>
                <c:pt idx="678">
                  <c:v>3233.2</c:v>
                </c:pt>
                <c:pt idx="679">
                  <c:v>3211.2</c:v>
                </c:pt>
                <c:pt idx="680">
                  <c:v>3232.4</c:v>
                </c:pt>
                <c:pt idx="681">
                  <c:v>3233.2</c:v>
                </c:pt>
                <c:pt idx="682">
                  <c:v>3164</c:v>
                </c:pt>
                <c:pt idx="683">
                  <c:v>3212.4</c:v>
                </c:pt>
                <c:pt idx="684">
                  <c:v>2960.4</c:v>
                </c:pt>
                <c:pt idx="685">
                  <c:v>2840.4</c:v>
                </c:pt>
                <c:pt idx="686">
                  <c:v>2816</c:v>
                </c:pt>
                <c:pt idx="687">
                  <c:v>2864.8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4-4E71-A197-A2F64174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57328"/>
        <c:axId val="333561920"/>
      </c:scatterChart>
      <c:valAx>
        <c:axId val="3335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GEH!$D$2</c:f>
              <c:strCache>
                <c:ptCount val="1"/>
                <c:pt idx="0">
                  <c:v>Observed Flows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1920"/>
        <c:crosses val="autoZero"/>
        <c:crossBetween val="midCat"/>
      </c:valAx>
      <c:valAx>
        <c:axId val="3335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GEH!$C$2</c:f>
              <c:strCache>
                <c:ptCount val="1"/>
                <c:pt idx="0">
                  <c:v>Simulated Flows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'RMSE-speed'!$J$3:$J$690</c:f>
              <c:numCache>
                <c:formatCode>General</c:formatCode>
                <c:ptCount val="688"/>
                <c:pt idx="15" formatCode="0.00">
                  <c:v>88.880439815000003</c:v>
                </c:pt>
                <c:pt idx="31">
                  <c:v>94.467071762499984</c:v>
                </c:pt>
                <c:pt idx="47">
                  <c:v>79.290653934375001</c:v>
                </c:pt>
                <c:pt idx="63">
                  <c:v>68.067573653124995</c:v>
                </c:pt>
                <c:pt idx="79">
                  <c:v>68.275752315624985</c:v>
                </c:pt>
                <c:pt idx="95">
                  <c:v>65.000896991250002</c:v>
                </c:pt>
                <c:pt idx="111">
                  <c:v>64.455005787499999</c:v>
                </c:pt>
                <c:pt idx="127">
                  <c:v>55.65034722250001</c:v>
                </c:pt>
                <c:pt idx="143">
                  <c:v>56.643229166249995</c:v>
                </c:pt>
                <c:pt idx="159">
                  <c:v>53.211545137499996</c:v>
                </c:pt>
                <c:pt idx="175">
                  <c:v>65.882175926874993</c:v>
                </c:pt>
                <c:pt idx="191">
                  <c:v>63.922887731875008</c:v>
                </c:pt>
                <c:pt idx="207">
                  <c:v>65.276992493749987</c:v>
                </c:pt>
                <c:pt idx="223">
                  <c:v>61.077083333124989</c:v>
                </c:pt>
                <c:pt idx="239">
                  <c:v>61.530787036250004</c:v>
                </c:pt>
                <c:pt idx="255">
                  <c:v>76.463483796875011</c:v>
                </c:pt>
                <c:pt idx="271">
                  <c:v>85.261371526250002</c:v>
                </c:pt>
                <c:pt idx="287">
                  <c:v>80.614091434999992</c:v>
                </c:pt>
                <c:pt idx="303">
                  <c:v>74.226793981875005</c:v>
                </c:pt>
                <c:pt idx="319">
                  <c:v>96.011631941874995</c:v>
                </c:pt>
                <c:pt idx="335">
                  <c:v>101.35538194124999</c:v>
                </c:pt>
                <c:pt idx="351">
                  <c:v>91.376359953124989</c:v>
                </c:pt>
                <c:pt idx="367">
                  <c:v>100.66218171187499</c:v>
                </c:pt>
                <c:pt idx="383">
                  <c:v>109.64994213125001</c:v>
                </c:pt>
                <c:pt idx="399">
                  <c:v>90.506563025624999</c:v>
                </c:pt>
                <c:pt idx="415">
                  <c:v>99.613483804374994</c:v>
                </c:pt>
                <c:pt idx="431">
                  <c:v>60.590075229999997</c:v>
                </c:pt>
                <c:pt idx="447">
                  <c:v>50.017004246249996</c:v>
                </c:pt>
                <c:pt idx="463">
                  <c:v>47.122366898125001</c:v>
                </c:pt>
                <c:pt idx="479">
                  <c:v>40.127806713125004</c:v>
                </c:pt>
                <c:pt idx="495">
                  <c:v>65.90483480875001</c:v>
                </c:pt>
                <c:pt idx="511">
                  <c:v>46.653398568750013</c:v>
                </c:pt>
                <c:pt idx="527">
                  <c:v>40.504108795625001</c:v>
                </c:pt>
                <c:pt idx="543">
                  <c:v>53.582754628749996</c:v>
                </c:pt>
                <c:pt idx="559">
                  <c:v>58.870746527500003</c:v>
                </c:pt>
                <c:pt idx="575">
                  <c:v>45.915133101249999</c:v>
                </c:pt>
                <c:pt idx="591">
                  <c:v>52.73706597062499</c:v>
                </c:pt>
                <c:pt idx="607">
                  <c:v>55.639149305000004</c:v>
                </c:pt>
                <c:pt idx="623">
                  <c:v>71.896296297500015</c:v>
                </c:pt>
                <c:pt idx="639">
                  <c:v>81.785245684375013</c:v>
                </c:pt>
                <c:pt idx="655">
                  <c:v>81.469184026875013</c:v>
                </c:pt>
                <c:pt idx="671">
                  <c:v>103.78232060625001</c:v>
                </c:pt>
                <c:pt idx="687">
                  <c:v>108.8169849375</c:v>
                </c:pt>
              </c:numCache>
            </c:numRef>
          </c:xVal>
          <c:yVal>
            <c:numRef>
              <c:f>'RMSE-speed'!$I$3:$I$690</c:f>
              <c:numCache>
                <c:formatCode>General</c:formatCode>
                <c:ptCount val="688"/>
                <c:pt idx="15">
                  <c:v>94.146371435307174</c:v>
                </c:pt>
                <c:pt idx="31">
                  <c:v>101.71486696925808</c:v>
                </c:pt>
                <c:pt idx="47">
                  <c:v>59.951791852018346</c:v>
                </c:pt>
                <c:pt idx="63">
                  <c:v>41.290943184538015</c:v>
                </c:pt>
                <c:pt idx="79">
                  <c:v>33.157029954885672</c:v>
                </c:pt>
                <c:pt idx="95">
                  <c:v>45.143217559759684</c:v>
                </c:pt>
                <c:pt idx="111">
                  <c:v>46.145404741839918</c:v>
                </c:pt>
                <c:pt idx="127">
                  <c:v>37.65199007321344</c:v>
                </c:pt>
                <c:pt idx="143">
                  <c:v>56.872786838561254</c:v>
                </c:pt>
                <c:pt idx="159">
                  <c:v>55.283584515374535</c:v>
                </c:pt>
                <c:pt idx="175">
                  <c:v>48.921401880385986</c:v>
                </c:pt>
                <c:pt idx="191">
                  <c:v>56.641227127932332</c:v>
                </c:pt>
                <c:pt idx="207">
                  <c:v>59.720196174928461</c:v>
                </c:pt>
                <c:pt idx="223">
                  <c:v>52.23714588421042</c:v>
                </c:pt>
                <c:pt idx="239">
                  <c:v>39.72519459754956</c:v>
                </c:pt>
                <c:pt idx="255">
                  <c:v>71.82108906147289</c:v>
                </c:pt>
                <c:pt idx="271">
                  <c:v>86.464876256929173</c:v>
                </c:pt>
                <c:pt idx="287">
                  <c:v>98.500268955306566</c:v>
                </c:pt>
                <c:pt idx="303">
                  <c:v>88.660348610906695</c:v>
                </c:pt>
                <c:pt idx="319">
                  <c:v>94.967932107581163</c:v>
                </c:pt>
                <c:pt idx="335">
                  <c:v>101.5799959411037</c:v>
                </c:pt>
                <c:pt idx="351">
                  <c:v>100.00471575113471</c:v>
                </c:pt>
                <c:pt idx="367">
                  <c:v>91.220174230973328</c:v>
                </c:pt>
                <c:pt idx="383">
                  <c:v>105.45041535935536</c:v>
                </c:pt>
                <c:pt idx="399">
                  <c:v>108.1702148425242</c:v>
                </c:pt>
                <c:pt idx="415">
                  <c:v>101.58292200146762</c:v>
                </c:pt>
                <c:pt idx="431">
                  <c:v>50.453403666944475</c:v>
                </c:pt>
                <c:pt idx="447">
                  <c:v>37.779906064959576</c:v>
                </c:pt>
                <c:pt idx="463">
                  <c:v>39.798253851100561</c:v>
                </c:pt>
                <c:pt idx="479">
                  <c:v>37.467860937708657</c:v>
                </c:pt>
                <c:pt idx="495">
                  <c:v>35.196509414737882</c:v>
                </c:pt>
                <c:pt idx="511">
                  <c:v>30.692305420562633</c:v>
                </c:pt>
                <c:pt idx="527">
                  <c:v>38.590095189971507</c:v>
                </c:pt>
                <c:pt idx="543">
                  <c:v>47.120877214002604</c:v>
                </c:pt>
                <c:pt idx="559">
                  <c:v>55.228375906720039</c:v>
                </c:pt>
                <c:pt idx="575">
                  <c:v>41.618031457011121</c:v>
                </c:pt>
                <c:pt idx="591">
                  <c:v>61.679976940144655</c:v>
                </c:pt>
                <c:pt idx="607">
                  <c:v>61.232045147627026</c:v>
                </c:pt>
                <c:pt idx="623">
                  <c:v>55.691991657094071</c:v>
                </c:pt>
                <c:pt idx="639">
                  <c:v>56.479333591846839</c:v>
                </c:pt>
                <c:pt idx="655">
                  <c:v>48.047951059038127</c:v>
                </c:pt>
                <c:pt idx="671">
                  <c:v>91.048727921504252</c:v>
                </c:pt>
                <c:pt idx="687">
                  <c:v>102.51616584569987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1-47CE-88B1-72A6C880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77064"/>
        <c:axId val="531477392"/>
      </c:scatterChart>
      <c:valAx>
        <c:axId val="5314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'RMSE-speed'!$J$2</c:f>
              <c:strCache>
                <c:ptCount val="1"/>
                <c:pt idx="0">
                  <c:v>Observed Speeds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7392"/>
        <c:crosses val="autoZero"/>
        <c:crossBetween val="midCat"/>
      </c:valAx>
      <c:valAx>
        <c:axId val="5314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'RMSE-speed'!$I$2</c:f>
              <c:strCache>
                <c:ptCount val="1"/>
                <c:pt idx="0">
                  <c:v>Simulated Speeds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0</xdr:rowOff>
    </xdr:from>
    <xdr:to>
      <xdr:col>17</xdr:col>
      <xdr:colOff>365760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2F9E7-A0E6-47E7-97A2-179407EA9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1D6D9-B73B-475F-A3A0-7640A4EC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31</xdr:row>
      <xdr:rowOff>95250</xdr:rowOff>
    </xdr:from>
    <xdr:to>
      <xdr:col>17</xdr:col>
      <xdr:colOff>95250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532E4-4529-43AE-ADDC-131BD130E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694</xdr:row>
      <xdr:rowOff>0</xdr:rowOff>
    </xdr:from>
    <xdr:to>
      <xdr:col>7</xdr:col>
      <xdr:colOff>57150</xdr:colOff>
      <xdr:row>708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0AD63-CE1B-4D47-8AD4-278561DCF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694</xdr:row>
      <xdr:rowOff>0</xdr:rowOff>
    </xdr:from>
    <xdr:to>
      <xdr:col>13</xdr:col>
      <xdr:colOff>57150</xdr:colOff>
      <xdr:row>708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DB322-D424-4A14-B64F-3AB108BF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692</xdr:row>
      <xdr:rowOff>0</xdr:rowOff>
    </xdr:from>
    <xdr:to>
      <xdr:col>15</xdr:col>
      <xdr:colOff>304800</xdr:colOff>
      <xdr:row>706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89C89-7E41-4B3C-87EB-B413B4E98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oronto-my.sharepoint.com/personal/lina_elmorshedy_mail_utoronto_ca/Documents/Documents/New%20folder/ITSoS_dete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oronto-my.sharepoint.com/personal/lina_elmorshedy_mail_utoronto_ca/Documents/Documents/New%20folder/google_dete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ctor_data"/>
      <sheetName val="speed-flow-density"/>
      <sheetName val="heatmaps"/>
    </sheetNames>
    <sheetDataSet>
      <sheetData sheetId="0">
        <row r="2">
          <cell r="F2">
            <v>7434.6666670000004</v>
          </cell>
          <cell r="G2">
            <v>88.335648149999997</v>
          </cell>
          <cell r="H2">
            <v>1486.9333334</v>
          </cell>
        </row>
        <row r="3">
          <cell r="F3">
            <v>7182.25</v>
          </cell>
          <cell r="G3">
            <v>82.761111110000002</v>
          </cell>
          <cell r="H3">
            <v>1436.45</v>
          </cell>
        </row>
        <row r="4">
          <cell r="F4">
            <v>6921.1666670000004</v>
          </cell>
          <cell r="G4">
            <v>76.178240740000007</v>
          </cell>
          <cell r="H4">
            <v>1384.2333334</v>
          </cell>
        </row>
        <row r="5">
          <cell r="F5">
            <v>7110</v>
          </cell>
          <cell r="G5">
            <v>83.311574070000006</v>
          </cell>
          <cell r="H5">
            <v>1422</v>
          </cell>
        </row>
        <row r="6">
          <cell r="F6">
            <v>6895.6666670000004</v>
          </cell>
          <cell r="G6">
            <v>88.467129630000002</v>
          </cell>
          <cell r="H6">
            <v>1379.1333334000001</v>
          </cell>
        </row>
        <row r="7">
          <cell r="F7">
            <v>7183.0833329999996</v>
          </cell>
          <cell r="G7">
            <v>90.314351849999994</v>
          </cell>
          <cell r="H7">
            <v>1436.6166665999999</v>
          </cell>
        </row>
        <row r="8">
          <cell r="F8">
            <v>7309.8333329999996</v>
          </cell>
          <cell r="G8">
            <v>91.9</v>
          </cell>
          <cell r="H8">
            <v>1461.9666665999998</v>
          </cell>
        </row>
        <row r="9">
          <cell r="F9">
            <v>7429.5</v>
          </cell>
          <cell r="G9">
            <v>90.652777779999994</v>
          </cell>
          <cell r="H9">
            <v>1485.9</v>
          </cell>
        </row>
        <row r="10">
          <cell r="F10">
            <v>7205.4166670000004</v>
          </cell>
          <cell r="G10">
            <v>90.595370369999998</v>
          </cell>
          <cell r="H10">
            <v>1441.0833334000001</v>
          </cell>
        </row>
        <row r="11">
          <cell r="F11">
            <v>7088.75</v>
          </cell>
          <cell r="G11">
            <v>86.696759259999993</v>
          </cell>
          <cell r="H11">
            <v>1417.75</v>
          </cell>
        </row>
        <row r="12">
          <cell r="F12">
            <v>7142.9166670000004</v>
          </cell>
          <cell r="G12">
            <v>91.438425929999994</v>
          </cell>
          <cell r="H12">
            <v>1428.5833334000001</v>
          </cell>
        </row>
        <row r="13">
          <cell r="F13">
            <v>6933.25</v>
          </cell>
          <cell r="G13">
            <v>94.173148150000003</v>
          </cell>
          <cell r="H13">
            <v>1386.65</v>
          </cell>
        </row>
        <row r="14">
          <cell r="F14">
            <v>6451.9166670000004</v>
          </cell>
          <cell r="G14">
            <v>93.273148149999997</v>
          </cell>
          <cell r="H14">
            <v>1290.3833334000001</v>
          </cell>
        </row>
        <row r="15">
          <cell r="F15">
            <v>6431.5</v>
          </cell>
          <cell r="G15">
            <v>92.718518520000003</v>
          </cell>
          <cell r="H15">
            <v>1286.3</v>
          </cell>
        </row>
        <row r="16">
          <cell r="F16">
            <v>6245.5833329999996</v>
          </cell>
          <cell r="G16">
            <v>87.957870369999995</v>
          </cell>
          <cell r="H16">
            <v>1249.1166665999999</v>
          </cell>
        </row>
        <row r="17">
          <cell r="F17">
            <v>6125.8333329999996</v>
          </cell>
          <cell r="G17">
            <v>93.312962959999993</v>
          </cell>
          <cell r="H17">
            <v>1225.1666665999999</v>
          </cell>
        </row>
        <row r="18">
          <cell r="F18">
            <v>5879.3333329999996</v>
          </cell>
          <cell r="G18">
            <v>97.345370369999998</v>
          </cell>
          <cell r="H18">
            <v>1175.8666665999999</v>
          </cell>
        </row>
        <row r="19">
          <cell r="F19">
            <v>5168.8333329999996</v>
          </cell>
          <cell r="G19">
            <v>84.652777779999994</v>
          </cell>
          <cell r="H19">
            <v>1033.7666666</v>
          </cell>
        </row>
        <row r="20">
          <cell r="F20">
            <v>4770</v>
          </cell>
          <cell r="G20">
            <v>81.318518519999998</v>
          </cell>
          <cell r="H20">
            <v>954</v>
          </cell>
        </row>
        <row r="21">
          <cell r="F21">
            <v>4875.6666670000004</v>
          </cell>
          <cell r="G21">
            <v>90.586111110000004</v>
          </cell>
          <cell r="H21">
            <v>975.13333340000008</v>
          </cell>
        </row>
        <row r="22">
          <cell r="F22">
            <v>4791.4166670000004</v>
          </cell>
          <cell r="G22">
            <v>95.863888889999998</v>
          </cell>
          <cell r="H22">
            <v>958.28333340000006</v>
          </cell>
        </row>
        <row r="23">
          <cell r="F23">
            <v>4738.6666670000004</v>
          </cell>
          <cell r="G23">
            <v>99.701388890000004</v>
          </cell>
          <cell r="H23">
            <v>947.73333340000011</v>
          </cell>
        </row>
        <row r="24">
          <cell r="F24">
            <v>4714.3333329999996</v>
          </cell>
          <cell r="G24">
            <v>97.677314809999999</v>
          </cell>
          <cell r="H24">
            <v>942.86666659999992</v>
          </cell>
        </row>
        <row r="25">
          <cell r="F25">
            <v>4567.0833329999996</v>
          </cell>
          <cell r="G25">
            <v>98.356944440000007</v>
          </cell>
          <cell r="H25">
            <v>913.41666659999987</v>
          </cell>
        </row>
        <row r="26">
          <cell r="F26">
            <v>4431.8333329999996</v>
          </cell>
          <cell r="G26">
            <v>100.0518519</v>
          </cell>
          <cell r="H26">
            <v>886.36666659999992</v>
          </cell>
        </row>
        <row r="27">
          <cell r="F27">
            <v>4348</v>
          </cell>
          <cell r="G27">
            <v>95.622685189999999</v>
          </cell>
          <cell r="H27">
            <v>869.6</v>
          </cell>
        </row>
        <row r="28">
          <cell r="F28">
            <v>4453.75</v>
          </cell>
          <cell r="G28">
            <v>99.965277779999994</v>
          </cell>
          <cell r="H28">
            <v>890.75</v>
          </cell>
        </row>
        <row r="29">
          <cell r="F29">
            <v>4284.6666670000004</v>
          </cell>
          <cell r="G29">
            <v>99.25</v>
          </cell>
          <cell r="H29">
            <v>856.93333340000004</v>
          </cell>
        </row>
        <row r="30">
          <cell r="F30">
            <v>4097.8333329999996</v>
          </cell>
          <cell r="G30">
            <v>90.640277780000005</v>
          </cell>
          <cell r="H30">
            <v>819.56666659999996</v>
          </cell>
        </row>
        <row r="31">
          <cell r="F31">
            <v>4247</v>
          </cell>
          <cell r="G31">
            <v>90.442592590000004</v>
          </cell>
          <cell r="H31">
            <v>849.4</v>
          </cell>
        </row>
        <row r="32">
          <cell r="F32">
            <v>4174.3333329999996</v>
          </cell>
          <cell r="G32">
            <v>91.13472222</v>
          </cell>
          <cell r="H32">
            <v>834.86666659999992</v>
          </cell>
        </row>
        <row r="33">
          <cell r="F33">
            <v>4197.3333329999996</v>
          </cell>
          <cell r="G33">
            <v>98.863425930000005</v>
          </cell>
          <cell r="H33">
            <v>839.46666659999994</v>
          </cell>
        </row>
        <row r="34">
          <cell r="F34">
            <v>5986.5833329999996</v>
          </cell>
          <cell r="G34">
            <v>84.701388890000004</v>
          </cell>
          <cell r="H34">
            <v>997.76388883333323</v>
          </cell>
        </row>
        <row r="35">
          <cell r="F35">
            <v>5397.5833329999996</v>
          </cell>
          <cell r="G35">
            <v>64.085185190000004</v>
          </cell>
          <cell r="H35">
            <v>899.5972221666666</v>
          </cell>
        </row>
        <row r="36">
          <cell r="F36">
            <v>5239.4166670000004</v>
          </cell>
          <cell r="G36">
            <v>65.082870369999995</v>
          </cell>
          <cell r="H36">
            <v>873.23611116666677</v>
          </cell>
        </row>
        <row r="37">
          <cell r="F37">
            <v>5249.9166670000004</v>
          </cell>
          <cell r="G37">
            <v>73.983796299999995</v>
          </cell>
          <cell r="H37">
            <v>874.98611116666677</v>
          </cell>
        </row>
        <row r="38">
          <cell r="F38">
            <v>5025.8333329999996</v>
          </cell>
          <cell r="G38">
            <v>81.703703700000005</v>
          </cell>
          <cell r="H38">
            <v>837.63888883333323</v>
          </cell>
        </row>
        <row r="39">
          <cell r="F39">
            <v>5069.75</v>
          </cell>
          <cell r="G39">
            <v>87.38472222</v>
          </cell>
          <cell r="H39">
            <v>844.95833333333337</v>
          </cell>
        </row>
        <row r="40">
          <cell r="F40">
            <v>4982.5833329999996</v>
          </cell>
          <cell r="G40">
            <v>84.979629630000005</v>
          </cell>
          <cell r="H40">
            <v>830.43055549999997</v>
          </cell>
        </row>
        <row r="41">
          <cell r="F41">
            <v>4966.3333329999996</v>
          </cell>
          <cell r="G41">
            <v>85.787962960000002</v>
          </cell>
          <cell r="H41">
            <v>827.7222221666666</v>
          </cell>
        </row>
        <row r="42">
          <cell r="F42">
            <v>4908.5</v>
          </cell>
          <cell r="G42">
            <v>86.450462959999996</v>
          </cell>
          <cell r="H42">
            <v>818.08333333333337</v>
          </cell>
        </row>
        <row r="43">
          <cell r="F43">
            <v>4883.75</v>
          </cell>
          <cell r="G43">
            <v>82.563888890000001</v>
          </cell>
          <cell r="H43">
            <v>813.95833333333337</v>
          </cell>
        </row>
        <row r="44">
          <cell r="F44">
            <v>5057.5</v>
          </cell>
          <cell r="G44">
            <v>84.961574069999998</v>
          </cell>
          <cell r="H44">
            <v>842.91666666666663</v>
          </cell>
        </row>
        <row r="45">
          <cell r="F45">
            <v>4822</v>
          </cell>
          <cell r="G45">
            <v>81.84907407</v>
          </cell>
          <cell r="H45">
            <v>803.66666666666663</v>
          </cell>
        </row>
        <row r="46">
          <cell r="F46">
            <v>4560.25</v>
          </cell>
          <cell r="G46">
            <v>71.195833329999999</v>
          </cell>
          <cell r="H46">
            <v>760.04166666666663</v>
          </cell>
        </row>
        <row r="47">
          <cell r="F47">
            <v>4777.4166670000004</v>
          </cell>
          <cell r="G47">
            <v>75.591666669999995</v>
          </cell>
          <cell r="H47">
            <v>796.23611116666677</v>
          </cell>
        </row>
        <row r="48">
          <cell r="F48">
            <v>4524.1666670000004</v>
          </cell>
          <cell r="G48">
            <v>72.976388889999996</v>
          </cell>
          <cell r="H48">
            <v>754.0277778333334</v>
          </cell>
        </row>
        <row r="49">
          <cell r="F49">
            <v>4668.5</v>
          </cell>
          <cell r="G49">
            <v>85.352314809999996</v>
          </cell>
          <cell r="H49">
            <v>778.08333333333337</v>
          </cell>
        </row>
        <row r="50">
          <cell r="F50">
            <v>5654</v>
          </cell>
          <cell r="G50">
            <v>75.064646460000006</v>
          </cell>
          <cell r="H50">
            <v>1130.8</v>
          </cell>
        </row>
        <row r="51">
          <cell r="F51">
            <v>5260.0909089999996</v>
          </cell>
          <cell r="G51">
            <v>59.014646460000002</v>
          </cell>
          <cell r="H51">
            <v>1052.0181817999999</v>
          </cell>
        </row>
        <row r="52">
          <cell r="F52">
            <v>5297.7272730000004</v>
          </cell>
          <cell r="G52">
            <v>60.658080810000001</v>
          </cell>
          <cell r="H52">
            <v>1059.5454546000001</v>
          </cell>
        </row>
        <row r="53">
          <cell r="F53">
            <v>5344.181818</v>
          </cell>
          <cell r="G53">
            <v>64.617171720000002</v>
          </cell>
          <cell r="H53">
            <v>1068.8363635999999</v>
          </cell>
        </row>
        <row r="54">
          <cell r="F54">
            <v>5068.636364</v>
          </cell>
          <cell r="G54">
            <v>68.479797980000001</v>
          </cell>
          <cell r="H54">
            <v>1013.7272728</v>
          </cell>
        </row>
        <row r="55">
          <cell r="F55">
            <v>5180.3333329999996</v>
          </cell>
          <cell r="G55">
            <v>67.047474750000006</v>
          </cell>
          <cell r="H55">
            <v>1036.0666666</v>
          </cell>
        </row>
        <row r="56">
          <cell r="F56">
            <v>4982.7878790000004</v>
          </cell>
          <cell r="G56">
            <v>70.208754209999995</v>
          </cell>
          <cell r="H56">
            <v>996.55757580000011</v>
          </cell>
        </row>
        <row r="57">
          <cell r="F57">
            <v>4997.6000000000004</v>
          </cell>
          <cell r="G57">
            <v>73.554444439999997</v>
          </cell>
          <cell r="H57">
            <v>999.5200000000001</v>
          </cell>
        </row>
        <row r="58">
          <cell r="F58">
            <v>4841.363636</v>
          </cell>
          <cell r="G58">
            <v>77.149494950000005</v>
          </cell>
          <cell r="H58">
            <v>968.27272719999996</v>
          </cell>
        </row>
        <row r="59">
          <cell r="F59">
            <v>4769</v>
          </cell>
          <cell r="G59">
            <v>76.167222219999999</v>
          </cell>
          <cell r="H59">
            <v>953.8</v>
          </cell>
        </row>
        <row r="60">
          <cell r="F60">
            <v>4831.6000000000004</v>
          </cell>
          <cell r="G60">
            <v>72.301666670000003</v>
          </cell>
          <cell r="H60">
            <v>966.32</v>
          </cell>
        </row>
        <row r="61">
          <cell r="F61">
            <v>4608.1000000000004</v>
          </cell>
          <cell r="G61">
            <v>62.153333330000002</v>
          </cell>
          <cell r="H61">
            <v>921.62000000000012</v>
          </cell>
        </row>
        <row r="62">
          <cell r="F62">
            <v>4364.5</v>
          </cell>
          <cell r="G62">
            <v>59.450555559999998</v>
          </cell>
          <cell r="H62">
            <v>872.9</v>
          </cell>
        </row>
        <row r="63">
          <cell r="F63">
            <v>4497.3</v>
          </cell>
          <cell r="G63">
            <v>62.00222222</v>
          </cell>
          <cell r="H63">
            <v>899.46</v>
          </cell>
        </row>
        <row r="64">
          <cell r="F64">
            <v>4451</v>
          </cell>
          <cell r="G64">
            <v>64.24555556</v>
          </cell>
          <cell r="H64">
            <v>890.2</v>
          </cell>
        </row>
        <row r="65">
          <cell r="F65">
            <v>4656.8999999999996</v>
          </cell>
          <cell r="G65">
            <v>76.96611111</v>
          </cell>
          <cell r="H65">
            <v>931.37999999999988</v>
          </cell>
        </row>
        <row r="66">
          <cell r="F66">
            <v>3729.166667</v>
          </cell>
          <cell r="G66">
            <v>75.510185190000001</v>
          </cell>
          <cell r="H66">
            <v>932.29166674999999</v>
          </cell>
        </row>
        <row r="67">
          <cell r="F67">
            <v>3150.75</v>
          </cell>
          <cell r="G67">
            <v>57.164351850000003</v>
          </cell>
          <cell r="H67">
            <v>787.6875</v>
          </cell>
        </row>
        <row r="68">
          <cell r="F68">
            <v>3045.833333</v>
          </cell>
          <cell r="G68">
            <v>62.92777778</v>
          </cell>
          <cell r="H68">
            <v>761.45833325000001</v>
          </cell>
        </row>
        <row r="69">
          <cell r="F69">
            <v>2955.916667</v>
          </cell>
          <cell r="G69">
            <v>63.228240739999997</v>
          </cell>
          <cell r="H69">
            <v>738.97916674999999</v>
          </cell>
        </row>
        <row r="70">
          <cell r="F70">
            <v>2892.083333</v>
          </cell>
          <cell r="G70">
            <v>66.173611109999996</v>
          </cell>
          <cell r="H70">
            <v>723.02083325000001</v>
          </cell>
        </row>
        <row r="71">
          <cell r="F71">
            <v>2747.666667</v>
          </cell>
          <cell r="G71">
            <v>63.806018520000002</v>
          </cell>
          <cell r="H71">
            <v>686.91666674999999</v>
          </cell>
        </row>
        <row r="72">
          <cell r="F72">
            <v>2582</v>
          </cell>
          <cell r="G72">
            <v>64.502777780000002</v>
          </cell>
          <cell r="H72">
            <v>645.5</v>
          </cell>
        </row>
        <row r="73">
          <cell r="F73">
            <v>2536.75</v>
          </cell>
          <cell r="G73">
            <v>72.324074069999995</v>
          </cell>
          <cell r="H73">
            <v>634.1875</v>
          </cell>
        </row>
        <row r="74">
          <cell r="F74">
            <v>2434.083333</v>
          </cell>
          <cell r="G74">
            <v>75.590277779999994</v>
          </cell>
          <cell r="H74">
            <v>608.52083325000001</v>
          </cell>
        </row>
        <row r="75">
          <cell r="F75">
            <v>2646.916667</v>
          </cell>
          <cell r="G75">
            <v>79.44722222</v>
          </cell>
          <cell r="H75">
            <v>661.72916674999999</v>
          </cell>
        </row>
        <row r="76">
          <cell r="F76">
            <v>2673</v>
          </cell>
          <cell r="G76">
            <v>70.855555559999999</v>
          </cell>
          <cell r="H76">
            <v>668.25</v>
          </cell>
        </row>
        <row r="77">
          <cell r="F77">
            <v>2521</v>
          </cell>
          <cell r="G77">
            <v>64.318981480000005</v>
          </cell>
          <cell r="H77">
            <v>630.25</v>
          </cell>
        </row>
        <row r="78">
          <cell r="F78">
            <v>2467.75</v>
          </cell>
          <cell r="G78">
            <v>62.203240739999998</v>
          </cell>
          <cell r="H78">
            <v>616.9375</v>
          </cell>
        </row>
        <row r="79">
          <cell r="F79">
            <v>2676.916667</v>
          </cell>
          <cell r="G79">
            <v>65.241666670000001</v>
          </cell>
          <cell r="H79">
            <v>669.22916674999999</v>
          </cell>
        </row>
        <row r="80">
          <cell r="F80">
            <v>2736.333333</v>
          </cell>
          <cell r="G80">
            <v>69.652777779999994</v>
          </cell>
          <cell r="H80">
            <v>684.08333325000001</v>
          </cell>
        </row>
        <row r="81">
          <cell r="F81">
            <v>2803.833333</v>
          </cell>
          <cell r="G81">
            <v>79.465277779999994</v>
          </cell>
          <cell r="H81">
            <v>700.95833325000001</v>
          </cell>
        </row>
        <row r="82">
          <cell r="F82">
            <v>5589.9166670000004</v>
          </cell>
          <cell r="G82">
            <v>83.180555560000002</v>
          </cell>
          <cell r="H82">
            <v>1397.4791667500001</v>
          </cell>
        </row>
        <row r="83">
          <cell r="F83">
            <v>4831.9166670000004</v>
          </cell>
          <cell r="G83">
            <v>65.222222220000006</v>
          </cell>
          <cell r="H83">
            <v>1207.9791667500001</v>
          </cell>
        </row>
        <row r="84">
          <cell r="F84">
            <v>4667.0833329999996</v>
          </cell>
          <cell r="G84">
            <v>63.120833330000004</v>
          </cell>
          <cell r="H84">
            <v>1166.7708332499999</v>
          </cell>
        </row>
        <row r="85">
          <cell r="F85">
            <v>4643.8333329999996</v>
          </cell>
          <cell r="G85">
            <v>65.8</v>
          </cell>
          <cell r="H85">
            <v>1160.9583332499999</v>
          </cell>
        </row>
        <row r="86">
          <cell r="F86">
            <v>4491.8333329999996</v>
          </cell>
          <cell r="G86">
            <v>61.25046296</v>
          </cell>
          <cell r="H86">
            <v>1122.9583332499999</v>
          </cell>
        </row>
        <row r="87">
          <cell r="F87">
            <v>4265.1666670000004</v>
          </cell>
          <cell r="G87">
            <v>58.997685189999999</v>
          </cell>
          <cell r="H87">
            <v>1066.2916667500001</v>
          </cell>
        </row>
        <row r="88">
          <cell r="F88">
            <v>4005.916667</v>
          </cell>
          <cell r="G88">
            <v>54.047685190000003</v>
          </cell>
          <cell r="H88">
            <v>1001.47916675</v>
          </cell>
        </row>
        <row r="89">
          <cell r="F89">
            <v>4003.083333</v>
          </cell>
          <cell r="G89">
            <v>58.331018520000001</v>
          </cell>
          <cell r="H89">
            <v>1000.77083325</v>
          </cell>
        </row>
        <row r="90">
          <cell r="F90">
            <v>3944.75</v>
          </cell>
          <cell r="G90">
            <v>68.0537037</v>
          </cell>
          <cell r="H90">
            <v>986.1875</v>
          </cell>
        </row>
        <row r="91">
          <cell r="F91">
            <v>4161.1666670000004</v>
          </cell>
          <cell r="G91">
            <v>70.960185190000004</v>
          </cell>
          <cell r="H91">
            <v>1040.2916667500001</v>
          </cell>
        </row>
        <row r="92">
          <cell r="F92">
            <v>4022.666667</v>
          </cell>
          <cell r="G92">
            <v>60.215277780000001</v>
          </cell>
          <cell r="H92">
            <v>1005.66666675</v>
          </cell>
        </row>
        <row r="93">
          <cell r="F93">
            <v>3831.75</v>
          </cell>
          <cell r="G93">
            <v>59.387962960000003</v>
          </cell>
          <cell r="H93">
            <v>957.9375</v>
          </cell>
        </row>
        <row r="94">
          <cell r="F94">
            <v>3902.25</v>
          </cell>
          <cell r="G94">
            <v>61.691666669999996</v>
          </cell>
          <cell r="H94">
            <v>975.5625</v>
          </cell>
        </row>
        <row r="95">
          <cell r="F95">
            <v>4057.083333</v>
          </cell>
          <cell r="G95">
            <v>64.77592593</v>
          </cell>
          <cell r="H95">
            <v>1014.27083325</v>
          </cell>
        </row>
        <row r="96">
          <cell r="F96">
            <v>4255.6666670000004</v>
          </cell>
          <cell r="G96">
            <v>67.539351850000003</v>
          </cell>
          <cell r="H96">
            <v>1063.9166667500001</v>
          </cell>
        </row>
        <row r="97">
          <cell r="F97">
            <v>4458.75</v>
          </cell>
          <cell r="G97">
            <v>77.439814810000001</v>
          </cell>
          <cell r="H97">
            <v>1114.6875</v>
          </cell>
        </row>
        <row r="98">
          <cell r="F98">
            <v>5234.4166670000004</v>
          </cell>
          <cell r="G98">
            <v>88.201388890000004</v>
          </cell>
          <cell r="H98">
            <v>1308.6041667500001</v>
          </cell>
        </row>
        <row r="99">
          <cell r="F99">
            <v>4618.75</v>
          </cell>
          <cell r="G99">
            <v>70.55277778</v>
          </cell>
          <cell r="H99">
            <v>1154.6875</v>
          </cell>
        </row>
        <row r="100">
          <cell r="F100">
            <v>4407.3333329999996</v>
          </cell>
          <cell r="G100">
            <v>66.352314809999996</v>
          </cell>
          <cell r="H100">
            <v>1101.8333332499999</v>
          </cell>
        </row>
        <row r="101">
          <cell r="F101">
            <v>4228.0833329999996</v>
          </cell>
          <cell r="G101">
            <v>70.267592590000007</v>
          </cell>
          <cell r="H101">
            <v>1057.0208332499999</v>
          </cell>
        </row>
        <row r="102">
          <cell r="F102">
            <v>4053.166667</v>
          </cell>
          <cell r="G102">
            <v>63.576851849999997</v>
          </cell>
          <cell r="H102">
            <v>1013.29166675</v>
          </cell>
        </row>
        <row r="103">
          <cell r="F103">
            <v>3784.666667</v>
          </cell>
          <cell r="G103">
            <v>55.17824074</v>
          </cell>
          <cell r="H103">
            <v>946.16666674999999</v>
          </cell>
        </row>
        <row r="104">
          <cell r="F104">
            <v>3437.416667</v>
          </cell>
          <cell r="G104">
            <v>49.953703699999998</v>
          </cell>
          <cell r="H104">
            <v>859.35416674999999</v>
          </cell>
        </row>
        <row r="105">
          <cell r="F105">
            <v>3283.833333</v>
          </cell>
          <cell r="G105">
            <v>51.310648149999999</v>
          </cell>
          <cell r="H105">
            <v>820.95833325000001</v>
          </cell>
        </row>
        <row r="106">
          <cell r="F106">
            <v>3185.833333</v>
          </cell>
          <cell r="G106">
            <v>62.471759259999999</v>
          </cell>
          <cell r="H106">
            <v>796.45833325000001</v>
          </cell>
        </row>
        <row r="107">
          <cell r="F107">
            <v>3381.916667</v>
          </cell>
          <cell r="G107">
            <v>60.61527778</v>
          </cell>
          <cell r="H107">
            <v>845.47916674999999</v>
          </cell>
        </row>
        <row r="108">
          <cell r="F108">
            <v>3335.083333</v>
          </cell>
          <cell r="G108">
            <v>52.327777779999998</v>
          </cell>
          <cell r="H108">
            <v>833.77083325000001</v>
          </cell>
        </row>
        <row r="109">
          <cell r="F109">
            <v>3307.833333</v>
          </cell>
          <cell r="G109">
            <v>54.333796300000003</v>
          </cell>
          <cell r="H109">
            <v>826.95833325000001</v>
          </cell>
        </row>
        <row r="110">
          <cell r="F110">
            <v>3490.666667</v>
          </cell>
          <cell r="G110">
            <v>63.157407409999998</v>
          </cell>
          <cell r="H110">
            <v>872.66666674999999</v>
          </cell>
        </row>
        <row r="111">
          <cell r="F111">
            <v>3647.583333</v>
          </cell>
          <cell r="G111">
            <v>65.175925930000005</v>
          </cell>
          <cell r="H111">
            <v>911.89583325000001</v>
          </cell>
        </row>
        <row r="112">
          <cell r="F112">
            <v>4062.25</v>
          </cell>
          <cell r="G112">
            <v>74.835185190000004</v>
          </cell>
          <cell r="H112">
            <v>1015.5625</v>
          </cell>
        </row>
        <row r="113">
          <cell r="F113">
            <v>4186.6666670000004</v>
          </cell>
          <cell r="G113">
            <v>82.969444440000004</v>
          </cell>
          <cell r="H113">
            <v>1046.6666667500001</v>
          </cell>
        </row>
        <row r="114">
          <cell r="F114">
            <v>5445.4166670000004</v>
          </cell>
          <cell r="G114">
            <v>90.603703699999997</v>
          </cell>
          <cell r="H114">
            <v>1361.3541667500001</v>
          </cell>
        </row>
        <row r="115">
          <cell r="F115">
            <v>4788.9166670000004</v>
          </cell>
          <cell r="G115">
            <v>70.329166670000006</v>
          </cell>
          <cell r="H115">
            <v>1197.2291667500001</v>
          </cell>
        </row>
        <row r="116">
          <cell r="F116">
            <v>4656.9166670000004</v>
          </cell>
          <cell r="G116">
            <v>63.174537039999997</v>
          </cell>
          <cell r="H116">
            <v>1164.2291667500001</v>
          </cell>
        </row>
        <row r="117">
          <cell r="F117">
            <v>4333.8333329999996</v>
          </cell>
          <cell r="G117">
            <v>60.831481480000001</v>
          </cell>
          <cell r="H117">
            <v>1083.4583332499999</v>
          </cell>
        </row>
        <row r="118">
          <cell r="F118">
            <v>4216</v>
          </cell>
          <cell r="G118">
            <v>56.823148150000002</v>
          </cell>
          <cell r="H118">
            <v>1054</v>
          </cell>
        </row>
        <row r="119">
          <cell r="F119">
            <v>3860.083333</v>
          </cell>
          <cell r="G119">
            <v>42.844907409999998</v>
          </cell>
          <cell r="H119">
            <v>965.02083325000001</v>
          </cell>
        </row>
        <row r="120">
          <cell r="F120">
            <v>3568.416667</v>
          </cell>
          <cell r="G120">
            <v>38.659259259999999</v>
          </cell>
          <cell r="H120">
            <v>892.10416674999999</v>
          </cell>
        </row>
        <row r="121">
          <cell r="F121">
            <v>3402.75</v>
          </cell>
          <cell r="G121">
            <v>36.751388890000001</v>
          </cell>
          <cell r="H121">
            <v>850.6875</v>
          </cell>
        </row>
        <row r="122">
          <cell r="F122">
            <v>3383.333333</v>
          </cell>
          <cell r="G122">
            <v>39.97314815</v>
          </cell>
          <cell r="H122">
            <v>845.83333325000001</v>
          </cell>
        </row>
        <row r="123">
          <cell r="F123">
            <v>3544.083333</v>
          </cell>
          <cell r="G123">
            <v>44.636574070000002</v>
          </cell>
          <cell r="H123">
            <v>886.02083325000001</v>
          </cell>
        </row>
        <row r="124">
          <cell r="F124">
            <v>3544.916667</v>
          </cell>
          <cell r="G124">
            <v>39.932870370000003</v>
          </cell>
          <cell r="H124">
            <v>886.22916674999999</v>
          </cell>
        </row>
        <row r="125">
          <cell r="F125">
            <v>3476.583333</v>
          </cell>
          <cell r="G125">
            <v>42.78518519</v>
          </cell>
          <cell r="H125">
            <v>869.14583325000001</v>
          </cell>
        </row>
        <row r="126">
          <cell r="F126">
            <v>3784.083333</v>
          </cell>
          <cell r="G126">
            <v>54.324537040000003</v>
          </cell>
          <cell r="H126">
            <v>946.02083325000001</v>
          </cell>
        </row>
        <row r="127">
          <cell r="F127">
            <v>3866.75</v>
          </cell>
          <cell r="G127">
            <v>58.4912037</v>
          </cell>
          <cell r="H127">
            <v>966.6875</v>
          </cell>
        </row>
        <row r="128">
          <cell r="F128">
            <v>4359.75</v>
          </cell>
          <cell r="G128">
            <v>70.72407407</v>
          </cell>
          <cell r="H128">
            <v>1089.9375</v>
          </cell>
        </row>
        <row r="129">
          <cell r="F129">
            <v>4502</v>
          </cell>
          <cell r="G129">
            <v>79.520370369999995</v>
          </cell>
          <cell r="H129">
            <v>1125.5</v>
          </cell>
        </row>
        <row r="130">
          <cell r="F130">
            <v>5353.25</v>
          </cell>
          <cell r="G130">
            <v>92.267592590000007</v>
          </cell>
          <cell r="H130">
            <v>1338.3125</v>
          </cell>
        </row>
        <row r="131">
          <cell r="F131">
            <v>4757.4166670000004</v>
          </cell>
          <cell r="G131">
            <v>70.637962959999996</v>
          </cell>
          <cell r="H131">
            <v>1189.3541667500001</v>
          </cell>
        </row>
        <row r="132">
          <cell r="F132">
            <v>4529.5</v>
          </cell>
          <cell r="G132">
            <v>66.477777779999997</v>
          </cell>
          <cell r="H132">
            <v>1132.375</v>
          </cell>
        </row>
        <row r="133">
          <cell r="F133">
            <v>4246.75</v>
          </cell>
          <cell r="G133">
            <v>59.253703700000003</v>
          </cell>
          <cell r="H133">
            <v>1061.6875</v>
          </cell>
        </row>
        <row r="134">
          <cell r="F134">
            <v>4166.25</v>
          </cell>
          <cell r="G134">
            <v>57.429166670000001</v>
          </cell>
          <cell r="H134">
            <v>1041.5625</v>
          </cell>
        </row>
        <row r="135">
          <cell r="F135">
            <v>3801.833333</v>
          </cell>
          <cell r="G135">
            <v>46.66064815</v>
          </cell>
          <cell r="H135">
            <v>950.45833325000001</v>
          </cell>
        </row>
        <row r="136">
          <cell r="F136">
            <v>3563.75</v>
          </cell>
          <cell r="G136">
            <v>42.060648149999999</v>
          </cell>
          <cell r="H136">
            <v>890.9375</v>
          </cell>
        </row>
        <row r="137">
          <cell r="F137">
            <v>3328.333333</v>
          </cell>
          <cell r="G137">
            <v>37.78611111</v>
          </cell>
          <cell r="H137">
            <v>832.08333325000001</v>
          </cell>
        </row>
        <row r="138">
          <cell r="F138">
            <v>3412</v>
          </cell>
          <cell r="G138">
            <v>41.529166670000002</v>
          </cell>
          <cell r="H138">
            <v>853</v>
          </cell>
        </row>
        <row r="139">
          <cell r="F139">
            <v>3457.583333</v>
          </cell>
          <cell r="G139">
            <v>46.106944439999999</v>
          </cell>
          <cell r="H139">
            <v>864.39583325000001</v>
          </cell>
        </row>
        <row r="140">
          <cell r="F140">
            <v>3381.416667</v>
          </cell>
          <cell r="G140">
            <v>41.833333330000002</v>
          </cell>
          <cell r="H140">
            <v>845.35416674999999</v>
          </cell>
        </row>
        <row r="141">
          <cell r="F141">
            <v>3337.916667</v>
          </cell>
          <cell r="G141">
            <v>40.793981479999999</v>
          </cell>
          <cell r="H141">
            <v>834.47916674999999</v>
          </cell>
        </row>
        <row r="142">
          <cell r="F142">
            <v>3720.583333</v>
          </cell>
          <cell r="G142">
            <v>53.894907410000002</v>
          </cell>
          <cell r="H142">
            <v>930.14583325000001</v>
          </cell>
        </row>
        <row r="143">
          <cell r="F143">
            <v>3749.25</v>
          </cell>
          <cell r="G143">
            <v>58.592129630000002</v>
          </cell>
          <cell r="H143">
            <v>937.3125</v>
          </cell>
        </row>
        <row r="144">
          <cell r="F144">
            <v>4200.3333329999996</v>
          </cell>
          <cell r="G144">
            <v>71.081018520000001</v>
          </cell>
          <cell r="H144">
            <v>1050.0833332499999</v>
          </cell>
        </row>
        <row r="145">
          <cell r="F145">
            <v>4303.25</v>
          </cell>
          <cell r="G145">
            <v>79.886574069999995</v>
          </cell>
          <cell r="H145">
            <v>1075.8125</v>
          </cell>
        </row>
        <row r="146">
          <cell r="F146">
            <v>4620</v>
          </cell>
          <cell r="G146">
            <v>89.386574069999995</v>
          </cell>
          <cell r="H146">
            <v>1155</v>
          </cell>
        </row>
        <row r="147">
          <cell r="F147">
            <v>4252.3333329999996</v>
          </cell>
          <cell r="G147">
            <v>73.427314809999999</v>
          </cell>
          <cell r="H147">
            <v>1063.0833332499999</v>
          </cell>
        </row>
        <row r="148">
          <cell r="F148">
            <v>4043.666667</v>
          </cell>
          <cell r="G148">
            <v>65.785185190000007</v>
          </cell>
          <cell r="H148">
            <v>1010.91666675</v>
          </cell>
        </row>
        <row r="149">
          <cell r="F149">
            <v>3741.25</v>
          </cell>
          <cell r="G149">
            <v>54.887962960000003</v>
          </cell>
          <cell r="H149">
            <v>935.3125</v>
          </cell>
        </row>
        <row r="150">
          <cell r="F150">
            <v>3694.916667</v>
          </cell>
          <cell r="G150">
            <v>53.186111109999999</v>
          </cell>
          <cell r="H150">
            <v>923.72916674999999</v>
          </cell>
        </row>
        <row r="151">
          <cell r="F151">
            <v>3385.416667</v>
          </cell>
          <cell r="G151">
            <v>44.478703699999997</v>
          </cell>
          <cell r="H151">
            <v>846.35416674999999</v>
          </cell>
        </row>
        <row r="152">
          <cell r="F152">
            <v>3158.916667</v>
          </cell>
          <cell r="G152">
            <v>36.548148150000003</v>
          </cell>
          <cell r="H152">
            <v>789.72916674999999</v>
          </cell>
        </row>
        <row r="153">
          <cell r="F153">
            <v>2830.75</v>
          </cell>
          <cell r="G153">
            <v>30.66527778</v>
          </cell>
          <cell r="H153">
            <v>707.6875</v>
          </cell>
        </row>
        <row r="154">
          <cell r="F154">
            <v>2982.583333</v>
          </cell>
          <cell r="G154">
            <v>35.399074069999998</v>
          </cell>
          <cell r="H154">
            <v>745.64583325000001</v>
          </cell>
        </row>
        <row r="155">
          <cell r="F155">
            <v>3005.666667</v>
          </cell>
          <cell r="G155">
            <v>36.83981481</v>
          </cell>
          <cell r="H155">
            <v>751.41666674999999</v>
          </cell>
        </row>
        <row r="156">
          <cell r="F156">
            <v>2959.083333</v>
          </cell>
          <cell r="G156">
            <v>35.206944440000001</v>
          </cell>
          <cell r="H156">
            <v>739.77083325000001</v>
          </cell>
        </row>
        <row r="157">
          <cell r="F157">
            <v>3002.416667</v>
          </cell>
          <cell r="G157">
            <v>35.406018520000003</v>
          </cell>
          <cell r="H157">
            <v>750.60416674999999</v>
          </cell>
        </row>
        <row r="158">
          <cell r="F158">
            <v>3350.583333</v>
          </cell>
          <cell r="G158">
            <v>50.681944440000002</v>
          </cell>
          <cell r="H158">
            <v>837.64583325000001</v>
          </cell>
        </row>
        <row r="159">
          <cell r="F159">
            <v>3369</v>
          </cell>
          <cell r="G159">
            <v>56.617592590000001</v>
          </cell>
          <cell r="H159">
            <v>842.25</v>
          </cell>
        </row>
        <row r="160">
          <cell r="F160">
            <v>3792.916667</v>
          </cell>
          <cell r="G160">
            <v>73.230555559999999</v>
          </cell>
          <cell r="H160">
            <v>948.22916674999999</v>
          </cell>
        </row>
        <row r="161">
          <cell r="F161">
            <v>3888.416667</v>
          </cell>
          <cell r="G161">
            <v>79.637500000000003</v>
          </cell>
          <cell r="H161">
            <v>972.10416674999999</v>
          </cell>
        </row>
        <row r="162">
          <cell r="F162">
            <v>6063.8333329999996</v>
          </cell>
          <cell r="G162">
            <v>94.092129630000002</v>
          </cell>
          <cell r="H162">
            <v>1010.6388888333332</v>
          </cell>
        </row>
        <row r="163">
          <cell r="F163">
            <v>5837.5</v>
          </cell>
          <cell r="G163">
            <v>87.103240740000004</v>
          </cell>
          <cell r="H163">
            <v>972.91666666666663</v>
          </cell>
        </row>
        <row r="164">
          <cell r="F164">
            <v>5882.0833329999996</v>
          </cell>
          <cell r="G164">
            <v>76.453703700000005</v>
          </cell>
          <cell r="H164">
            <v>980.3472221666666</v>
          </cell>
        </row>
        <row r="165">
          <cell r="F165">
            <v>5816.75</v>
          </cell>
          <cell r="G165">
            <v>69.72314815</v>
          </cell>
          <cell r="H165">
            <v>969.45833333333337</v>
          </cell>
        </row>
        <row r="166">
          <cell r="F166">
            <v>5760.5</v>
          </cell>
          <cell r="G166">
            <v>66.271296300000003</v>
          </cell>
          <cell r="H166">
            <v>960.08333333333337</v>
          </cell>
        </row>
        <row r="167">
          <cell r="F167">
            <v>5715.5</v>
          </cell>
          <cell r="G167">
            <v>59.173148150000003</v>
          </cell>
          <cell r="H167">
            <v>952.58333333333337</v>
          </cell>
        </row>
        <row r="168">
          <cell r="F168">
            <v>5770.4166670000004</v>
          </cell>
          <cell r="G168">
            <v>51.296759260000002</v>
          </cell>
          <cell r="H168">
            <v>961.73611116666677</v>
          </cell>
        </row>
        <row r="169">
          <cell r="F169">
            <v>5748.5</v>
          </cell>
          <cell r="G169">
            <v>47.805555560000002</v>
          </cell>
          <cell r="H169">
            <v>958.08333333333337</v>
          </cell>
        </row>
        <row r="170">
          <cell r="F170">
            <v>5802.1666670000004</v>
          </cell>
          <cell r="G170">
            <v>50.38472222</v>
          </cell>
          <cell r="H170">
            <v>967.0277778333334</v>
          </cell>
        </row>
        <row r="171">
          <cell r="F171">
            <v>5480.5</v>
          </cell>
          <cell r="G171">
            <v>52.247685189999999</v>
          </cell>
          <cell r="H171">
            <v>913.41666666666663</v>
          </cell>
        </row>
        <row r="172">
          <cell r="F172">
            <v>5314.0833329999996</v>
          </cell>
          <cell r="G172">
            <v>51.55324074</v>
          </cell>
          <cell r="H172">
            <v>885.68055549999997</v>
          </cell>
        </row>
        <row r="173">
          <cell r="F173">
            <v>5169.1666670000004</v>
          </cell>
          <cell r="G173">
            <v>55.485185190000003</v>
          </cell>
          <cell r="H173">
            <v>861.5277778333334</v>
          </cell>
        </row>
        <row r="174">
          <cell r="F174">
            <v>5140.8333329999996</v>
          </cell>
          <cell r="G174">
            <v>64.844907410000005</v>
          </cell>
          <cell r="H174">
            <v>856.80555549999997</v>
          </cell>
        </row>
        <row r="175">
          <cell r="F175">
            <v>5023.5</v>
          </cell>
          <cell r="G175">
            <v>66.104629630000005</v>
          </cell>
          <cell r="H175">
            <v>837.25</v>
          </cell>
        </row>
        <row r="176">
          <cell r="F176">
            <v>5398.0833329999996</v>
          </cell>
          <cell r="G176">
            <v>79.773148149999997</v>
          </cell>
          <cell r="H176">
            <v>899.68055549999997</v>
          </cell>
        </row>
        <row r="177">
          <cell r="F177">
            <v>5425.25</v>
          </cell>
          <cell r="G177">
            <v>81.802314809999999</v>
          </cell>
          <cell r="H177">
            <v>904.20833333333337</v>
          </cell>
        </row>
        <row r="178">
          <cell r="F178">
            <v>5870.5833329999996</v>
          </cell>
          <cell r="G178">
            <v>95.315277780000002</v>
          </cell>
          <cell r="H178">
            <v>1174.1166665999999</v>
          </cell>
        </row>
        <row r="179">
          <cell r="F179">
            <v>5628.25</v>
          </cell>
          <cell r="G179">
            <v>90.201851849999997</v>
          </cell>
          <cell r="H179">
            <v>1125.6500000000001</v>
          </cell>
        </row>
        <row r="180">
          <cell r="F180">
            <v>5672.1666670000004</v>
          </cell>
          <cell r="G180">
            <v>74.857870370000001</v>
          </cell>
          <cell r="H180">
            <v>1134.4333334</v>
          </cell>
        </row>
        <row r="181">
          <cell r="F181">
            <v>5708.6666670000004</v>
          </cell>
          <cell r="G181">
            <v>67.791666669999998</v>
          </cell>
          <cell r="H181">
            <v>1141.7333334</v>
          </cell>
        </row>
        <row r="182">
          <cell r="F182">
            <v>5647.6666670000004</v>
          </cell>
          <cell r="G182">
            <v>63.861111110000003</v>
          </cell>
          <cell r="H182">
            <v>1129.5333334000002</v>
          </cell>
        </row>
        <row r="183">
          <cell r="F183">
            <v>5508.0833329999996</v>
          </cell>
          <cell r="G183">
            <v>54.077314809999997</v>
          </cell>
          <cell r="H183">
            <v>1101.6166665999999</v>
          </cell>
        </row>
        <row r="184">
          <cell r="F184">
            <v>5435.5</v>
          </cell>
          <cell r="G184">
            <v>47.617129630000001</v>
          </cell>
          <cell r="H184">
            <v>1087.0999999999999</v>
          </cell>
        </row>
        <row r="185">
          <cell r="F185">
            <v>5675.6666670000004</v>
          </cell>
          <cell r="G185">
            <v>47.097222219999999</v>
          </cell>
          <cell r="H185">
            <v>1135.1333334000001</v>
          </cell>
        </row>
        <row r="186">
          <cell r="F186">
            <v>5561</v>
          </cell>
          <cell r="G186">
            <v>48.868055560000002</v>
          </cell>
          <cell r="H186">
            <v>1112.2</v>
          </cell>
        </row>
        <row r="187">
          <cell r="F187">
            <v>5370.9166670000004</v>
          </cell>
          <cell r="G187">
            <v>48.897222220000003</v>
          </cell>
          <cell r="H187">
            <v>1074.1833334</v>
          </cell>
        </row>
        <row r="188">
          <cell r="F188">
            <v>5242.25</v>
          </cell>
          <cell r="G188">
            <v>46.534259259999999</v>
          </cell>
          <cell r="H188">
            <v>1048.45</v>
          </cell>
        </row>
        <row r="189">
          <cell r="F189">
            <v>5168.1666670000004</v>
          </cell>
          <cell r="G189">
            <v>54.960185189999997</v>
          </cell>
          <cell r="H189">
            <v>1033.6333334000001</v>
          </cell>
        </row>
        <row r="190">
          <cell r="F190">
            <v>5042.8333329999996</v>
          </cell>
          <cell r="G190">
            <v>61.560185189999999</v>
          </cell>
          <cell r="H190">
            <v>1008.5666666</v>
          </cell>
        </row>
        <row r="191">
          <cell r="F191">
            <v>5005.5833329999996</v>
          </cell>
          <cell r="G191">
            <v>64.86527778</v>
          </cell>
          <cell r="H191">
            <v>1001.1166665999999</v>
          </cell>
        </row>
        <row r="192">
          <cell r="F192">
            <v>5218.5833329999996</v>
          </cell>
          <cell r="G192">
            <v>77.482870370000001</v>
          </cell>
          <cell r="H192">
            <v>1043.7166665999998</v>
          </cell>
        </row>
        <row r="193">
          <cell r="F193">
            <v>5326</v>
          </cell>
          <cell r="G193">
            <v>78.778703699999994</v>
          </cell>
          <cell r="H193">
            <v>1065.2</v>
          </cell>
        </row>
        <row r="194">
          <cell r="F194">
            <v>5807.5555560000003</v>
          </cell>
          <cell r="G194">
            <v>89.896913580000003</v>
          </cell>
          <cell r="H194">
            <v>1161.5111112</v>
          </cell>
        </row>
        <row r="195">
          <cell r="F195">
            <v>5557.3333329999996</v>
          </cell>
          <cell r="G195">
            <v>85.293827160000006</v>
          </cell>
          <cell r="H195">
            <v>1111.4666665999998</v>
          </cell>
        </row>
        <row r="196">
          <cell r="F196">
            <v>5555.1111110000002</v>
          </cell>
          <cell r="G196">
            <v>74.819135799999998</v>
          </cell>
          <cell r="H196">
            <v>1111.0222222</v>
          </cell>
        </row>
        <row r="197">
          <cell r="F197">
            <v>5343.6</v>
          </cell>
          <cell r="G197">
            <v>67.631666670000001</v>
          </cell>
          <cell r="H197">
            <v>1068.72</v>
          </cell>
        </row>
        <row r="198">
          <cell r="F198">
            <v>5151.5</v>
          </cell>
          <cell r="G198">
            <v>58.65666667</v>
          </cell>
          <cell r="H198">
            <v>1030.3</v>
          </cell>
        </row>
        <row r="199">
          <cell r="F199">
            <v>5113.2</v>
          </cell>
          <cell r="G199">
            <v>55.333333330000002</v>
          </cell>
          <cell r="H199">
            <v>1022.64</v>
          </cell>
        </row>
        <row r="200">
          <cell r="F200">
            <v>5111.8</v>
          </cell>
          <cell r="G200">
            <v>57.909444440000001</v>
          </cell>
          <cell r="H200">
            <v>1022.36</v>
          </cell>
        </row>
        <row r="201">
          <cell r="F201">
            <v>5346.5</v>
          </cell>
          <cell r="G201">
            <v>62.648888890000002</v>
          </cell>
          <cell r="H201">
            <v>1069.3</v>
          </cell>
        </row>
        <row r="202">
          <cell r="F202">
            <v>5245.4545449999996</v>
          </cell>
          <cell r="G202">
            <v>59.283501680000001</v>
          </cell>
          <cell r="H202">
            <v>1049.090909</v>
          </cell>
        </row>
        <row r="203">
          <cell r="F203">
            <v>5056</v>
          </cell>
          <cell r="G203">
            <v>51.231818179999998</v>
          </cell>
          <cell r="H203">
            <v>1011.2</v>
          </cell>
        </row>
        <row r="204">
          <cell r="F204">
            <v>4975.2727269999996</v>
          </cell>
          <cell r="G204">
            <v>51.17121212</v>
          </cell>
          <cell r="H204">
            <v>995.05454539999994</v>
          </cell>
        </row>
        <row r="205">
          <cell r="F205">
            <v>4904.636364</v>
          </cell>
          <cell r="G205">
            <v>55.733838380000002</v>
          </cell>
          <cell r="H205">
            <v>980.92727279999997</v>
          </cell>
        </row>
        <row r="206">
          <cell r="F206">
            <v>4810.5454550000004</v>
          </cell>
          <cell r="G206">
            <v>58.094949489999998</v>
          </cell>
          <cell r="H206">
            <v>962.10909100000003</v>
          </cell>
        </row>
        <row r="207">
          <cell r="F207">
            <v>4970.363636</v>
          </cell>
          <cell r="G207">
            <v>64.185858589999995</v>
          </cell>
          <cell r="H207">
            <v>994.07272720000003</v>
          </cell>
        </row>
        <row r="208">
          <cell r="F208">
            <v>5211.1666670000004</v>
          </cell>
          <cell r="G208">
            <v>70.862037040000004</v>
          </cell>
          <cell r="H208">
            <v>1042.2333334</v>
          </cell>
        </row>
        <row r="209">
          <cell r="F209">
            <v>5249.4545449999996</v>
          </cell>
          <cell r="G209">
            <v>81.678787880000002</v>
          </cell>
          <cell r="H209">
            <v>1049.890909</v>
          </cell>
        </row>
        <row r="210">
          <cell r="F210">
            <v>5482.3333329999996</v>
          </cell>
          <cell r="G210">
            <v>92.986574070000003</v>
          </cell>
          <cell r="H210">
            <v>1370.5833332499999</v>
          </cell>
        </row>
        <row r="211">
          <cell r="F211">
            <v>5210.1666670000004</v>
          </cell>
          <cell r="G211">
            <v>82.02592593</v>
          </cell>
          <cell r="H211">
            <v>1302.5416667500001</v>
          </cell>
        </row>
        <row r="212">
          <cell r="F212">
            <v>5102.6666670000004</v>
          </cell>
          <cell r="G212">
            <v>70.8662037</v>
          </cell>
          <cell r="H212">
            <v>1275.6666667500001</v>
          </cell>
        </row>
        <row r="213">
          <cell r="F213">
            <v>4928.25</v>
          </cell>
          <cell r="G213">
            <v>59.976388890000003</v>
          </cell>
          <cell r="H213">
            <v>1232.0625</v>
          </cell>
        </row>
        <row r="214">
          <cell r="F214">
            <v>4702.4166670000004</v>
          </cell>
          <cell r="G214">
            <v>52.340740740000001</v>
          </cell>
          <cell r="H214">
            <v>1175.6041667500001</v>
          </cell>
        </row>
        <row r="215">
          <cell r="F215">
            <v>4629.0833329999996</v>
          </cell>
          <cell r="G215">
            <v>56.783796299999999</v>
          </cell>
          <cell r="H215">
            <v>1157.2708332499999</v>
          </cell>
        </row>
        <row r="216">
          <cell r="F216">
            <v>4571.6666670000004</v>
          </cell>
          <cell r="G216">
            <v>54.951388889999997</v>
          </cell>
          <cell r="H216">
            <v>1142.9166667500001</v>
          </cell>
        </row>
        <row r="217">
          <cell r="F217">
            <v>4501.4166670000004</v>
          </cell>
          <cell r="G217">
            <v>54.336574069999998</v>
          </cell>
          <cell r="H217">
            <v>1125.3541667500001</v>
          </cell>
        </row>
        <row r="218">
          <cell r="F218">
            <v>4617.3333329999996</v>
          </cell>
          <cell r="G218">
            <v>53.79490741</v>
          </cell>
          <cell r="H218">
            <v>1154.3333332499999</v>
          </cell>
        </row>
        <row r="219">
          <cell r="F219">
            <v>4348.5833329999996</v>
          </cell>
          <cell r="G219">
            <v>46.459259260000003</v>
          </cell>
          <cell r="H219">
            <v>1087.1458332499999</v>
          </cell>
        </row>
        <row r="220">
          <cell r="F220">
            <v>4395.3333329999996</v>
          </cell>
          <cell r="G220">
            <v>47.368981480000002</v>
          </cell>
          <cell r="H220">
            <v>1098.8333332499999</v>
          </cell>
        </row>
        <row r="221">
          <cell r="F221">
            <v>4298</v>
          </cell>
          <cell r="G221">
            <v>52.317129629999997</v>
          </cell>
          <cell r="H221">
            <v>1074.5</v>
          </cell>
        </row>
        <row r="222">
          <cell r="F222">
            <v>4168</v>
          </cell>
          <cell r="G222">
            <v>52.489814809999999</v>
          </cell>
          <cell r="H222">
            <v>1042</v>
          </cell>
        </row>
        <row r="223">
          <cell r="F223">
            <v>4477.4166670000004</v>
          </cell>
          <cell r="G223">
            <v>60.882870369999999</v>
          </cell>
          <cell r="H223">
            <v>1119.3541667500001</v>
          </cell>
        </row>
        <row r="224">
          <cell r="F224">
            <v>4620.0833329999996</v>
          </cell>
          <cell r="G224">
            <v>64.569907409999999</v>
          </cell>
          <cell r="H224">
            <v>1155.0208332499999</v>
          </cell>
        </row>
        <row r="225">
          <cell r="F225">
            <v>4676.5</v>
          </cell>
          <cell r="G225">
            <v>75.082870369999995</v>
          </cell>
          <cell r="H225">
            <v>1169.125</v>
          </cell>
        </row>
        <row r="226">
          <cell r="F226">
            <v>5605.1666670000004</v>
          </cell>
          <cell r="G226">
            <v>90.630555560000005</v>
          </cell>
          <cell r="H226">
            <v>1121.0333334000002</v>
          </cell>
        </row>
        <row r="227">
          <cell r="F227">
            <v>5387.3333329999996</v>
          </cell>
          <cell r="G227">
            <v>78.748148150000006</v>
          </cell>
          <cell r="H227">
            <v>1077.4666665999998</v>
          </cell>
        </row>
        <row r="228">
          <cell r="F228">
            <v>5313.9166670000004</v>
          </cell>
          <cell r="G228">
            <v>67.635648149999994</v>
          </cell>
          <cell r="H228">
            <v>1062.7833334000002</v>
          </cell>
        </row>
        <row r="229">
          <cell r="F229">
            <v>5177.1666670000004</v>
          </cell>
          <cell r="G229">
            <v>57.8125</v>
          </cell>
          <cell r="H229">
            <v>1035.4333334</v>
          </cell>
        </row>
        <row r="230">
          <cell r="F230">
            <v>4967.4166670000004</v>
          </cell>
          <cell r="G230">
            <v>54.449074070000002</v>
          </cell>
          <cell r="H230">
            <v>993.48333340000011</v>
          </cell>
        </row>
        <row r="231">
          <cell r="F231">
            <v>4911.5</v>
          </cell>
          <cell r="G231">
            <v>55.45509259</v>
          </cell>
          <cell r="H231">
            <v>982.3</v>
          </cell>
        </row>
        <row r="232">
          <cell r="F232">
            <v>4908.9166670000004</v>
          </cell>
          <cell r="G232">
            <v>55.655092590000002</v>
          </cell>
          <cell r="H232">
            <v>981.78333340000006</v>
          </cell>
        </row>
        <row r="233">
          <cell r="F233">
            <v>4972.1666670000004</v>
          </cell>
          <cell r="G233">
            <v>56.921296300000002</v>
          </cell>
          <cell r="H233">
            <v>994.43333340000004</v>
          </cell>
        </row>
        <row r="234">
          <cell r="F234">
            <v>5070.3333329999996</v>
          </cell>
          <cell r="G234">
            <v>53.766203699999998</v>
          </cell>
          <cell r="H234">
            <v>1014.0666666</v>
          </cell>
        </row>
        <row r="235">
          <cell r="F235">
            <v>4946.8333329999996</v>
          </cell>
          <cell r="G235">
            <v>48.389351849999997</v>
          </cell>
          <cell r="H235">
            <v>989.36666659999992</v>
          </cell>
        </row>
        <row r="236">
          <cell r="F236">
            <v>4810.3333329999996</v>
          </cell>
          <cell r="G236">
            <v>52.986574070000003</v>
          </cell>
          <cell r="H236">
            <v>962.06666659999996</v>
          </cell>
        </row>
        <row r="237">
          <cell r="F237">
            <v>4778.6666670000004</v>
          </cell>
          <cell r="G237">
            <v>57.867129630000001</v>
          </cell>
          <cell r="H237">
            <v>955.73333340000011</v>
          </cell>
        </row>
        <row r="238">
          <cell r="F238">
            <v>4537.5833329999996</v>
          </cell>
          <cell r="G238">
            <v>56.746759259999997</v>
          </cell>
          <cell r="H238">
            <v>907.51666659999989</v>
          </cell>
        </row>
        <row r="239">
          <cell r="F239">
            <v>4766.1666670000004</v>
          </cell>
          <cell r="G239">
            <v>61.795833330000001</v>
          </cell>
          <cell r="H239">
            <v>953.23333340000011</v>
          </cell>
        </row>
        <row r="240">
          <cell r="F240">
            <v>4877.5833329999996</v>
          </cell>
          <cell r="G240">
            <v>63.496759259999997</v>
          </cell>
          <cell r="H240">
            <v>975.51666659999989</v>
          </cell>
        </row>
        <row r="241">
          <cell r="F241">
            <v>4898.8333329999996</v>
          </cell>
          <cell r="G241">
            <v>72.136574069999995</v>
          </cell>
          <cell r="H241">
            <v>979.76666659999989</v>
          </cell>
        </row>
        <row r="242">
          <cell r="F242">
            <v>5574.5833329999996</v>
          </cell>
          <cell r="G242">
            <v>89.665740740000004</v>
          </cell>
          <cell r="H242">
            <v>1393.6458332499999</v>
          </cell>
        </row>
        <row r="243">
          <cell r="F243">
            <v>5504.4166670000004</v>
          </cell>
          <cell r="G243">
            <v>83.77592593</v>
          </cell>
          <cell r="H243">
            <v>1376.1041667500001</v>
          </cell>
        </row>
        <row r="244">
          <cell r="F244">
            <v>5420.75</v>
          </cell>
          <cell r="G244">
            <v>77.970370369999998</v>
          </cell>
          <cell r="H244">
            <v>1355.1875</v>
          </cell>
        </row>
        <row r="245">
          <cell r="F245">
            <v>5315.6666670000004</v>
          </cell>
          <cell r="G245">
            <v>71.420833329999994</v>
          </cell>
          <cell r="H245">
            <v>1328.9166667500001</v>
          </cell>
        </row>
        <row r="246">
          <cell r="F246">
            <v>5195.6666670000004</v>
          </cell>
          <cell r="G246">
            <v>70.850925930000002</v>
          </cell>
          <cell r="H246">
            <v>1298.9166667500001</v>
          </cell>
        </row>
        <row r="247">
          <cell r="F247">
            <v>5146.4166670000004</v>
          </cell>
          <cell r="G247">
            <v>71.960185190000004</v>
          </cell>
          <cell r="H247">
            <v>1286.6041667500001</v>
          </cell>
        </row>
        <row r="248">
          <cell r="F248">
            <v>5288.0833329999996</v>
          </cell>
          <cell r="G248">
            <v>73.8125</v>
          </cell>
          <cell r="H248">
            <v>1322.0208332499999</v>
          </cell>
        </row>
        <row r="249">
          <cell r="F249">
            <v>5293.0833329999996</v>
          </cell>
          <cell r="G249">
            <v>77.086574069999998</v>
          </cell>
          <cell r="H249">
            <v>1323.2708332499999</v>
          </cell>
        </row>
        <row r="250">
          <cell r="F250">
            <v>5345.6666670000004</v>
          </cell>
          <cell r="G250">
            <v>74.293055559999999</v>
          </cell>
          <cell r="H250">
            <v>1336.4166667500001</v>
          </cell>
        </row>
        <row r="251">
          <cell r="F251">
            <v>5299.4166670000004</v>
          </cell>
          <cell r="G251">
            <v>75.350925930000002</v>
          </cell>
          <cell r="H251">
            <v>1324.8541667500001</v>
          </cell>
        </row>
        <row r="252">
          <cell r="F252">
            <v>5067.0833329999996</v>
          </cell>
          <cell r="G252">
            <v>73.329629629999999</v>
          </cell>
          <cell r="H252">
            <v>1266.7708332499999</v>
          </cell>
        </row>
        <row r="253">
          <cell r="F253">
            <v>4975.9166670000004</v>
          </cell>
          <cell r="G253">
            <v>75.80277778</v>
          </cell>
          <cell r="H253">
            <v>1243.9791667500001</v>
          </cell>
        </row>
        <row r="254">
          <cell r="F254">
            <v>4801.8333329999996</v>
          </cell>
          <cell r="G254">
            <v>75.057870370000003</v>
          </cell>
          <cell r="H254">
            <v>1200.4583332499999</v>
          </cell>
        </row>
        <row r="255">
          <cell r="F255">
            <v>4849.8333329999996</v>
          </cell>
          <cell r="G255">
            <v>77.025462959999999</v>
          </cell>
          <cell r="H255">
            <v>1212.4583332499999</v>
          </cell>
        </row>
        <row r="256">
          <cell r="F256">
            <v>5069.9166670000004</v>
          </cell>
          <cell r="G256">
            <v>76.681944439999995</v>
          </cell>
          <cell r="H256">
            <v>1267.4791667500001</v>
          </cell>
        </row>
        <row r="257">
          <cell r="F257">
            <v>5005.25</v>
          </cell>
          <cell r="G257">
            <v>79.331018520000001</v>
          </cell>
          <cell r="H257">
            <v>1251.3125</v>
          </cell>
        </row>
        <row r="258">
          <cell r="F258">
            <v>5602.9166670000004</v>
          </cell>
          <cell r="G258">
            <v>94.153240740000001</v>
          </cell>
          <cell r="H258">
            <v>1120.5833334000001</v>
          </cell>
        </row>
        <row r="259">
          <cell r="F259">
            <v>5544</v>
          </cell>
          <cell r="G259">
            <v>90.114351850000006</v>
          </cell>
          <cell r="H259">
            <v>1108.8</v>
          </cell>
        </row>
        <row r="260">
          <cell r="F260">
            <v>5475.5</v>
          </cell>
          <cell r="G260">
            <v>85.612962960000004</v>
          </cell>
          <cell r="H260">
            <v>1095.0999999999999</v>
          </cell>
        </row>
        <row r="261">
          <cell r="F261">
            <v>5344.8333329999996</v>
          </cell>
          <cell r="G261">
            <v>81.478240740000004</v>
          </cell>
          <cell r="H261">
            <v>1068.9666665999998</v>
          </cell>
        </row>
        <row r="262">
          <cell r="F262">
            <v>5243</v>
          </cell>
          <cell r="G262">
            <v>80.008333329999999</v>
          </cell>
          <cell r="H262">
            <v>1048.5999999999999</v>
          </cell>
        </row>
        <row r="263">
          <cell r="F263">
            <v>5224</v>
          </cell>
          <cell r="G263">
            <v>80.522222220000003</v>
          </cell>
          <cell r="H263">
            <v>1044.8</v>
          </cell>
        </row>
        <row r="264">
          <cell r="F264">
            <v>5366.1666670000004</v>
          </cell>
          <cell r="G264">
            <v>83.439814810000001</v>
          </cell>
          <cell r="H264">
            <v>1073.2333334</v>
          </cell>
        </row>
        <row r="265">
          <cell r="F265">
            <v>5439.3333329999996</v>
          </cell>
          <cell r="G265">
            <v>83.331944440000001</v>
          </cell>
          <cell r="H265">
            <v>1087.8666665999999</v>
          </cell>
        </row>
        <row r="266">
          <cell r="F266">
            <v>5399.8333329999996</v>
          </cell>
          <cell r="G266">
            <v>81.769907410000002</v>
          </cell>
          <cell r="H266">
            <v>1079.9666665999998</v>
          </cell>
        </row>
        <row r="267">
          <cell r="F267">
            <v>5361.5833329999996</v>
          </cell>
          <cell r="G267">
            <v>84.403240740000001</v>
          </cell>
          <cell r="H267">
            <v>1072.3166666</v>
          </cell>
        </row>
        <row r="268">
          <cell r="F268">
            <v>5160.9166670000004</v>
          </cell>
          <cell r="G268">
            <v>83.582870369999995</v>
          </cell>
          <cell r="H268">
            <v>1032.1833334</v>
          </cell>
        </row>
        <row r="269">
          <cell r="F269">
            <v>5092.1666670000004</v>
          </cell>
          <cell r="G269">
            <v>86.732870370000001</v>
          </cell>
          <cell r="H269">
            <v>1018.4333334</v>
          </cell>
        </row>
        <row r="270">
          <cell r="F270">
            <v>4902.9166670000004</v>
          </cell>
          <cell r="G270">
            <v>87.520833330000002</v>
          </cell>
          <cell r="H270">
            <v>980.58333340000013</v>
          </cell>
        </row>
        <row r="271">
          <cell r="F271">
            <v>4998</v>
          </cell>
          <cell r="G271">
            <v>88.506944439999998</v>
          </cell>
          <cell r="H271">
            <v>999.6</v>
          </cell>
        </row>
        <row r="272">
          <cell r="F272">
            <v>5175.8333329999996</v>
          </cell>
          <cell r="G272">
            <v>86.807407409999996</v>
          </cell>
          <cell r="H272">
            <v>1035.1666665999999</v>
          </cell>
        </row>
        <row r="273">
          <cell r="F273">
            <v>5109.9166670000004</v>
          </cell>
          <cell r="G273">
            <v>86.196759259999993</v>
          </cell>
          <cell r="H273">
            <v>1021.9833334000001</v>
          </cell>
        </row>
        <row r="274">
          <cell r="F274">
            <v>5616.9166670000004</v>
          </cell>
          <cell r="G274">
            <v>90.988425930000005</v>
          </cell>
          <cell r="H274">
            <v>1404.2291667500001</v>
          </cell>
        </row>
        <row r="275">
          <cell r="F275">
            <v>5501.9166670000004</v>
          </cell>
          <cell r="G275">
            <v>87.859722219999995</v>
          </cell>
          <cell r="H275">
            <v>1375.4791667500001</v>
          </cell>
        </row>
        <row r="276">
          <cell r="F276">
            <v>5437.25</v>
          </cell>
          <cell r="G276">
            <v>85.313888890000001</v>
          </cell>
          <cell r="H276">
            <v>1359.3125</v>
          </cell>
        </row>
        <row r="277">
          <cell r="F277">
            <v>5328.9166670000004</v>
          </cell>
          <cell r="G277">
            <v>78.689814810000001</v>
          </cell>
          <cell r="H277">
            <v>1332.2291667500001</v>
          </cell>
        </row>
        <row r="278">
          <cell r="F278">
            <v>5213.0833329999996</v>
          </cell>
          <cell r="G278">
            <v>81.296296299999995</v>
          </cell>
          <cell r="H278">
            <v>1303.2708332499999</v>
          </cell>
        </row>
        <row r="279">
          <cell r="F279">
            <v>5133</v>
          </cell>
          <cell r="G279">
            <v>74.541666669999998</v>
          </cell>
          <cell r="H279">
            <v>1283.25</v>
          </cell>
        </row>
        <row r="280">
          <cell r="F280">
            <v>5203.8333329999996</v>
          </cell>
          <cell r="G280">
            <v>75.041666669999998</v>
          </cell>
          <cell r="H280">
            <v>1300.9583332499999</v>
          </cell>
        </row>
        <row r="281">
          <cell r="F281">
            <v>5152.6666670000004</v>
          </cell>
          <cell r="G281">
            <v>71.023611110000004</v>
          </cell>
          <cell r="H281">
            <v>1288.1666667500001</v>
          </cell>
        </row>
        <row r="282">
          <cell r="F282">
            <v>5181.3333329999996</v>
          </cell>
          <cell r="G282">
            <v>71.323611110000002</v>
          </cell>
          <cell r="H282">
            <v>1295.3333332499999</v>
          </cell>
        </row>
        <row r="283">
          <cell r="F283">
            <v>5125.3333329999996</v>
          </cell>
          <cell r="G283">
            <v>68.898611110000004</v>
          </cell>
          <cell r="H283">
            <v>1281.3333332499999</v>
          </cell>
        </row>
        <row r="284">
          <cell r="F284">
            <v>4935.8333329999996</v>
          </cell>
          <cell r="G284">
            <v>70.691203700000003</v>
          </cell>
          <cell r="H284">
            <v>1233.9583332499999</v>
          </cell>
        </row>
        <row r="285">
          <cell r="F285">
            <v>4817.1666670000004</v>
          </cell>
          <cell r="G285">
            <v>82.417592589999998</v>
          </cell>
          <cell r="H285">
            <v>1204.2916667500001</v>
          </cell>
        </row>
        <row r="286">
          <cell r="F286">
            <v>4600.9166670000004</v>
          </cell>
          <cell r="G286">
            <v>88.253703700000003</v>
          </cell>
          <cell r="H286">
            <v>1150.2291667500001</v>
          </cell>
        </row>
        <row r="287">
          <cell r="F287">
            <v>4766.5833329999996</v>
          </cell>
          <cell r="G287">
            <v>88.730092589999998</v>
          </cell>
          <cell r="H287">
            <v>1191.6458332499999</v>
          </cell>
        </row>
        <row r="288">
          <cell r="F288">
            <v>4907.6666670000004</v>
          </cell>
          <cell r="G288">
            <v>89.044907409999993</v>
          </cell>
          <cell r="H288">
            <v>1226.9166667500001</v>
          </cell>
        </row>
        <row r="289">
          <cell r="F289">
            <v>4908.4166670000004</v>
          </cell>
          <cell r="G289">
            <v>85.710648149999997</v>
          </cell>
          <cell r="H289">
            <v>1227.1041667500001</v>
          </cell>
        </row>
        <row r="290">
          <cell r="F290">
            <v>5955.8333329999996</v>
          </cell>
          <cell r="G290">
            <v>74.479166669999998</v>
          </cell>
          <cell r="H290">
            <v>1488.9583332499999</v>
          </cell>
        </row>
        <row r="291">
          <cell r="F291">
            <v>5914.0833329999996</v>
          </cell>
          <cell r="G291">
            <v>71.657407410000005</v>
          </cell>
          <cell r="H291">
            <v>1478.5208332499999</v>
          </cell>
        </row>
        <row r="292">
          <cell r="F292">
            <v>5914.0833329999996</v>
          </cell>
          <cell r="G292">
            <v>70.033796300000006</v>
          </cell>
          <cell r="H292">
            <v>1478.5208332499999</v>
          </cell>
        </row>
        <row r="293">
          <cell r="F293">
            <v>5862.25</v>
          </cell>
          <cell r="G293">
            <v>70.960648149999997</v>
          </cell>
          <cell r="H293">
            <v>1465.5625</v>
          </cell>
        </row>
        <row r="294">
          <cell r="F294">
            <v>5845.9166670000004</v>
          </cell>
          <cell r="G294">
            <v>71.410185190000007</v>
          </cell>
          <cell r="H294">
            <v>1461.4791667500001</v>
          </cell>
        </row>
        <row r="295">
          <cell r="F295">
            <v>5823.9166670000004</v>
          </cell>
          <cell r="G295">
            <v>76.843981479999997</v>
          </cell>
          <cell r="H295">
            <v>1455.9791667500001</v>
          </cell>
        </row>
        <row r="296">
          <cell r="F296">
            <v>5958.3333329999996</v>
          </cell>
          <cell r="G296">
            <v>76.579629629999999</v>
          </cell>
          <cell r="H296">
            <v>1489.5833332499999</v>
          </cell>
        </row>
        <row r="297">
          <cell r="F297">
            <v>5977.25</v>
          </cell>
          <cell r="G297">
            <v>78.962500000000006</v>
          </cell>
          <cell r="H297">
            <v>1494.3125</v>
          </cell>
        </row>
        <row r="298">
          <cell r="F298">
            <v>5947.6666670000004</v>
          </cell>
          <cell r="G298">
            <v>79.283333330000005</v>
          </cell>
          <cell r="H298">
            <v>1486.9166667500001</v>
          </cell>
        </row>
        <row r="299">
          <cell r="F299">
            <v>5998.75</v>
          </cell>
          <cell r="G299">
            <v>79.211574069999998</v>
          </cell>
          <cell r="H299">
            <v>1499.6875</v>
          </cell>
        </row>
        <row r="300">
          <cell r="F300">
            <v>5744</v>
          </cell>
          <cell r="G300">
            <v>76.398611110000004</v>
          </cell>
          <cell r="H300">
            <v>1436</v>
          </cell>
        </row>
        <row r="301">
          <cell r="F301">
            <v>5552.5</v>
          </cell>
          <cell r="G301">
            <v>74.748611109999999</v>
          </cell>
          <cell r="H301">
            <v>1388.125</v>
          </cell>
        </row>
        <row r="302">
          <cell r="F302">
            <v>5321.3333329999996</v>
          </cell>
          <cell r="G302">
            <v>73.034722220000006</v>
          </cell>
          <cell r="H302">
            <v>1330.3333332499999</v>
          </cell>
        </row>
        <row r="303">
          <cell r="F303">
            <v>5389.4166670000004</v>
          </cell>
          <cell r="G303">
            <v>71.135648149999994</v>
          </cell>
          <cell r="H303">
            <v>1347.3541667500001</v>
          </cell>
        </row>
        <row r="304">
          <cell r="F304">
            <v>5517.8333329999996</v>
          </cell>
          <cell r="G304">
            <v>71.46342593</v>
          </cell>
          <cell r="H304">
            <v>1379.4583332499999</v>
          </cell>
        </row>
        <row r="305">
          <cell r="F305">
            <v>5514</v>
          </cell>
          <cell r="G305">
            <v>71.425462960000004</v>
          </cell>
          <cell r="H305">
            <v>1378.5</v>
          </cell>
        </row>
        <row r="306">
          <cell r="F306">
            <v>6182.8</v>
          </cell>
          <cell r="G306">
            <v>102.5844444</v>
          </cell>
          <cell r="H306">
            <v>1236.56</v>
          </cell>
        </row>
        <row r="307">
          <cell r="F307">
            <v>6261.6</v>
          </cell>
          <cell r="G307">
            <v>101.0355556</v>
          </cell>
          <cell r="H307">
            <v>1252.3200000000002</v>
          </cell>
        </row>
        <row r="308">
          <cell r="F308">
            <v>6293.8</v>
          </cell>
          <cell r="G308">
            <v>98.546666669999993</v>
          </cell>
          <cell r="H308">
            <v>1258.76</v>
          </cell>
        </row>
        <row r="309">
          <cell r="F309">
            <v>6288.4</v>
          </cell>
          <cell r="G309">
            <v>96.094444440000004</v>
          </cell>
          <cell r="H309">
            <v>1257.6799999999998</v>
          </cell>
        </row>
        <row r="310">
          <cell r="F310">
            <v>6304.2</v>
          </cell>
          <cell r="G310">
            <v>97.384444439999996</v>
          </cell>
          <cell r="H310">
            <v>1260.8399999999999</v>
          </cell>
        </row>
        <row r="311">
          <cell r="F311">
            <v>6452.8</v>
          </cell>
          <cell r="G311">
            <v>92.503333330000004</v>
          </cell>
          <cell r="H311">
            <v>1290.56</v>
          </cell>
        </row>
        <row r="312">
          <cell r="F312">
            <v>6636.6</v>
          </cell>
          <cell r="G312">
            <v>93.792222219999999</v>
          </cell>
          <cell r="H312">
            <v>1327.3200000000002</v>
          </cell>
        </row>
        <row r="313">
          <cell r="F313">
            <v>6796</v>
          </cell>
          <cell r="G313">
            <v>91.833333330000002</v>
          </cell>
          <cell r="H313">
            <v>1359.2</v>
          </cell>
        </row>
        <row r="314">
          <cell r="F314">
            <v>6695.6</v>
          </cell>
          <cell r="G314">
            <v>93.218888890000002</v>
          </cell>
          <cell r="H314">
            <v>1339.1200000000001</v>
          </cell>
        </row>
        <row r="315">
          <cell r="F315">
            <v>6917.4</v>
          </cell>
          <cell r="G315">
            <v>92.54</v>
          </cell>
          <cell r="H315">
            <v>1383.48</v>
          </cell>
        </row>
        <row r="316">
          <cell r="F316">
            <v>6627.6</v>
          </cell>
          <cell r="G316">
            <v>89.748888890000003</v>
          </cell>
          <cell r="H316">
            <v>1325.52</v>
          </cell>
        </row>
        <row r="317">
          <cell r="F317">
            <v>5988.6</v>
          </cell>
          <cell r="G317">
            <v>95.763333329999995</v>
          </cell>
          <cell r="H317">
            <v>1197.72</v>
          </cell>
        </row>
        <row r="318">
          <cell r="F318">
            <v>5820</v>
          </cell>
          <cell r="G318">
            <v>100.8233333</v>
          </cell>
          <cell r="H318">
            <v>1164</v>
          </cell>
        </row>
        <row r="319">
          <cell r="F319">
            <v>5906.8</v>
          </cell>
          <cell r="G319">
            <v>99.407777780000004</v>
          </cell>
          <cell r="H319">
            <v>1181.3600000000001</v>
          </cell>
        </row>
        <row r="320">
          <cell r="F320">
            <v>6049.6</v>
          </cell>
          <cell r="G320">
            <v>94.295555559999997</v>
          </cell>
          <cell r="H320">
            <v>1209.92</v>
          </cell>
        </row>
        <row r="321">
          <cell r="F321">
            <v>6015</v>
          </cell>
          <cell r="G321">
            <v>96.613888889999998</v>
          </cell>
          <cell r="H321">
            <v>1203</v>
          </cell>
        </row>
        <row r="322">
          <cell r="F322">
            <v>6013.1666670000004</v>
          </cell>
          <cell r="G322">
            <v>107.56990740000001</v>
          </cell>
          <cell r="H322">
            <v>1503.2916667500001</v>
          </cell>
        </row>
        <row r="323">
          <cell r="F323">
            <v>6002.25</v>
          </cell>
          <cell r="G323">
            <v>104.5236111</v>
          </cell>
          <cell r="H323">
            <v>1500.5625</v>
          </cell>
        </row>
        <row r="324">
          <cell r="F324">
            <v>5823.4166670000004</v>
          </cell>
          <cell r="G324">
            <v>101.7231481</v>
          </cell>
          <cell r="H324">
            <v>1455.8541667500001</v>
          </cell>
        </row>
        <row r="325">
          <cell r="F325">
            <v>5682.9166670000004</v>
          </cell>
          <cell r="G325">
            <v>98.756944439999998</v>
          </cell>
          <cell r="H325">
            <v>1420.7291667500001</v>
          </cell>
        </row>
        <row r="326">
          <cell r="F326">
            <v>5760.3333329999996</v>
          </cell>
          <cell r="G326">
            <v>96.931944439999995</v>
          </cell>
          <cell r="H326">
            <v>1440.0833332499999</v>
          </cell>
        </row>
        <row r="327">
          <cell r="F327">
            <v>5616.1666670000004</v>
          </cell>
          <cell r="G327">
            <v>95.234259260000002</v>
          </cell>
          <cell r="H327">
            <v>1404.0416667500001</v>
          </cell>
        </row>
        <row r="328">
          <cell r="F328">
            <v>5669.6666670000004</v>
          </cell>
          <cell r="G328">
            <v>99.056481480000002</v>
          </cell>
          <cell r="H328">
            <v>1417.4166667500001</v>
          </cell>
        </row>
        <row r="329">
          <cell r="F329">
            <v>5654.75</v>
          </cell>
          <cell r="G329">
            <v>100.1990741</v>
          </cell>
          <cell r="H329">
            <v>1413.6875</v>
          </cell>
        </row>
        <row r="330">
          <cell r="F330">
            <v>5624</v>
          </cell>
          <cell r="G330">
            <v>100.8018519</v>
          </cell>
          <cell r="H330">
            <v>1406</v>
          </cell>
        </row>
        <row r="331">
          <cell r="F331">
            <v>5649.4166670000004</v>
          </cell>
          <cell r="G331">
            <v>100.1074074</v>
          </cell>
          <cell r="H331">
            <v>1412.3541667500001</v>
          </cell>
        </row>
        <row r="332">
          <cell r="F332">
            <v>5418.75</v>
          </cell>
          <cell r="G332">
            <v>99.465740740000001</v>
          </cell>
          <cell r="H332">
            <v>1354.6875</v>
          </cell>
        </row>
        <row r="333">
          <cell r="F333">
            <v>5068</v>
          </cell>
          <cell r="G333">
            <v>101.850463</v>
          </cell>
          <cell r="H333">
            <v>1267</v>
          </cell>
        </row>
        <row r="334">
          <cell r="F334">
            <v>4950.6666670000004</v>
          </cell>
          <cell r="G334">
            <v>105.39074069999999</v>
          </cell>
          <cell r="H334">
            <v>1237.6666667500001</v>
          </cell>
        </row>
        <row r="335">
          <cell r="F335">
            <v>5091.8333329999996</v>
          </cell>
          <cell r="G335">
            <v>102.87314809999999</v>
          </cell>
          <cell r="H335">
            <v>1272.9583332499999</v>
          </cell>
        </row>
        <row r="336">
          <cell r="F336">
            <v>5126.75</v>
          </cell>
          <cell r="G336">
            <v>102.7986111</v>
          </cell>
          <cell r="H336">
            <v>1281.6875</v>
          </cell>
        </row>
        <row r="337">
          <cell r="F337">
            <v>5126</v>
          </cell>
          <cell r="G337">
            <v>104.4027778</v>
          </cell>
          <cell r="H337">
            <v>1281.5</v>
          </cell>
        </row>
        <row r="338">
          <cell r="F338">
            <v>5543.1666670000004</v>
          </cell>
          <cell r="G338">
            <v>95.963888890000007</v>
          </cell>
          <cell r="H338">
            <v>1108.6333334000001</v>
          </cell>
        </row>
        <row r="339">
          <cell r="F339">
            <v>5671.5</v>
          </cell>
          <cell r="G339">
            <v>93.039814809999996</v>
          </cell>
          <cell r="H339">
            <v>1134.3</v>
          </cell>
        </row>
        <row r="340">
          <cell r="F340">
            <v>5596.0833329999996</v>
          </cell>
          <cell r="G340">
            <v>90.441666670000004</v>
          </cell>
          <cell r="H340">
            <v>1119.2166665999998</v>
          </cell>
        </row>
        <row r="341">
          <cell r="F341">
            <v>5465.4166670000004</v>
          </cell>
          <cell r="G341">
            <v>88.237962960000004</v>
          </cell>
          <cell r="H341">
            <v>1093.0833334000001</v>
          </cell>
        </row>
        <row r="342">
          <cell r="F342">
            <v>5505.25</v>
          </cell>
          <cell r="G342">
            <v>87.614351850000006</v>
          </cell>
          <cell r="H342">
            <v>1101.05</v>
          </cell>
        </row>
        <row r="343">
          <cell r="F343">
            <v>5498</v>
          </cell>
          <cell r="G343">
            <v>86.662962960000002</v>
          </cell>
          <cell r="H343">
            <v>1099.5999999999999</v>
          </cell>
        </row>
        <row r="344">
          <cell r="F344">
            <v>5547.0833329999996</v>
          </cell>
          <cell r="G344">
            <v>89.394907410000002</v>
          </cell>
          <cell r="H344">
            <v>1109.4166665999999</v>
          </cell>
        </row>
        <row r="345">
          <cell r="F345">
            <v>5535.4166670000004</v>
          </cell>
          <cell r="G345">
            <v>91.576851849999997</v>
          </cell>
          <cell r="H345">
            <v>1107.0833334000001</v>
          </cell>
        </row>
        <row r="346">
          <cell r="F346">
            <v>5502.5833329999996</v>
          </cell>
          <cell r="G346">
            <v>91.531944440000004</v>
          </cell>
          <cell r="H346">
            <v>1100.5166666</v>
          </cell>
        </row>
        <row r="347">
          <cell r="F347">
            <v>5499.25</v>
          </cell>
          <cell r="G347">
            <v>90.733333329999994</v>
          </cell>
          <cell r="H347">
            <v>1099.8499999999999</v>
          </cell>
        </row>
        <row r="348">
          <cell r="F348">
            <v>5118.6666670000004</v>
          </cell>
          <cell r="G348">
            <v>91.153240740000001</v>
          </cell>
          <cell r="H348">
            <v>1023.7333334000001</v>
          </cell>
        </row>
        <row r="349">
          <cell r="F349">
            <v>4810.4166670000004</v>
          </cell>
          <cell r="G349">
            <v>92.906944440000004</v>
          </cell>
          <cell r="H349">
            <v>962.08333340000013</v>
          </cell>
        </row>
        <row r="350">
          <cell r="F350">
            <v>4688.5833329999996</v>
          </cell>
          <cell r="G350">
            <v>94.769907410000002</v>
          </cell>
          <cell r="H350">
            <v>937.71666659999994</v>
          </cell>
        </row>
        <row r="351">
          <cell r="F351">
            <v>4750.3333329999996</v>
          </cell>
          <cell r="G351">
            <v>92.344907410000005</v>
          </cell>
          <cell r="H351">
            <v>950.06666659999996</v>
          </cell>
        </row>
        <row r="352">
          <cell r="F352">
            <v>4844</v>
          </cell>
          <cell r="G352">
            <v>92.476388889999996</v>
          </cell>
          <cell r="H352">
            <v>968.8</v>
          </cell>
        </row>
        <row r="353">
          <cell r="F353">
            <v>4848.5</v>
          </cell>
          <cell r="G353">
            <v>93.172685189999996</v>
          </cell>
          <cell r="H353">
            <v>969.7</v>
          </cell>
        </row>
        <row r="354">
          <cell r="F354">
            <v>7363.3333329999996</v>
          </cell>
          <cell r="G354">
            <v>104.1564815</v>
          </cell>
          <cell r="H354">
            <v>1472.6666665999999</v>
          </cell>
        </row>
        <row r="355">
          <cell r="F355">
            <v>7550.0833329999996</v>
          </cell>
          <cell r="G355">
            <v>102.1958333</v>
          </cell>
          <cell r="H355">
            <v>1510.0166666</v>
          </cell>
        </row>
        <row r="356">
          <cell r="F356">
            <v>7383.25</v>
          </cell>
          <cell r="G356">
            <v>100.3833333</v>
          </cell>
          <cell r="H356">
            <v>1476.65</v>
          </cell>
        </row>
        <row r="357">
          <cell r="F357">
            <v>7295.3611110000002</v>
          </cell>
          <cell r="G357">
            <v>99.006327159999998</v>
          </cell>
          <cell r="H357">
            <v>1459.0722221999999</v>
          </cell>
        </row>
        <row r="358">
          <cell r="F358">
            <v>7328.7777779999997</v>
          </cell>
          <cell r="G358">
            <v>97.971450619999999</v>
          </cell>
          <cell r="H358">
            <v>1465.7555556</v>
          </cell>
        </row>
        <row r="359">
          <cell r="F359">
            <v>7455.4166670000004</v>
          </cell>
          <cell r="G359">
            <v>97.650462959999999</v>
          </cell>
          <cell r="H359">
            <v>1491.0833334000001</v>
          </cell>
        </row>
        <row r="360">
          <cell r="F360">
            <v>7386.5</v>
          </cell>
          <cell r="G360">
            <v>99.22314815</v>
          </cell>
          <cell r="H360">
            <v>1477.3</v>
          </cell>
        </row>
        <row r="361">
          <cell r="F361">
            <v>7277.3333329999996</v>
          </cell>
          <cell r="G361">
            <v>101.7560185</v>
          </cell>
          <cell r="H361">
            <v>1455.4666665999998</v>
          </cell>
        </row>
        <row r="362">
          <cell r="F362">
            <v>7290.5</v>
          </cell>
          <cell r="G362">
            <v>101.2935185</v>
          </cell>
          <cell r="H362">
            <v>1458.1</v>
          </cell>
        </row>
        <row r="363">
          <cell r="F363">
            <v>7380.75</v>
          </cell>
          <cell r="G363">
            <v>100.4365741</v>
          </cell>
          <cell r="H363">
            <v>1476.15</v>
          </cell>
        </row>
        <row r="364">
          <cell r="F364">
            <v>6964.0833329999996</v>
          </cell>
          <cell r="G364">
            <v>100.8615741</v>
          </cell>
          <cell r="H364">
            <v>1392.8166666</v>
          </cell>
        </row>
        <row r="365">
          <cell r="F365">
            <v>6419</v>
          </cell>
          <cell r="G365">
            <v>102.1018519</v>
          </cell>
          <cell r="H365">
            <v>1283.8</v>
          </cell>
        </row>
        <row r="366">
          <cell r="F366">
            <v>6180.6666670000004</v>
          </cell>
          <cell r="G366">
            <v>102.1300926</v>
          </cell>
          <cell r="H366">
            <v>1236.1333334000001</v>
          </cell>
        </row>
        <row r="367">
          <cell r="F367">
            <v>6395.6666670000004</v>
          </cell>
          <cell r="G367">
            <v>100.84212960000001</v>
          </cell>
          <cell r="H367">
            <v>1279.1333334000001</v>
          </cell>
        </row>
        <row r="368">
          <cell r="F368">
            <v>6529.5</v>
          </cell>
          <cell r="G368">
            <v>100.4282407</v>
          </cell>
          <cell r="H368">
            <v>1305.9000000000001</v>
          </cell>
        </row>
        <row r="369">
          <cell r="F369">
            <v>6470</v>
          </cell>
          <cell r="G369">
            <v>100.15787039999999</v>
          </cell>
          <cell r="H369">
            <v>1294</v>
          </cell>
        </row>
        <row r="370">
          <cell r="F370">
            <v>6821.0833329999996</v>
          </cell>
          <cell r="G370">
            <v>113.1990741</v>
          </cell>
          <cell r="H370">
            <v>1705.2708332499999</v>
          </cell>
        </row>
        <row r="371">
          <cell r="F371">
            <v>6973</v>
          </cell>
          <cell r="G371">
            <v>110.14074069999999</v>
          </cell>
          <cell r="H371">
            <v>1743.25</v>
          </cell>
        </row>
        <row r="372">
          <cell r="F372">
            <v>6650.1666670000004</v>
          </cell>
          <cell r="G372">
            <v>108.3800926</v>
          </cell>
          <cell r="H372">
            <v>1662.5416667500001</v>
          </cell>
        </row>
        <row r="373">
          <cell r="F373">
            <v>6477.6666670000004</v>
          </cell>
          <cell r="G373">
            <v>107.0185185</v>
          </cell>
          <cell r="H373">
            <v>1619.4166667500001</v>
          </cell>
        </row>
        <row r="374">
          <cell r="F374">
            <v>6576.9166670000004</v>
          </cell>
          <cell r="G374">
            <v>105.62268520000001</v>
          </cell>
          <cell r="H374">
            <v>1644.2291667500001</v>
          </cell>
        </row>
        <row r="375">
          <cell r="F375">
            <v>6561.9166670000004</v>
          </cell>
          <cell r="G375">
            <v>106.662037</v>
          </cell>
          <cell r="H375">
            <v>1640.4791667500001</v>
          </cell>
        </row>
        <row r="376">
          <cell r="F376">
            <v>6325.6666670000004</v>
          </cell>
          <cell r="G376">
            <v>109.7537037</v>
          </cell>
          <cell r="H376">
            <v>1581.4166667500001</v>
          </cell>
        </row>
        <row r="377">
          <cell r="F377">
            <v>6181.9166670000004</v>
          </cell>
          <cell r="G377">
            <v>112.4412037</v>
          </cell>
          <cell r="H377">
            <v>1545.4791667500001</v>
          </cell>
        </row>
        <row r="378">
          <cell r="F378">
            <v>6454.1666670000004</v>
          </cell>
          <cell r="G378">
            <v>110.987037</v>
          </cell>
          <cell r="H378">
            <v>1613.5416667500001</v>
          </cell>
        </row>
        <row r="379">
          <cell r="F379">
            <v>6565.5833329999996</v>
          </cell>
          <cell r="G379">
            <v>109.5717593</v>
          </cell>
          <cell r="H379">
            <v>1641.3958332499999</v>
          </cell>
        </row>
        <row r="380">
          <cell r="F380">
            <v>6229.9166670000004</v>
          </cell>
          <cell r="G380">
            <v>110.9513889</v>
          </cell>
          <cell r="H380">
            <v>1557.4791667500001</v>
          </cell>
        </row>
        <row r="381">
          <cell r="F381">
            <v>5685.5833329999996</v>
          </cell>
          <cell r="G381">
            <v>111.9050926</v>
          </cell>
          <cell r="H381">
            <v>1421.3958332499999</v>
          </cell>
        </row>
        <row r="382">
          <cell r="F382">
            <v>5544.1666670000004</v>
          </cell>
          <cell r="G382">
            <v>111.9277778</v>
          </cell>
          <cell r="H382">
            <v>1386.0416667500001</v>
          </cell>
        </row>
        <row r="383">
          <cell r="F383">
            <v>5804.25</v>
          </cell>
          <cell r="G383">
            <v>108.9763889</v>
          </cell>
          <cell r="H383">
            <v>1451.0625</v>
          </cell>
        </row>
        <row r="384">
          <cell r="F384">
            <v>5870.9166670000004</v>
          </cell>
          <cell r="G384">
            <v>108.7222222</v>
          </cell>
          <cell r="H384">
            <v>1467.7291667500001</v>
          </cell>
        </row>
        <row r="385">
          <cell r="F385">
            <v>5861.0833329999996</v>
          </cell>
          <cell r="G385">
            <v>108.13935189999999</v>
          </cell>
          <cell r="H385">
            <v>1465.2708332499999</v>
          </cell>
        </row>
        <row r="386">
          <cell r="F386">
            <v>4208.8333329999996</v>
          </cell>
          <cell r="G386">
            <v>90.777777779999994</v>
          </cell>
          <cell r="H386">
            <v>1402.9444443333332</v>
          </cell>
        </row>
        <row r="387">
          <cell r="F387">
            <v>4124</v>
          </cell>
          <cell r="G387">
            <v>88.356944440000007</v>
          </cell>
          <cell r="H387">
            <v>1374.6666666666667</v>
          </cell>
        </row>
        <row r="388">
          <cell r="F388">
            <v>3722.25</v>
          </cell>
          <cell r="G388">
            <v>86.0537037</v>
          </cell>
          <cell r="H388">
            <v>1240.75</v>
          </cell>
        </row>
        <row r="389">
          <cell r="F389">
            <v>3624.5</v>
          </cell>
          <cell r="G389">
            <v>88.450925929999997</v>
          </cell>
          <cell r="H389">
            <v>1208.1666666666667</v>
          </cell>
        </row>
        <row r="390">
          <cell r="F390">
            <v>3618.75</v>
          </cell>
          <cell r="G390">
            <v>88.844444440000004</v>
          </cell>
          <cell r="H390">
            <v>1206.25</v>
          </cell>
        </row>
        <row r="391">
          <cell r="F391">
            <v>3612.083333</v>
          </cell>
          <cell r="G391">
            <v>89.342592589999995</v>
          </cell>
          <cell r="H391">
            <v>1204.0277776666667</v>
          </cell>
        </row>
        <row r="392">
          <cell r="F392">
            <v>3575.5</v>
          </cell>
          <cell r="G392">
            <v>90.495833329999996</v>
          </cell>
          <cell r="H392">
            <v>1191.8333333333333</v>
          </cell>
        </row>
        <row r="393">
          <cell r="F393">
            <v>3339.75</v>
          </cell>
          <cell r="G393">
            <v>93.125</v>
          </cell>
          <cell r="H393">
            <v>1113.25</v>
          </cell>
        </row>
        <row r="394">
          <cell r="F394">
            <v>3369.583333</v>
          </cell>
          <cell r="G394">
            <v>91.827777780000005</v>
          </cell>
          <cell r="H394">
            <v>1123.1944443333334</v>
          </cell>
        </row>
        <row r="395">
          <cell r="F395">
            <v>3564.5</v>
          </cell>
          <cell r="G395">
            <v>90.771759259999996</v>
          </cell>
          <cell r="H395">
            <v>1188.1666666666667</v>
          </cell>
        </row>
        <row r="396">
          <cell r="F396">
            <v>3395.416667</v>
          </cell>
          <cell r="G396">
            <v>92.912499999999994</v>
          </cell>
          <cell r="H396">
            <v>1131.8055556666666</v>
          </cell>
        </row>
        <row r="397">
          <cell r="F397">
            <v>3228.75</v>
          </cell>
          <cell r="G397">
            <v>93.172222219999995</v>
          </cell>
          <cell r="H397">
            <v>1076.25</v>
          </cell>
        </row>
        <row r="398">
          <cell r="F398">
            <v>3115.363636</v>
          </cell>
          <cell r="G398">
            <v>92.498989899999998</v>
          </cell>
          <cell r="H398">
            <v>1038.4545453333333</v>
          </cell>
        </row>
        <row r="399">
          <cell r="F399">
            <v>3198.166667</v>
          </cell>
          <cell r="G399">
            <v>91.166666669999998</v>
          </cell>
          <cell r="H399">
            <v>1066.0555556666666</v>
          </cell>
        </row>
        <row r="400">
          <cell r="F400">
            <v>3321.916667</v>
          </cell>
          <cell r="G400">
            <v>90.119444439999995</v>
          </cell>
          <cell r="H400">
            <v>1107.3055556666666</v>
          </cell>
        </row>
        <row r="401">
          <cell r="F401">
            <v>3284.583333</v>
          </cell>
          <cell r="G401">
            <v>90.188425929999994</v>
          </cell>
          <cell r="H401">
            <v>1094.8611109999999</v>
          </cell>
        </row>
        <row r="402">
          <cell r="F402">
            <v>4712.75</v>
          </cell>
          <cell r="G402">
            <v>103.2902778</v>
          </cell>
          <cell r="H402">
            <v>1178.1875</v>
          </cell>
        </row>
        <row r="403">
          <cell r="F403">
            <v>4726.75</v>
          </cell>
          <cell r="G403">
            <v>97.607870370000001</v>
          </cell>
          <cell r="H403">
            <v>1181.6875</v>
          </cell>
        </row>
        <row r="404">
          <cell r="F404">
            <v>4315</v>
          </cell>
          <cell r="G404">
            <v>94.84907407</v>
          </cell>
          <cell r="H404">
            <v>1078.75</v>
          </cell>
        </row>
        <row r="405">
          <cell r="F405">
            <v>4269.3333329999996</v>
          </cell>
          <cell r="G405">
            <v>98.874074070000006</v>
          </cell>
          <cell r="H405">
            <v>1067.3333332499999</v>
          </cell>
        </row>
        <row r="406">
          <cell r="F406">
            <v>4222.25</v>
          </cell>
          <cell r="G406">
            <v>98.231944440000007</v>
          </cell>
          <cell r="H406">
            <v>1055.5625</v>
          </cell>
        </row>
        <row r="407">
          <cell r="F407">
            <v>4221.25</v>
          </cell>
          <cell r="G407">
            <v>97.982870370000001</v>
          </cell>
          <cell r="H407">
            <v>1055.3125</v>
          </cell>
        </row>
        <row r="408">
          <cell r="F408">
            <v>4216.25</v>
          </cell>
          <cell r="G408">
            <v>99.931481480000002</v>
          </cell>
          <cell r="H408">
            <v>1054.0625</v>
          </cell>
        </row>
        <row r="409">
          <cell r="F409">
            <v>4011.916667</v>
          </cell>
          <cell r="G409">
            <v>100.98425930000001</v>
          </cell>
          <cell r="H409">
            <v>1002.97916675</v>
          </cell>
        </row>
        <row r="410">
          <cell r="F410">
            <v>4146.0833329999996</v>
          </cell>
          <cell r="G410">
            <v>95.8662037</v>
          </cell>
          <cell r="H410">
            <v>1036.5208332499999</v>
          </cell>
        </row>
        <row r="411">
          <cell r="F411">
            <v>4370.3333329999996</v>
          </cell>
          <cell r="G411">
            <v>99.354166669999998</v>
          </cell>
          <cell r="H411">
            <v>1092.5833332499999</v>
          </cell>
        </row>
        <row r="412">
          <cell r="F412">
            <v>4218.5833329999996</v>
          </cell>
          <cell r="G412">
            <v>101.1523148</v>
          </cell>
          <cell r="H412">
            <v>1054.6458332499999</v>
          </cell>
        </row>
        <row r="413">
          <cell r="F413">
            <v>3976.166667</v>
          </cell>
          <cell r="G413">
            <v>100.68935190000001</v>
          </cell>
          <cell r="H413">
            <v>994.04166674999999</v>
          </cell>
        </row>
        <row r="414">
          <cell r="F414">
            <v>3852.083333</v>
          </cell>
          <cell r="G414">
            <v>102.2305556</v>
          </cell>
          <cell r="H414">
            <v>963.02083325000001</v>
          </cell>
        </row>
        <row r="415">
          <cell r="F415">
            <v>3833.083333</v>
          </cell>
          <cell r="G415">
            <v>100.8518519</v>
          </cell>
          <cell r="H415">
            <v>958.27083325000001</v>
          </cell>
        </row>
        <row r="416">
          <cell r="F416">
            <v>3881.333333</v>
          </cell>
          <cell r="G416">
            <v>100.4208333</v>
          </cell>
          <cell r="H416">
            <v>970.33333325000001</v>
          </cell>
        </row>
        <row r="417">
          <cell r="F417">
            <v>3845.333333</v>
          </cell>
          <cell r="G417">
            <v>101.49861110000001</v>
          </cell>
          <cell r="H417">
            <v>961.33333325000001</v>
          </cell>
        </row>
        <row r="418">
          <cell r="F418">
            <v>4382.9166670000004</v>
          </cell>
          <cell r="G418">
            <v>100.29722219999999</v>
          </cell>
          <cell r="H418">
            <v>1460.9722223333335</v>
          </cell>
        </row>
        <row r="419">
          <cell r="F419">
            <v>4512.6666670000004</v>
          </cell>
          <cell r="G419">
            <v>87.378240739999995</v>
          </cell>
          <cell r="H419">
            <v>1504.2222223333335</v>
          </cell>
        </row>
        <row r="420">
          <cell r="F420">
            <v>3966.416667</v>
          </cell>
          <cell r="G420">
            <v>72.961111110000004</v>
          </cell>
          <cell r="H420">
            <v>1322.1388890000001</v>
          </cell>
        </row>
        <row r="421">
          <cell r="F421">
            <v>3694.083333</v>
          </cell>
          <cell r="G421">
            <v>62.452314809999997</v>
          </cell>
          <cell r="H421">
            <v>1231.3611109999999</v>
          </cell>
        </row>
        <row r="422">
          <cell r="F422">
            <v>3510.083333</v>
          </cell>
          <cell r="G422">
            <v>49.905092590000002</v>
          </cell>
          <cell r="H422">
            <v>1170.0277776666667</v>
          </cell>
        </row>
        <row r="423">
          <cell r="F423">
            <v>3217.916667</v>
          </cell>
          <cell r="G423">
            <v>40.753703700000003</v>
          </cell>
          <cell r="H423">
            <v>1072.6388890000001</v>
          </cell>
        </row>
        <row r="424">
          <cell r="F424">
            <v>2854.083333</v>
          </cell>
          <cell r="G424">
            <v>33.625925930000001</v>
          </cell>
          <cell r="H424">
            <v>951.36111100000005</v>
          </cell>
        </row>
        <row r="425">
          <cell r="F425">
            <v>2667.333333</v>
          </cell>
          <cell r="G425">
            <v>41.287037040000001</v>
          </cell>
          <cell r="H425">
            <v>889.11111100000005</v>
          </cell>
        </row>
        <row r="426">
          <cell r="F426">
            <v>2766.833333</v>
          </cell>
          <cell r="G426">
            <v>59.181481480000002</v>
          </cell>
          <cell r="H426">
            <v>922.27777766666668</v>
          </cell>
        </row>
        <row r="427">
          <cell r="F427">
            <v>2938.416667</v>
          </cell>
          <cell r="G427">
            <v>50.427314809999999</v>
          </cell>
          <cell r="H427">
            <v>979.47222233333332</v>
          </cell>
        </row>
        <row r="428">
          <cell r="F428">
            <v>3126.5</v>
          </cell>
          <cell r="G428">
            <v>51.443055559999998</v>
          </cell>
          <cell r="H428">
            <v>1042.1666666666667</v>
          </cell>
        </row>
        <row r="429">
          <cell r="F429">
            <v>3160.333333</v>
          </cell>
          <cell r="G429">
            <v>50.725925930000002</v>
          </cell>
          <cell r="H429">
            <v>1053.4444443333334</v>
          </cell>
        </row>
        <row r="430">
          <cell r="F430">
            <v>3098.5</v>
          </cell>
          <cell r="G430">
            <v>63.238888889999998</v>
          </cell>
          <cell r="H430">
            <v>1032.8333333333333</v>
          </cell>
        </row>
        <row r="431">
          <cell r="F431">
            <v>3034.833333</v>
          </cell>
          <cell r="G431">
            <v>71.2587963</v>
          </cell>
          <cell r="H431">
            <v>1011.6111110000001</v>
          </cell>
        </row>
        <row r="432">
          <cell r="F432">
            <v>3251.333333</v>
          </cell>
          <cell r="G432">
            <v>62.076388889999997</v>
          </cell>
          <cell r="H432">
            <v>1083.7777776666667</v>
          </cell>
        </row>
        <row r="433">
          <cell r="F433">
            <v>3211.916667</v>
          </cell>
          <cell r="G433">
            <v>72.4287037</v>
          </cell>
          <cell r="H433">
            <v>1070.6388890000001</v>
          </cell>
        </row>
        <row r="434">
          <cell r="F434">
            <v>5039.1666670000004</v>
          </cell>
          <cell r="G434">
            <v>102.4592593</v>
          </cell>
          <cell r="H434">
            <v>1679.7222223333335</v>
          </cell>
        </row>
        <row r="435">
          <cell r="F435">
            <v>5046.5833329999996</v>
          </cell>
          <cell r="G435">
            <v>86.292129630000005</v>
          </cell>
          <cell r="H435">
            <v>1682.1944443333332</v>
          </cell>
        </row>
        <row r="436">
          <cell r="F436">
            <v>4344.1666670000004</v>
          </cell>
          <cell r="G436">
            <v>62.585185189999997</v>
          </cell>
          <cell r="H436">
            <v>1448.0555556666668</v>
          </cell>
        </row>
        <row r="437">
          <cell r="F437">
            <v>3930.416667</v>
          </cell>
          <cell r="G437">
            <v>51.030092590000002</v>
          </cell>
          <cell r="H437">
            <v>1310.1388890000001</v>
          </cell>
        </row>
        <row r="438">
          <cell r="F438">
            <v>3742.333333</v>
          </cell>
          <cell r="G438">
            <v>39.85</v>
          </cell>
          <cell r="H438">
            <v>1247.4444443333334</v>
          </cell>
        </row>
        <row r="439">
          <cell r="F439">
            <v>3370.5</v>
          </cell>
          <cell r="G439">
            <v>28.29490741</v>
          </cell>
          <cell r="H439">
            <v>1123.5</v>
          </cell>
        </row>
        <row r="440">
          <cell r="F440">
            <v>3044.416667</v>
          </cell>
          <cell r="G440">
            <v>23.275462959999999</v>
          </cell>
          <cell r="H440">
            <v>1014.8055556666667</v>
          </cell>
        </row>
        <row r="441">
          <cell r="F441">
            <v>2996.083333</v>
          </cell>
          <cell r="G441">
            <v>23.20509259</v>
          </cell>
          <cell r="H441">
            <v>998.69444433333331</v>
          </cell>
        </row>
        <row r="442">
          <cell r="F442">
            <v>3012.25</v>
          </cell>
          <cell r="G442">
            <v>32.399074069999998</v>
          </cell>
          <cell r="H442">
            <v>1004.0833333333334</v>
          </cell>
        </row>
        <row r="443">
          <cell r="F443">
            <v>3330.5</v>
          </cell>
          <cell r="G443">
            <v>32.921296300000002</v>
          </cell>
          <cell r="H443">
            <v>1110.1666666666667</v>
          </cell>
        </row>
        <row r="444">
          <cell r="F444">
            <v>3505.583333</v>
          </cell>
          <cell r="G444">
            <v>39.950925929999997</v>
          </cell>
          <cell r="H444">
            <v>1168.5277776666667</v>
          </cell>
        </row>
        <row r="445">
          <cell r="F445">
            <v>3530.333333</v>
          </cell>
          <cell r="G445">
            <v>41.942129629999997</v>
          </cell>
          <cell r="H445">
            <v>1176.7777776666667</v>
          </cell>
        </row>
        <row r="446">
          <cell r="F446">
            <v>3533.0277780000001</v>
          </cell>
          <cell r="G446">
            <v>52.980401229999998</v>
          </cell>
          <cell r="H446">
            <v>1177.6759260000001</v>
          </cell>
        </row>
        <row r="447">
          <cell r="F447">
            <v>3589.5</v>
          </cell>
          <cell r="G447">
            <v>61.952777779999998</v>
          </cell>
          <cell r="H447">
            <v>1196.5</v>
          </cell>
        </row>
        <row r="448">
          <cell r="F448">
            <v>3621.583333</v>
          </cell>
          <cell r="G448">
            <v>53.41111111</v>
          </cell>
          <cell r="H448">
            <v>1207.1944443333334</v>
          </cell>
        </row>
        <row r="449">
          <cell r="F449">
            <v>3727.416667</v>
          </cell>
          <cell r="G449">
            <v>67.722222220000006</v>
          </cell>
          <cell r="H449">
            <v>1242.4722223333333</v>
          </cell>
        </row>
        <row r="450">
          <cell r="F450">
            <v>5378.75</v>
          </cell>
          <cell r="G450">
            <v>98.737962960000004</v>
          </cell>
          <cell r="H450">
            <v>1792.9166666666667</v>
          </cell>
        </row>
        <row r="451">
          <cell r="F451">
            <v>5304.8333329999996</v>
          </cell>
          <cell r="G451">
            <v>78.676388889999998</v>
          </cell>
          <cell r="H451">
            <v>1768.2777776666665</v>
          </cell>
        </row>
        <row r="452">
          <cell r="F452">
            <v>4601.3333329999996</v>
          </cell>
          <cell r="G452">
            <v>54.958796300000003</v>
          </cell>
          <cell r="H452">
            <v>1533.7777776666665</v>
          </cell>
        </row>
        <row r="453">
          <cell r="F453">
            <v>4072.416667</v>
          </cell>
          <cell r="G453">
            <v>42.778240740000001</v>
          </cell>
          <cell r="H453">
            <v>1357.4722223333333</v>
          </cell>
        </row>
        <row r="454">
          <cell r="F454">
            <v>3976.166667</v>
          </cell>
          <cell r="G454">
            <v>38.833333330000002</v>
          </cell>
          <cell r="H454">
            <v>1325.3888890000001</v>
          </cell>
        </row>
        <row r="455">
          <cell r="F455">
            <v>3583</v>
          </cell>
          <cell r="G455">
            <v>29.216666669999999</v>
          </cell>
          <cell r="H455">
            <v>1194.3333333333333</v>
          </cell>
        </row>
        <row r="456">
          <cell r="F456">
            <v>3208.5</v>
          </cell>
          <cell r="G456">
            <v>23.97314815</v>
          </cell>
          <cell r="H456">
            <v>1069.5</v>
          </cell>
        </row>
        <row r="457">
          <cell r="F457">
            <v>3226</v>
          </cell>
          <cell r="G457">
            <v>24.40555556</v>
          </cell>
          <cell r="H457">
            <v>1075.3333333333333</v>
          </cell>
        </row>
        <row r="458">
          <cell r="F458">
            <v>3356</v>
          </cell>
          <cell r="G458">
            <v>31.622222220000001</v>
          </cell>
          <cell r="H458">
            <v>1118.6666666666667</v>
          </cell>
        </row>
        <row r="459">
          <cell r="F459">
            <v>3641.75</v>
          </cell>
          <cell r="G459">
            <v>32.28657407</v>
          </cell>
          <cell r="H459">
            <v>1213.9166666666667</v>
          </cell>
        </row>
        <row r="460">
          <cell r="F460">
            <v>3806.5</v>
          </cell>
          <cell r="G460">
            <v>36.21388889</v>
          </cell>
          <cell r="H460">
            <v>1268.8333333333333</v>
          </cell>
        </row>
        <row r="461">
          <cell r="F461">
            <v>3868.833333</v>
          </cell>
          <cell r="G461">
            <v>42.126388890000001</v>
          </cell>
          <cell r="H461">
            <v>1289.6111109999999</v>
          </cell>
        </row>
        <row r="462">
          <cell r="F462">
            <v>3822.583333</v>
          </cell>
          <cell r="G462">
            <v>50.55</v>
          </cell>
          <cell r="H462">
            <v>1274.1944443333334</v>
          </cell>
        </row>
        <row r="463">
          <cell r="F463">
            <v>3908.416667</v>
          </cell>
          <cell r="G463">
            <v>52.771759260000003</v>
          </cell>
          <cell r="H463">
            <v>1302.8055556666666</v>
          </cell>
        </row>
        <row r="464">
          <cell r="F464">
            <v>4073.75</v>
          </cell>
          <cell r="G464">
            <v>53.414814810000003</v>
          </cell>
          <cell r="H464">
            <v>1357.9166666666667</v>
          </cell>
        </row>
        <row r="465">
          <cell r="F465">
            <v>4116.8333329999996</v>
          </cell>
          <cell r="G465">
            <v>63.392129629999999</v>
          </cell>
          <cell r="H465">
            <v>1372.2777776666665</v>
          </cell>
        </row>
        <row r="466">
          <cell r="F466">
            <v>5351.0833329999996</v>
          </cell>
          <cell r="G466">
            <v>83.239814809999999</v>
          </cell>
          <cell r="H466">
            <v>1783.6944443333332</v>
          </cell>
        </row>
        <row r="467">
          <cell r="F467">
            <v>5319.9166670000004</v>
          </cell>
          <cell r="G467">
            <v>67.763425929999997</v>
          </cell>
          <cell r="H467">
            <v>1773.3055556666668</v>
          </cell>
        </row>
        <row r="468">
          <cell r="F468">
            <v>4581.1666670000004</v>
          </cell>
          <cell r="G468">
            <v>49.343981479999997</v>
          </cell>
          <cell r="H468">
            <v>1527.0555556666668</v>
          </cell>
        </row>
        <row r="469">
          <cell r="F469">
            <v>4048</v>
          </cell>
          <cell r="G469">
            <v>35.27731481</v>
          </cell>
          <cell r="H469">
            <v>1349.3333333333333</v>
          </cell>
        </row>
        <row r="470">
          <cell r="F470">
            <v>3934.083333</v>
          </cell>
          <cell r="G470">
            <v>32.295370370000001</v>
          </cell>
          <cell r="H470">
            <v>1311.3611109999999</v>
          </cell>
        </row>
        <row r="471">
          <cell r="F471">
            <v>3552.333333</v>
          </cell>
          <cell r="G471">
            <v>24.37083333</v>
          </cell>
          <cell r="H471">
            <v>1184.1111109999999</v>
          </cell>
        </row>
        <row r="472">
          <cell r="F472">
            <v>3238</v>
          </cell>
          <cell r="G472">
            <v>21.039351849999999</v>
          </cell>
          <cell r="H472">
            <v>1079.3333333333333</v>
          </cell>
        </row>
        <row r="473">
          <cell r="F473">
            <v>3270.25</v>
          </cell>
          <cell r="G473">
            <v>20.65138889</v>
          </cell>
          <cell r="H473">
            <v>1090.0833333333333</v>
          </cell>
        </row>
        <row r="474">
          <cell r="F474">
            <v>3464.416667</v>
          </cell>
          <cell r="G474">
            <v>26.40648148</v>
          </cell>
          <cell r="H474">
            <v>1154.8055556666666</v>
          </cell>
        </row>
        <row r="475">
          <cell r="F475">
            <v>3678.333333</v>
          </cell>
          <cell r="G475">
            <v>27.5712963</v>
          </cell>
          <cell r="H475">
            <v>1226.1111109999999</v>
          </cell>
        </row>
        <row r="476">
          <cell r="F476">
            <v>3853.666667</v>
          </cell>
          <cell r="G476">
            <v>32.171296300000002</v>
          </cell>
          <cell r="H476">
            <v>1284.5555556666666</v>
          </cell>
        </row>
        <row r="477">
          <cell r="F477">
            <v>3868.916667</v>
          </cell>
          <cell r="G477">
            <v>36.033796299999999</v>
          </cell>
          <cell r="H477">
            <v>1289.6388890000001</v>
          </cell>
        </row>
        <row r="478">
          <cell r="F478">
            <v>3890.416667</v>
          </cell>
          <cell r="G478">
            <v>42.666666669999998</v>
          </cell>
          <cell r="H478">
            <v>1296.8055556666666</v>
          </cell>
        </row>
        <row r="479">
          <cell r="F479">
            <v>3910.833333</v>
          </cell>
          <cell r="G479">
            <v>43.511111110000002</v>
          </cell>
          <cell r="H479">
            <v>1303.6111109999999</v>
          </cell>
        </row>
        <row r="480">
          <cell r="F480">
            <v>4157</v>
          </cell>
          <cell r="G480">
            <v>47.644907410000002</v>
          </cell>
          <cell r="H480">
            <v>1385.6666666666667</v>
          </cell>
        </row>
        <row r="481">
          <cell r="F481">
            <v>4147.4166670000004</v>
          </cell>
          <cell r="G481">
            <v>52.057870370000003</v>
          </cell>
          <cell r="H481">
            <v>1382.4722223333335</v>
          </cell>
        </row>
        <row r="482">
          <cell r="F482">
            <v>5234.8333329999996</v>
          </cell>
          <cell r="G482">
            <v>112.4768519</v>
          </cell>
          <cell r="H482">
            <v>1744.9444443333332</v>
          </cell>
        </row>
        <row r="483">
          <cell r="F483">
            <v>5226.75</v>
          </cell>
          <cell r="G483">
            <v>99.168981479999999</v>
          </cell>
          <cell r="H483">
            <v>1742.25</v>
          </cell>
        </row>
        <row r="484">
          <cell r="F484">
            <v>4476.6666670000004</v>
          </cell>
          <cell r="G484">
            <v>84.662499999999994</v>
          </cell>
          <cell r="H484">
            <v>1492.2222223333335</v>
          </cell>
        </row>
        <row r="485">
          <cell r="F485">
            <v>3918.5</v>
          </cell>
          <cell r="G485">
            <v>63.467592590000002</v>
          </cell>
          <cell r="H485">
            <v>1306.1666666666667</v>
          </cell>
        </row>
        <row r="486">
          <cell r="F486">
            <v>3876.333333</v>
          </cell>
          <cell r="G486">
            <v>59.500925930000001</v>
          </cell>
          <cell r="H486">
            <v>1292.1111109999999</v>
          </cell>
        </row>
        <row r="487">
          <cell r="F487">
            <v>3440.916667</v>
          </cell>
          <cell r="G487">
            <v>44.265740739999998</v>
          </cell>
          <cell r="H487">
            <v>1146.9722223333333</v>
          </cell>
        </row>
        <row r="488">
          <cell r="F488">
            <v>3185.083333</v>
          </cell>
          <cell r="G488">
            <v>36.277777780000001</v>
          </cell>
          <cell r="H488">
            <v>1061.6944443333334</v>
          </cell>
        </row>
        <row r="489">
          <cell r="F489">
            <v>3189.583333</v>
          </cell>
          <cell r="G489">
            <v>35.640277779999998</v>
          </cell>
          <cell r="H489">
            <v>1063.1944443333334</v>
          </cell>
        </row>
        <row r="490">
          <cell r="F490">
            <v>3443.416667</v>
          </cell>
          <cell r="G490">
            <v>42.219444439999997</v>
          </cell>
          <cell r="H490">
            <v>1147.8055556666666</v>
          </cell>
        </row>
        <row r="491">
          <cell r="F491">
            <v>3762.75</v>
          </cell>
          <cell r="G491">
            <v>55.063888890000001</v>
          </cell>
          <cell r="H491">
            <v>1254.25</v>
          </cell>
        </row>
        <row r="492">
          <cell r="F492">
            <v>3833.25</v>
          </cell>
          <cell r="G492">
            <v>58.927314809999999</v>
          </cell>
          <cell r="H492">
            <v>1277.75</v>
          </cell>
        </row>
        <row r="493">
          <cell r="F493">
            <v>3795.75</v>
          </cell>
          <cell r="G493">
            <v>62.712962959999999</v>
          </cell>
          <cell r="H493">
            <v>1265.25</v>
          </cell>
        </row>
        <row r="494">
          <cell r="F494">
            <v>3898.25</v>
          </cell>
          <cell r="G494">
            <v>69.481018520000006</v>
          </cell>
          <cell r="H494">
            <v>1299.4166666666667</v>
          </cell>
        </row>
        <row r="495">
          <cell r="F495">
            <v>3913.25</v>
          </cell>
          <cell r="G495">
            <v>72.384259259999993</v>
          </cell>
          <cell r="H495">
            <v>1304.4166666666667</v>
          </cell>
        </row>
        <row r="496">
          <cell r="F496">
            <v>4122.636364</v>
          </cell>
          <cell r="G496">
            <v>76.06161616</v>
          </cell>
          <cell r="H496">
            <v>1374.2121213333332</v>
          </cell>
        </row>
        <row r="497">
          <cell r="F497">
            <v>4061.916667</v>
          </cell>
          <cell r="G497">
            <v>82.166203699999997</v>
          </cell>
          <cell r="H497">
            <v>1353.9722223333333</v>
          </cell>
        </row>
        <row r="498">
          <cell r="F498">
            <v>5062.5</v>
          </cell>
          <cell r="G498">
            <v>97.737037040000004</v>
          </cell>
          <cell r="H498">
            <v>1687.5</v>
          </cell>
        </row>
        <row r="499">
          <cell r="F499">
            <v>5048.3333329999996</v>
          </cell>
          <cell r="G499">
            <v>80.27685185</v>
          </cell>
          <cell r="H499">
            <v>1682.7777776666665</v>
          </cell>
        </row>
        <row r="500">
          <cell r="F500">
            <v>4282.3333329999996</v>
          </cell>
          <cell r="G500">
            <v>52.272222220000003</v>
          </cell>
          <cell r="H500">
            <v>1427.4444443333332</v>
          </cell>
        </row>
        <row r="501">
          <cell r="F501">
            <v>3911.666667</v>
          </cell>
          <cell r="G501">
            <v>42.492592590000001</v>
          </cell>
          <cell r="H501">
            <v>1303.8888890000001</v>
          </cell>
        </row>
        <row r="502">
          <cell r="F502">
            <v>3717.5</v>
          </cell>
          <cell r="G502">
            <v>37.08981481</v>
          </cell>
          <cell r="H502">
            <v>1239.1666666666667</v>
          </cell>
        </row>
        <row r="503">
          <cell r="F503">
            <v>3386.833333</v>
          </cell>
          <cell r="G503">
            <v>30.65648148</v>
          </cell>
          <cell r="H503">
            <v>1128.9444443333334</v>
          </cell>
        </row>
        <row r="504">
          <cell r="F504">
            <v>3099.083333</v>
          </cell>
          <cell r="G504">
            <v>26.049537040000001</v>
          </cell>
          <cell r="H504">
            <v>1033.0277776666667</v>
          </cell>
        </row>
        <row r="505">
          <cell r="F505">
            <v>3192.25</v>
          </cell>
          <cell r="G505">
            <v>29.010648150000002</v>
          </cell>
          <cell r="H505">
            <v>1064.0833333333333</v>
          </cell>
        </row>
        <row r="506">
          <cell r="F506">
            <v>3450.333333</v>
          </cell>
          <cell r="G506">
            <v>31.39722222</v>
          </cell>
          <cell r="H506">
            <v>1150.1111109999999</v>
          </cell>
        </row>
        <row r="507">
          <cell r="F507">
            <v>3787.083333</v>
          </cell>
          <cell r="G507">
            <v>36.126388890000001</v>
          </cell>
          <cell r="H507">
            <v>1262.3611109999999</v>
          </cell>
        </row>
        <row r="508">
          <cell r="F508">
            <v>3828.181818</v>
          </cell>
          <cell r="G508">
            <v>37.358585859999998</v>
          </cell>
          <cell r="H508">
            <v>1276.060606</v>
          </cell>
        </row>
        <row r="509">
          <cell r="F509">
            <v>3798.25</v>
          </cell>
          <cell r="G509">
            <v>41.745370370000003</v>
          </cell>
          <cell r="H509">
            <v>1266.0833333333333</v>
          </cell>
        </row>
        <row r="510">
          <cell r="F510">
            <v>3809</v>
          </cell>
          <cell r="G510">
            <v>43.212037039999998</v>
          </cell>
          <cell r="H510">
            <v>1269.6666666666667</v>
          </cell>
        </row>
        <row r="511">
          <cell r="F511">
            <v>3737.416667</v>
          </cell>
          <cell r="G511">
            <v>46.434722219999998</v>
          </cell>
          <cell r="H511">
            <v>1245.8055556666666</v>
          </cell>
        </row>
        <row r="512">
          <cell r="F512">
            <v>3908.75</v>
          </cell>
          <cell r="G512">
            <v>53.700925929999997</v>
          </cell>
          <cell r="H512">
            <v>1302.9166666666667</v>
          </cell>
        </row>
        <row r="513">
          <cell r="F513">
            <v>4172.5454550000004</v>
          </cell>
          <cell r="G513">
            <v>60.89393939</v>
          </cell>
          <cell r="H513">
            <v>1390.8484850000002</v>
          </cell>
        </row>
        <row r="514">
          <cell r="F514">
            <v>5448.1666670000004</v>
          </cell>
          <cell r="G514">
            <v>96.468518520000003</v>
          </cell>
          <cell r="H514">
            <v>1816.0555556666668</v>
          </cell>
        </row>
        <row r="515">
          <cell r="F515">
            <v>5098.6666670000004</v>
          </cell>
          <cell r="G515">
            <v>59.662962960000002</v>
          </cell>
          <cell r="H515">
            <v>1699.5555556666668</v>
          </cell>
        </row>
        <row r="516">
          <cell r="F516">
            <v>4590.1666670000004</v>
          </cell>
          <cell r="G516">
            <v>39.390740739999998</v>
          </cell>
          <cell r="H516">
            <v>1530.0555556666668</v>
          </cell>
        </row>
        <row r="517">
          <cell r="F517">
            <v>4341.5</v>
          </cell>
          <cell r="G517">
            <v>37.154629630000002</v>
          </cell>
          <cell r="H517">
            <v>1447.1666666666667</v>
          </cell>
        </row>
        <row r="518">
          <cell r="F518">
            <v>4062.333333</v>
          </cell>
          <cell r="G518">
            <v>32.387962960000003</v>
          </cell>
          <cell r="H518">
            <v>1354.1111109999999</v>
          </cell>
        </row>
        <row r="519">
          <cell r="F519">
            <v>3707</v>
          </cell>
          <cell r="G519">
            <v>25.80277778</v>
          </cell>
          <cell r="H519">
            <v>1235.6666666666667</v>
          </cell>
        </row>
        <row r="520">
          <cell r="F520">
            <v>3591.333333</v>
          </cell>
          <cell r="G520">
            <v>24.1</v>
          </cell>
          <cell r="H520">
            <v>1197.1111109999999</v>
          </cell>
        </row>
        <row r="521">
          <cell r="F521">
            <v>3728.166667</v>
          </cell>
          <cell r="G521">
            <v>27.023148150000001</v>
          </cell>
          <cell r="H521">
            <v>1242.7222223333333</v>
          </cell>
        </row>
        <row r="522">
          <cell r="F522">
            <v>3950.666667</v>
          </cell>
          <cell r="G522">
            <v>29.866666670000001</v>
          </cell>
          <cell r="H522">
            <v>1316.8888890000001</v>
          </cell>
        </row>
        <row r="523">
          <cell r="F523">
            <v>4352.6666670000004</v>
          </cell>
          <cell r="G523">
            <v>34.97407407</v>
          </cell>
          <cell r="H523">
            <v>1450.8888890000001</v>
          </cell>
        </row>
        <row r="524">
          <cell r="F524">
            <v>4269.3333329999996</v>
          </cell>
          <cell r="G524">
            <v>33.670370370000001</v>
          </cell>
          <cell r="H524">
            <v>1423.1111109999999</v>
          </cell>
        </row>
        <row r="525">
          <cell r="F525">
            <v>4315.3333329999996</v>
          </cell>
          <cell r="G525">
            <v>36.011111110000002</v>
          </cell>
          <cell r="H525">
            <v>1438.4444443333332</v>
          </cell>
        </row>
        <row r="526">
          <cell r="F526">
            <v>4490.6666670000004</v>
          </cell>
          <cell r="G526">
            <v>38.733333330000001</v>
          </cell>
          <cell r="H526">
            <v>1496.8888890000001</v>
          </cell>
        </row>
        <row r="527">
          <cell r="F527">
            <v>4494</v>
          </cell>
          <cell r="G527">
            <v>39.462962959999999</v>
          </cell>
          <cell r="H527">
            <v>1498</v>
          </cell>
        </row>
        <row r="528">
          <cell r="F528">
            <v>4573.6666670000004</v>
          </cell>
          <cell r="G528">
            <v>41.215740740000001</v>
          </cell>
          <cell r="H528">
            <v>1524.5555556666668</v>
          </cell>
        </row>
        <row r="529">
          <cell r="F529">
            <v>4770</v>
          </cell>
          <cell r="G529">
            <v>52.140740739999998</v>
          </cell>
          <cell r="H529">
            <v>1590</v>
          </cell>
        </row>
        <row r="530">
          <cell r="F530">
            <v>5238.8333329999996</v>
          </cell>
          <cell r="G530">
            <v>92.241666670000001</v>
          </cell>
          <cell r="H530">
            <v>1746.2777776666665</v>
          </cell>
        </row>
        <row r="531">
          <cell r="F531">
            <v>5529.8333329999996</v>
          </cell>
          <cell r="G531">
            <v>70.379629629999997</v>
          </cell>
          <cell r="H531">
            <v>1843.2777776666665</v>
          </cell>
        </row>
        <row r="532">
          <cell r="F532">
            <v>4960.5</v>
          </cell>
          <cell r="G532">
            <v>49.586111109999997</v>
          </cell>
          <cell r="H532">
            <v>1653.5</v>
          </cell>
        </row>
        <row r="533">
          <cell r="F533">
            <v>4722.1666670000004</v>
          </cell>
          <cell r="G533">
            <v>48.031481479999997</v>
          </cell>
          <cell r="H533">
            <v>1574.0555556666668</v>
          </cell>
        </row>
        <row r="534">
          <cell r="F534">
            <v>4810.8333329999996</v>
          </cell>
          <cell r="G534">
            <v>45.575000000000003</v>
          </cell>
          <cell r="H534">
            <v>1603.6111109999999</v>
          </cell>
        </row>
        <row r="535">
          <cell r="F535">
            <v>4210.3333329999996</v>
          </cell>
          <cell r="G535">
            <v>42.51759259</v>
          </cell>
          <cell r="H535">
            <v>1403.4444443333332</v>
          </cell>
        </row>
        <row r="536">
          <cell r="F536">
            <v>4241.5</v>
          </cell>
          <cell r="G536">
            <v>35.971296299999999</v>
          </cell>
          <cell r="H536">
            <v>1413.8333333333333</v>
          </cell>
        </row>
        <row r="537">
          <cell r="F537">
            <v>4177.5</v>
          </cell>
          <cell r="G537">
            <v>37.887962960000003</v>
          </cell>
          <cell r="H537">
            <v>1392.5</v>
          </cell>
        </row>
        <row r="538">
          <cell r="F538">
            <v>4739.8333329999996</v>
          </cell>
          <cell r="G538">
            <v>44.744444440000002</v>
          </cell>
          <cell r="H538">
            <v>1579.9444443333332</v>
          </cell>
        </row>
        <row r="539">
          <cell r="F539">
            <v>4801.6666670000004</v>
          </cell>
          <cell r="G539">
            <v>49.394444440000001</v>
          </cell>
          <cell r="H539">
            <v>1600.5555556666668</v>
          </cell>
        </row>
        <row r="540">
          <cell r="F540">
            <v>4916.1666670000004</v>
          </cell>
          <cell r="G540">
            <v>51.461111109999997</v>
          </cell>
          <cell r="H540">
            <v>1638.7222223333335</v>
          </cell>
        </row>
        <row r="541">
          <cell r="F541">
            <v>5060.5</v>
          </cell>
          <cell r="G541">
            <v>53.083333330000002</v>
          </cell>
          <cell r="H541">
            <v>1686.8333333333333</v>
          </cell>
        </row>
        <row r="542">
          <cell r="F542">
            <v>4727.1666670000004</v>
          </cell>
          <cell r="G542">
            <v>51.522222220000003</v>
          </cell>
          <cell r="H542">
            <v>1575.7222223333335</v>
          </cell>
        </row>
        <row r="543">
          <cell r="F543">
            <v>4799.5</v>
          </cell>
          <cell r="G543">
            <v>61.44722222</v>
          </cell>
          <cell r="H543">
            <v>1599.8333333333333</v>
          </cell>
        </row>
        <row r="544">
          <cell r="F544">
            <v>5037.8333329999996</v>
          </cell>
          <cell r="G544">
            <v>62.975925930000002</v>
          </cell>
          <cell r="H544">
            <v>1679.2777776666665</v>
          </cell>
        </row>
        <row r="545">
          <cell r="F545">
            <v>4997</v>
          </cell>
          <cell r="G545">
            <v>60.504629629999997</v>
          </cell>
          <cell r="H545">
            <v>1665.6666666666667</v>
          </cell>
        </row>
        <row r="546">
          <cell r="F546">
            <v>5472.3333329999996</v>
          </cell>
          <cell r="G546">
            <v>96.515740739999998</v>
          </cell>
          <cell r="H546">
            <v>1368.0833332499999</v>
          </cell>
        </row>
        <row r="547">
          <cell r="F547">
            <v>5256.5833329999996</v>
          </cell>
          <cell r="G547">
            <v>69.411111109999993</v>
          </cell>
          <cell r="H547">
            <v>1314.1458332499999</v>
          </cell>
        </row>
        <row r="548">
          <cell r="F548">
            <v>4857.9166670000004</v>
          </cell>
          <cell r="G548">
            <v>56.576851849999997</v>
          </cell>
          <cell r="H548">
            <v>1214.4791667500001</v>
          </cell>
        </row>
        <row r="549">
          <cell r="F549">
            <v>4756.5833329999996</v>
          </cell>
          <cell r="G549">
            <v>51.756018519999998</v>
          </cell>
          <cell r="H549">
            <v>1189.1458332499999</v>
          </cell>
        </row>
        <row r="550">
          <cell r="F550">
            <v>4585.75</v>
          </cell>
          <cell r="G550">
            <v>48.471296299999999</v>
          </cell>
          <cell r="H550">
            <v>1146.4375</v>
          </cell>
        </row>
        <row r="551">
          <cell r="F551">
            <v>4378</v>
          </cell>
          <cell r="G551">
            <v>40.283333329999998</v>
          </cell>
          <cell r="H551">
            <v>1094.5</v>
          </cell>
        </row>
        <row r="552">
          <cell r="F552">
            <v>4335.75</v>
          </cell>
          <cell r="G552">
            <v>39.686574069999999</v>
          </cell>
          <cell r="H552">
            <v>1083.9375</v>
          </cell>
        </row>
        <row r="553">
          <cell r="F553">
            <v>4519.4166670000004</v>
          </cell>
          <cell r="G553">
            <v>43.440740740000003</v>
          </cell>
          <cell r="H553">
            <v>1129.8541667500001</v>
          </cell>
        </row>
        <row r="554">
          <cell r="F554">
            <v>4769.1666670000004</v>
          </cell>
          <cell r="G554">
            <v>48.548148150000003</v>
          </cell>
          <cell r="H554">
            <v>1192.2916667500001</v>
          </cell>
        </row>
        <row r="555">
          <cell r="F555">
            <v>5103.1666670000004</v>
          </cell>
          <cell r="G555">
            <v>57.258333329999999</v>
          </cell>
          <cell r="H555">
            <v>1275.7916667500001</v>
          </cell>
        </row>
        <row r="556">
          <cell r="F556">
            <v>5156.5</v>
          </cell>
          <cell r="G556">
            <v>59.023148149999997</v>
          </cell>
          <cell r="H556">
            <v>1289.125</v>
          </cell>
        </row>
        <row r="557">
          <cell r="F557">
            <v>5159.5</v>
          </cell>
          <cell r="G557">
            <v>62.387500000000003</v>
          </cell>
          <cell r="H557">
            <v>1289.875</v>
          </cell>
        </row>
        <row r="558">
          <cell r="F558">
            <v>5050.5833329999996</v>
          </cell>
          <cell r="G558">
            <v>61.828703699999998</v>
          </cell>
          <cell r="H558">
            <v>1262.6458332499999</v>
          </cell>
        </row>
        <row r="559">
          <cell r="F559">
            <v>5015.25</v>
          </cell>
          <cell r="G559">
            <v>66.629629629999997</v>
          </cell>
          <cell r="H559">
            <v>1253.8125</v>
          </cell>
        </row>
        <row r="560">
          <cell r="F560">
            <v>5103.3333329999996</v>
          </cell>
          <cell r="G560">
            <v>70.038888889999996</v>
          </cell>
          <cell r="H560">
            <v>1275.8333332499999</v>
          </cell>
        </row>
        <row r="561">
          <cell r="F561">
            <v>5108.9166670000004</v>
          </cell>
          <cell r="G561">
            <v>70.075925929999997</v>
          </cell>
          <cell r="H561">
            <v>1277.2291667500001</v>
          </cell>
        </row>
        <row r="562">
          <cell r="F562">
            <v>5432.25</v>
          </cell>
          <cell r="G562">
            <v>87.140277780000005</v>
          </cell>
          <cell r="H562">
            <v>1810.75</v>
          </cell>
        </row>
        <row r="563">
          <cell r="F563">
            <v>5280.25</v>
          </cell>
          <cell r="G563">
            <v>58.792592589999998</v>
          </cell>
          <cell r="H563">
            <v>1760.0833333333333</v>
          </cell>
        </row>
        <row r="564">
          <cell r="F564">
            <v>4765.0833329999996</v>
          </cell>
          <cell r="G564">
            <v>47.88472222</v>
          </cell>
          <cell r="H564">
            <v>1588.3611109999999</v>
          </cell>
        </row>
        <row r="565">
          <cell r="F565">
            <v>4592.0833329999996</v>
          </cell>
          <cell r="G565">
            <v>41.961574069999998</v>
          </cell>
          <cell r="H565">
            <v>1530.6944443333332</v>
          </cell>
        </row>
        <row r="566">
          <cell r="F566">
            <v>4273.6666670000004</v>
          </cell>
          <cell r="G566">
            <v>37.761574070000002</v>
          </cell>
          <cell r="H566">
            <v>1424.5555556666668</v>
          </cell>
        </row>
        <row r="567">
          <cell r="F567">
            <v>4078.166667</v>
          </cell>
          <cell r="G567">
            <v>31.114351849999998</v>
          </cell>
          <cell r="H567">
            <v>1359.3888890000001</v>
          </cell>
        </row>
        <row r="568">
          <cell r="F568">
            <v>3963.916667</v>
          </cell>
          <cell r="G568">
            <v>27.851851849999999</v>
          </cell>
          <cell r="H568">
            <v>1321.3055556666666</v>
          </cell>
        </row>
        <row r="569">
          <cell r="F569">
            <v>4064.666667</v>
          </cell>
          <cell r="G569">
            <v>30.10277778</v>
          </cell>
          <cell r="H569">
            <v>1354.8888890000001</v>
          </cell>
        </row>
        <row r="570">
          <cell r="F570">
            <v>4314.25</v>
          </cell>
          <cell r="G570">
            <v>35.524537039999998</v>
          </cell>
          <cell r="H570">
            <v>1438.0833333333333</v>
          </cell>
        </row>
        <row r="571">
          <cell r="F571">
            <v>4550.25</v>
          </cell>
          <cell r="G571">
            <v>39.641666669999999</v>
          </cell>
          <cell r="H571">
            <v>1516.75</v>
          </cell>
        </row>
        <row r="572">
          <cell r="F572">
            <v>4667.3333329999996</v>
          </cell>
          <cell r="G572">
            <v>44.550925929999998</v>
          </cell>
          <cell r="H572">
            <v>1555.7777776666665</v>
          </cell>
        </row>
        <row r="573">
          <cell r="F573">
            <v>4654.8333329999996</v>
          </cell>
          <cell r="G573">
            <v>46.628240740000003</v>
          </cell>
          <cell r="H573">
            <v>1551.6111109999999</v>
          </cell>
        </row>
        <row r="574">
          <cell r="F574">
            <v>4730</v>
          </cell>
          <cell r="G574">
            <v>44.706018520000001</v>
          </cell>
          <cell r="H574">
            <v>1576.6666666666667</v>
          </cell>
        </row>
        <row r="575">
          <cell r="F575">
            <v>4833.3333329999996</v>
          </cell>
          <cell r="G575">
            <v>50.858333330000001</v>
          </cell>
          <cell r="H575">
            <v>1611.1111109999999</v>
          </cell>
        </row>
        <row r="576">
          <cell r="F576">
            <v>4900.4166670000004</v>
          </cell>
          <cell r="G576">
            <v>54.00972222</v>
          </cell>
          <cell r="H576">
            <v>1633.4722223333335</v>
          </cell>
        </row>
        <row r="577">
          <cell r="F577">
            <v>4903.4166670000004</v>
          </cell>
          <cell r="G577">
            <v>56.112962959999997</v>
          </cell>
          <cell r="H577">
            <v>1634.4722223333335</v>
          </cell>
        </row>
        <row r="578">
          <cell r="F578">
            <v>5626.8333329999996</v>
          </cell>
          <cell r="G578">
            <v>89.701388890000004</v>
          </cell>
          <cell r="H578">
            <v>1875.6111109999999</v>
          </cell>
        </row>
        <row r="579">
          <cell r="F579">
            <v>5484.4166670000004</v>
          </cell>
          <cell r="G579">
            <v>68.260185190000001</v>
          </cell>
          <cell r="H579">
            <v>1828.1388890000001</v>
          </cell>
        </row>
        <row r="580">
          <cell r="F580">
            <v>5019.25</v>
          </cell>
          <cell r="G580">
            <v>55.141203699999998</v>
          </cell>
          <cell r="H580">
            <v>1673.0833333333333</v>
          </cell>
        </row>
        <row r="581">
          <cell r="F581">
            <v>4884</v>
          </cell>
          <cell r="G581">
            <v>49.421759260000002</v>
          </cell>
          <cell r="H581">
            <v>1628</v>
          </cell>
        </row>
        <row r="582">
          <cell r="F582">
            <v>4555.0833329999996</v>
          </cell>
          <cell r="G582">
            <v>42.361111110000003</v>
          </cell>
          <cell r="H582">
            <v>1518.3611109999999</v>
          </cell>
        </row>
        <row r="583">
          <cell r="F583">
            <v>4276.4166670000004</v>
          </cell>
          <cell r="G583">
            <v>36.948611110000002</v>
          </cell>
          <cell r="H583">
            <v>1425.4722223333335</v>
          </cell>
        </row>
        <row r="584">
          <cell r="F584">
            <v>4234.1666670000004</v>
          </cell>
          <cell r="G584">
            <v>35.237962959999997</v>
          </cell>
          <cell r="H584">
            <v>1411.3888890000001</v>
          </cell>
        </row>
        <row r="585">
          <cell r="F585">
            <v>4303.8333329999996</v>
          </cell>
          <cell r="G585">
            <v>36.9912037</v>
          </cell>
          <cell r="H585">
            <v>1434.6111109999999</v>
          </cell>
        </row>
        <row r="586">
          <cell r="F586">
            <v>4402.5833329999996</v>
          </cell>
          <cell r="G586">
            <v>43.216203700000001</v>
          </cell>
          <cell r="H586">
            <v>1467.5277776666665</v>
          </cell>
        </row>
        <row r="587">
          <cell r="F587">
            <v>4590.3333329999996</v>
          </cell>
          <cell r="G587">
            <v>48.028703700000001</v>
          </cell>
          <cell r="H587">
            <v>1530.1111109999999</v>
          </cell>
        </row>
        <row r="588">
          <cell r="F588">
            <v>4904.6666670000004</v>
          </cell>
          <cell r="G588">
            <v>50.095370369999998</v>
          </cell>
          <cell r="H588">
            <v>1634.8888890000001</v>
          </cell>
        </row>
        <row r="589">
          <cell r="F589">
            <v>4779.75</v>
          </cell>
          <cell r="G589">
            <v>53.764814809999997</v>
          </cell>
          <cell r="H589">
            <v>1593.25</v>
          </cell>
        </row>
        <row r="590">
          <cell r="F590">
            <v>4745.9166670000004</v>
          </cell>
          <cell r="G590">
            <v>53.944444439999998</v>
          </cell>
          <cell r="H590">
            <v>1581.9722223333335</v>
          </cell>
        </row>
        <row r="591">
          <cell r="F591">
            <v>4987.6666670000004</v>
          </cell>
          <cell r="G591">
            <v>57.752777780000002</v>
          </cell>
          <cell r="H591">
            <v>1662.5555556666668</v>
          </cell>
        </row>
        <row r="592">
          <cell r="F592">
            <v>5193.4166670000004</v>
          </cell>
          <cell r="G592">
            <v>60.628703700000003</v>
          </cell>
          <cell r="H592">
            <v>1731.1388890000001</v>
          </cell>
        </row>
        <row r="593">
          <cell r="F593">
            <v>5283</v>
          </cell>
          <cell r="G593">
            <v>62.298611110000003</v>
          </cell>
          <cell r="H593">
            <v>1761</v>
          </cell>
        </row>
        <row r="594">
          <cell r="F594">
            <v>5892</v>
          </cell>
          <cell r="G594">
            <v>89.817592590000004</v>
          </cell>
          <cell r="H594">
            <v>1964</v>
          </cell>
        </row>
        <row r="595">
          <cell r="F595">
            <v>5831.1666670000004</v>
          </cell>
          <cell r="G595">
            <v>73.063425929999994</v>
          </cell>
          <cell r="H595">
            <v>1943.7222223333335</v>
          </cell>
        </row>
        <row r="596">
          <cell r="F596">
            <v>5279.3333329999996</v>
          </cell>
          <cell r="G596">
            <v>58.328703699999998</v>
          </cell>
          <cell r="H596">
            <v>1759.7777776666665</v>
          </cell>
        </row>
        <row r="597">
          <cell r="F597">
            <v>5050.75</v>
          </cell>
          <cell r="G597">
            <v>54.995370370000003</v>
          </cell>
          <cell r="H597">
            <v>1683.5833333333333</v>
          </cell>
        </row>
        <row r="598">
          <cell r="F598">
            <v>4750.8333329999996</v>
          </cell>
          <cell r="G598">
            <v>46.032407409999998</v>
          </cell>
          <cell r="H598">
            <v>1583.6111109999999</v>
          </cell>
        </row>
        <row r="599">
          <cell r="F599">
            <v>4501.3333329999996</v>
          </cell>
          <cell r="G599">
            <v>38.681018520000002</v>
          </cell>
          <cell r="H599">
            <v>1500.4444443333332</v>
          </cell>
        </row>
        <row r="600">
          <cell r="F600">
            <v>4376.0833329999996</v>
          </cell>
          <cell r="G600">
            <v>35.458333330000002</v>
          </cell>
          <cell r="H600">
            <v>1458.6944443333332</v>
          </cell>
        </row>
        <row r="601">
          <cell r="F601">
            <v>4488.8333329999996</v>
          </cell>
          <cell r="G601">
            <v>39.560648149999999</v>
          </cell>
          <cell r="H601">
            <v>1496.2777776666665</v>
          </cell>
        </row>
        <row r="602">
          <cell r="F602">
            <v>4811.8333329999996</v>
          </cell>
          <cell r="G602">
            <v>45.961111109999997</v>
          </cell>
          <cell r="H602">
            <v>1603.9444443333332</v>
          </cell>
        </row>
        <row r="603">
          <cell r="F603">
            <v>5003.8333329999996</v>
          </cell>
          <cell r="G603">
            <v>50.6962963</v>
          </cell>
          <cell r="H603">
            <v>1667.9444443333332</v>
          </cell>
        </row>
        <row r="604">
          <cell r="F604">
            <v>5059</v>
          </cell>
          <cell r="G604">
            <v>52.462962959999999</v>
          </cell>
          <cell r="H604">
            <v>1686.3333333333333</v>
          </cell>
        </row>
        <row r="605">
          <cell r="F605">
            <v>5087.5</v>
          </cell>
          <cell r="G605">
            <v>55.284259259999999</v>
          </cell>
          <cell r="H605">
            <v>1695.8333333333333</v>
          </cell>
        </row>
        <row r="606">
          <cell r="F606">
            <v>5141.75</v>
          </cell>
          <cell r="G606">
            <v>57.789351850000003</v>
          </cell>
          <cell r="H606">
            <v>1713.9166666666667</v>
          </cell>
        </row>
        <row r="607">
          <cell r="F607">
            <v>5180.8333329999996</v>
          </cell>
          <cell r="G607">
            <v>62.266203699999998</v>
          </cell>
          <cell r="H607">
            <v>1726.9444443333332</v>
          </cell>
        </row>
        <row r="608">
          <cell r="F608">
            <v>5302</v>
          </cell>
          <cell r="G608">
            <v>64.478240740000004</v>
          </cell>
          <cell r="H608">
            <v>1767.3333333333333</v>
          </cell>
        </row>
        <row r="609">
          <cell r="F609">
            <v>5281.6666670000004</v>
          </cell>
          <cell r="G609">
            <v>65.350462960000002</v>
          </cell>
          <cell r="H609">
            <v>1760.5555556666668</v>
          </cell>
        </row>
        <row r="610">
          <cell r="F610">
            <v>5707.5</v>
          </cell>
          <cell r="G610">
            <v>118.65879630000001</v>
          </cell>
          <cell r="H610">
            <v>1902.5</v>
          </cell>
        </row>
        <row r="611">
          <cell r="F611">
            <v>6052.5833329999996</v>
          </cell>
          <cell r="G611">
            <v>94.359722219999995</v>
          </cell>
          <cell r="H611">
            <v>2017.5277776666665</v>
          </cell>
        </row>
        <row r="612">
          <cell r="F612">
            <v>5718.4166670000004</v>
          </cell>
          <cell r="G612">
            <v>73.638425929999997</v>
          </cell>
          <cell r="H612">
            <v>1906.1388890000001</v>
          </cell>
        </row>
        <row r="613">
          <cell r="F613">
            <v>5549.4166670000004</v>
          </cell>
          <cell r="G613">
            <v>67.706018520000001</v>
          </cell>
          <cell r="H613">
            <v>1849.8055556666668</v>
          </cell>
        </row>
        <row r="614">
          <cell r="F614">
            <v>5413.4166670000004</v>
          </cell>
          <cell r="G614">
            <v>63.980555559999999</v>
          </cell>
          <cell r="H614">
            <v>1804.4722223333335</v>
          </cell>
        </row>
        <row r="615">
          <cell r="F615">
            <v>5402</v>
          </cell>
          <cell r="G615">
            <v>61.208333330000002</v>
          </cell>
          <cell r="H615">
            <v>1800.6666666666667</v>
          </cell>
        </row>
        <row r="616">
          <cell r="F616">
            <v>5342</v>
          </cell>
          <cell r="G616">
            <v>58.510648150000002</v>
          </cell>
          <cell r="H616">
            <v>1780.6666666666667</v>
          </cell>
        </row>
        <row r="617">
          <cell r="F617">
            <v>5405.8333329999996</v>
          </cell>
          <cell r="G617">
            <v>61.215740740000001</v>
          </cell>
          <cell r="H617">
            <v>1801.9444443333332</v>
          </cell>
        </row>
        <row r="618">
          <cell r="F618">
            <v>5489.3333329999996</v>
          </cell>
          <cell r="G618">
            <v>63.8662037</v>
          </cell>
          <cell r="H618">
            <v>1829.7777776666665</v>
          </cell>
        </row>
        <row r="619">
          <cell r="F619">
            <v>5576.9166670000004</v>
          </cell>
          <cell r="G619">
            <v>65.365740740000007</v>
          </cell>
          <cell r="H619">
            <v>1858.9722223333335</v>
          </cell>
        </row>
        <row r="620">
          <cell r="F620">
            <v>5594.6666670000004</v>
          </cell>
          <cell r="G620">
            <v>67.766666670000006</v>
          </cell>
          <cell r="H620">
            <v>1864.8888890000001</v>
          </cell>
        </row>
        <row r="621">
          <cell r="F621">
            <v>5466.4166670000004</v>
          </cell>
          <cell r="G621">
            <v>64.910185190000007</v>
          </cell>
          <cell r="H621">
            <v>1822.1388890000001</v>
          </cell>
        </row>
        <row r="622">
          <cell r="F622">
            <v>5432.3333329999996</v>
          </cell>
          <cell r="G622">
            <v>69.421759260000002</v>
          </cell>
          <cell r="H622">
            <v>1810.7777776666665</v>
          </cell>
        </row>
        <row r="623">
          <cell r="F623">
            <v>5399</v>
          </cell>
          <cell r="G623">
            <v>70.026388890000007</v>
          </cell>
          <cell r="H623">
            <v>1799.6666666666667</v>
          </cell>
        </row>
        <row r="624">
          <cell r="F624">
            <v>5361.75</v>
          </cell>
          <cell r="G624">
            <v>74.913888889999996</v>
          </cell>
          <cell r="H624">
            <v>1787.25</v>
          </cell>
        </row>
        <row r="625">
          <cell r="F625">
            <v>5242.4166670000004</v>
          </cell>
          <cell r="G625">
            <v>74.791666669999998</v>
          </cell>
          <cell r="H625">
            <v>1747.4722223333335</v>
          </cell>
        </row>
        <row r="626">
          <cell r="F626">
            <v>5979.4166670000004</v>
          </cell>
          <cell r="G626">
            <v>104.4921296</v>
          </cell>
          <cell r="H626">
            <v>1993.1388890000001</v>
          </cell>
        </row>
        <row r="627">
          <cell r="F627">
            <v>6012.5833329999996</v>
          </cell>
          <cell r="G627">
            <v>89.755092590000004</v>
          </cell>
          <cell r="H627">
            <v>2004.1944443333332</v>
          </cell>
        </row>
        <row r="628">
          <cell r="F628">
            <v>5702.1666670000004</v>
          </cell>
          <cell r="G628">
            <v>82.224999999999994</v>
          </cell>
          <cell r="H628">
            <v>1900.7222223333335</v>
          </cell>
        </row>
        <row r="629">
          <cell r="F629">
            <v>5537.4166670000004</v>
          </cell>
          <cell r="G629">
            <v>80.362499999999997</v>
          </cell>
          <cell r="H629">
            <v>1845.8055556666668</v>
          </cell>
        </row>
        <row r="630">
          <cell r="F630">
            <v>5414.5</v>
          </cell>
          <cell r="G630">
            <v>79.453703700000005</v>
          </cell>
          <cell r="H630">
            <v>1804.8333333333333</v>
          </cell>
        </row>
        <row r="631">
          <cell r="F631">
            <v>5409.75</v>
          </cell>
          <cell r="G631">
            <v>78.727777779999997</v>
          </cell>
          <cell r="H631">
            <v>1803.25</v>
          </cell>
        </row>
        <row r="632">
          <cell r="F632">
            <v>5322.4166670000004</v>
          </cell>
          <cell r="G632">
            <v>77.293518520000006</v>
          </cell>
          <cell r="H632">
            <v>1774.1388890000001</v>
          </cell>
        </row>
        <row r="633">
          <cell r="F633">
            <v>5420.6666670000004</v>
          </cell>
          <cell r="G633">
            <v>77.725462960000002</v>
          </cell>
          <cell r="H633">
            <v>1806.8888890000001</v>
          </cell>
        </row>
        <row r="634">
          <cell r="F634">
            <v>5497.5833329999996</v>
          </cell>
          <cell r="G634">
            <v>78.364351850000006</v>
          </cell>
          <cell r="H634">
            <v>1832.5277776666665</v>
          </cell>
        </row>
        <row r="635">
          <cell r="F635">
            <v>5590.75</v>
          </cell>
          <cell r="G635">
            <v>79.30277778</v>
          </cell>
          <cell r="H635">
            <v>1863.5833333333333</v>
          </cell>
        </row>
        <row r="636">
          <cell r="F636">
            <v>5564.6666670000004</v>
          </cell>
          <cell r="G636">
            <v>80.199537039999996</v>
          </cell>
          <cell r="H636">
            <v>1854.8888890000001</v>
          </cell>
        </row>
        <row r="637">
          <cell r="F637">
            <v>5472.6666670000004</v>
          </cell>
          <cell r="G637">
            <v>79.265740739999998</v>
          </cell>
          <cell r="H637">
            <v>1824.2222223333335</v>
          </cell>
        </row>
        <row r="638">
          <cell r="F638">
            <v>5460.0833329999996</v>
          </cell>
          <cell r="G638">
            <v>78.550925930000005</v>
          </cell>
          <cell r="H638">
            <v>1820.0277776666665</v>
          </cell>
        </row>
        <row r="639">
          <cell r="F639">
            <v>5417.5</v>
          </cell>
          <cell r="G639">
            <v>81.416666669999998</v>
          </cell>
          <cell r="H639">
            <v>1805.8333333333333</v>
          </cell>
        </row>
        <row r="640">
          <cell r="F640">
            <v>5360.5454550000004</v>
          </cell>
          <cell r="G640">
            <v>80.667171719999999</v>
          </cell>
          <cell r="H640">
            <v>1786.8484850000002</v>
          </cell>
        </row>
        <row r="641">
          <cell r="F641">
            <v>5275.5</v>
          </cell>
          <cell r="G641">
            <v>80.761574069999995</v>
          </cell>
          <cell r="H641">
            <v>1758.5</v>
          </cell>
        </row>
        <row r="642">
          <cell r="F642">
            <v>5908.5833329999996</v>
          </cell>
          <cell r="G642">
            <v>98.764351849999997</v>
          </cell>
          <cell r="H642">
            <v>1969.5277776666665</v>
          </cell>
        </row>
        <row r="643">
          <cell r="F643">
            <v>6035.75</v>
          </cell>
          <cell r="G643">
            <v>88.617129629999994</v>
          </cell>
          <cell r="H643">
            <v>2011.9166666666667</v>
          </cell>
        </row>
        <row r="644">
          <cell r="F644">
            <v>5671.3333329999996</v>
          </cell>
          <cell r="G644">
            <v>85.30277778</v>
          </cell>
          <cell r="H644">
            <v>1890.4444443333332</v>
          </cell>
        </row>
        <row r="645">
          <cell r="F645">
            <v>5542.25</v>
          </cell>
          <cell r="G645">
            <v>82.992592590000001</v>
          </cell>
          <cell r="H645">
            <v>1847.4166666666667</v>
          </cell>
        </row>
        <row r="646">
          <cell r="F646">
            <v>5426.75</v>
          </cell>
          <cell r="G646">
            <v>82.061574070000006</v>
          </cell>
          <cell r="H646">
            <v>1808.9166666666667</v>
          </cell>
        </row>
        <row r="647">
          <cell r="F647">
            <v>5392.9166670000004</v>
          </cell>
          <cell r="G647">
            <v>81.057870370000003</v>
          </cell>
          <cell r="H647">
            <v>1797.6388890000001</v>
          </cell>
        </row>
        <row r="648">
          <cell r="F648">
            <v>5308.75</v>
          </cell>
          <cell r="G648">
            <v>79.938888890000001</v>
          </cell>
          <cell r="H648">
            <v>1769.5833333333333</v>
          </cell>
        </row>
        <row r="649">
          <cell r="F649">
            <v>5403.25</v>
          </cell>
          <cell r="G649">
            <v>78.174074070000003</v>
          </cell>
          <cell r="H649">
            <v>1801.0833333333333</v>
          </cell>
        </row>
        <row r="650">
          <cell r="F650">
            <v>5465.1666670000004</v>
          </cell>
          <cell r="G650">
            <v>78.223611109999993</v>
          </cell>
          <cell r="H650">
            <v>1821.7222223333335</v>
          </cell>
        </row>
        <row r="651">
          <cell r="F651">
            <v>5583</v>
          </cell>
          <cell r="G651">
            <v>78.338888890000007</v>
          </cell>
          <cell r="H651">
            <v>1861</v>
          </cell>
        </row>
        <row r="652">
          <cell r="F652">
            <v>5570.5833329999996</v>
          </cell>
          <cell r="G652">
            <v>77.174999999999997</v>
          </cell>
          <cell r="H652">
            <v>1856.8611109999999</v>
          </cell>
        </row>
        <row r="653">
          <cell r="F653">
            <v>5473.5833329999996</v>
          </cell>
          <cell r="G653">
            <v>79.374074070000006</v>
          </cell>
          <cell r="H653">
            <v>1824.5277776666665</v>
          </cell>
        </row>
        <row r="654">
          <cell r="F654">
            <v>5433.5833329999996</v>
          </cell>
          <cell r="G654">
            <v>77.647685190000004</v>
          </cell>
          <cell r="H654">
            <v>1811.1944443333332</v>
          </cell>
        </row>
        <row r="655">
          <cell r="F655">
            <v>5400.5833329999996</v>
          </cell>
          <cell r="G655">
            <v>79.211574069999998</v>
          </cell>
          <cell r="H655">
            <v>1800.1944443333332</v>
          </cell>
        </row>
        <row r="656">
          <cell r="F656">
            <v>5348.4166670000004</v>
          </cell>
          <cell r="G656">
            <v>77.752777780000002</v>
          </cell>
          <cell r="H656">
            <v>1782.8055556666668</v>
          </cell>
        </row>
        <row r="657">
          <cell r="F657">
            <v>5302.8333329999996</v>
          </cell>
          <cell r="G657">
            <v>78.874074070000006</v>
          </cell>
          <cell r="H657">
            <v>1767.6111109999999</v>
          </cell>
        </row>
        <row r="658">
          <cell r="F658">
            <v>5893.3333329999996</v>
          </cell>
          <cell r="G658">
            <v>105.7689815</v>
          </cell>
          <cell r="H658">
            <v>1473.3333332499999</v>
          </cell>
        </row>
        <row r="659">
          <cell r="F659">
            <v>6182.3333329999996</v>
          </cell>
          <cell r="G659">
            <v>104.9324074</v>
          </cell>
          <cell r="H659">
            <v>1545.5833332499999</v>
          </cell>
        </row>
        <row r="660">
          <cell r="F660">
            <v>5966.4166670000004</v>
          </cell>
          <cell r="G660">
            <v>105.62268520000001</v>
          </cell>
          <cell r="H660">
            <v>1491.6041667500001</v>
          </cell>
        </row>
        <row r="661">
          <cell r="F661">
            <v>5946.4166670000004</v>
          </cell>
          <cell r="G661">
            <v>104.57685189999999</v>
          </cell>
          <cell r="H661">
            <v>1486.6041667500001</v>
          </cell>
        </row>
        <row r="662">
          <cell r="F662">
            <v>5950.5833329999996</v>
          </cell>
          <cell r="G662">
            <v>104.2175926</v>
          </cell>
          <cell r="H662">
            <v>1487.6458332499999</v>
          </cell>
        </row>
        <row r="663">
          <cell r="F663">
            <v>6185.4166670000004</v>
          </cell>
          <cell r="G663">
            <v>104.3476852</v>
          </cell>
          <cell r="H663">
            <v>1546.3541667500001</v>
          </cell>
        </row>
        <row r="664">
          <cell r="F664">
            <v>6207.5833329999996</v>
          </cell>
          <cell r="G664">
            <v>103.8791667</v>
          </cell>
          <cell r="H664">
            <v>1551.8958332499999</v>
          </cell>
        </row>
        <row r="665">
          <cell r="F665">
            <v>6104.75</v>
          </cell>
          <cell r="G665">
            <v>104.1662037</v>
          </cell>
          <cell r="H665">
            <v>1526.1875</v>
          </cell>
        </row>
        <row r="666">
          <cell r="F666">
            <v>5946.25</v>
          </cell>
          <cell r="G666">
            <v>103.64490739999999</v>
          </cell>
          <cell r="H666">
            <v>1486.5625</v>
          </cell>
        </row>
        <row r="667">
          <cell r="F667">
            <v>5965.4166670000004</v>
          </cell>
          <cell r="G667">
            <v>101.6814815</v>
          </cell>
          <cell r="H667">
            <v>1491.3541667500001</v>
          </cell>
        </row>
        <row r="668">
          <cell r="F668">
            <v>5692.1666670000004</v>
          </cell>
          <cell r="G668">
            <v>99.556018519999995</v>
          </cell>
          <cell r="H668">
            <v>1423.0416667500001</v>
          </cell>
        </row>
        <row r="669">
          <cell r="F669">
            <v>5435.6666670000004</v>
          </cell>
          <cell r="G669">
            <v>99.502777780000002</v>
          </cell>
          <cell r="H669">
            <v>1358.9166667500001</v>
          </cell>
        </row>
        <row r="670">
          <cell r="F670">
            <v>5274.9166670000004</v>
          </cell>
          <cell r="G670">
            <v>103.89074069999999</v>
          </cell>
          <cell r="H670">
            <v>1318.7291667500001</v>
          </cell>
        </row>
        <row r="671">
          <cell r="F671">
            <v>5279.25</v>
          </cell>
          <cell r="G671">
            <v>104.462037</v>
          </cell>
          <cell r="H671">
            <v>1319.8125</v>
          </cell>
        </row>
        <row r="672">
          <cell r="F672">
            <v>5193.1666670000004</v>
          </cell>
          <cell r="G672">
            <v>105.13611109999999</v>
          </cell>
          <cell r="H672">
            <v>1298.2916667500001</v>
          </cell>
        </row>
        <row r="673">
          <cell r="F673">
            <v>5092.0833329999996</v>
          </cell>
          <cell r="G673">
            <v>105.13148150000001</v>
          </cell>
          <cell r="H673">
            <v>1273.0208332499999</v>
          </cell>
        </row>
        <row r="674">
          <cell r="F674">
            <v>2707.666667</v>
          </cell>
          <cell r="G674">
            <v>116.4560185</v>
          </cell>
          <cell r="H674">
            <v>902.55555566666669</v>
          </cell>
        </row>
        <row r="675">
          <cell r="F675">
            <v>3086.083333</v>
          </cell>
          <cell r="G675">
            <v>112.7490741</v>
          </cell>
          <cell r="H675">
            <v>1028.6944443333334</v>
          </cell>
        </row>
        <row r="676">
          <cell r="F676">
            <v>3115.583333</v>
          </cell>
          <cell r="G676">
            <v>111.1550926</v>
          </cell>
          <cell r="H676">
            <v>1038.5277776666667</v>
          </cell>
        </row>
        <row r="677">
          <cell r="F677">
            <v>3209.583333</v>
          </cell>
          <cell r="G677">
            <v>108.5194444</v>
          </cell>
          <cell r="H677">
            <v>1069.8611109999999</v>
          </cell>
        </row>
        <row r="678">
          <cell r="F678">
            <v>3235.333333</v>
          </cell>
          <cell r="G678">
            <v>106.74351849999999</v>
          </cell>
          <cell r="H678">
            <v>1078.4444443333334</v>
          </cell>
        </row>
        <row r="679">
          <cell r="F679">
            <v>3263.25</v>
          </cell>
          <cell r="G679">
            <v>106.61064810000001</v>
          </cell>
          <cell r="H679">
            <v>1087.75</v>
          </cell>
        </row>
        <row r="680">
          <cell r="F680">
            <v>3235.5</v>
          </cell>
          <cell r="G680">
            <v>106.86064810000001</v>
          </cell>
          <cell r="H680">
            <v>1078.5</v>
          </cell>
        </row>
        <row r="681">
          <cell r="F681">
            <v>3209.416667</v>
          </cell>
          <cell r="G681">
            <v>106.1259259</v>
          </cell>
          <cell r="H681">
            <v>1069.8055556666666</v>
          </cell>
        </row>
        <row r="682">
          <cell r="F682">
            <v>3096</v>
          </cell>
          <cell r="G682">
            <v>106.1069444</v>
          </cell>
          <cell r="H682">
            <v>1032</v>
          </cell>
        </row>
        <row r="683">
          <cell r="F683">
            <v>3078.333333</v>
          </cell>
          <cell r="G683">
            <v>105.5671296</v>
          </cell>
          <cell r="H683">
            <v>1026.1111109999999</v>
          </cell>
        </row>
        <row r="684">
          <cell r="F684">
            <v>2897.666667</v>
          </cell>
          <cell r="G684">
            <v>106.7680556</v>
          </cell>
          <cell r="H684">
            <v>965.88888899999995</v>
          </cell>
        </row>
        <row r="685">
          <cell r="F685">
            <v>2682.583333</v>
          </cell>
          <cell r="G685">
            <v>108.5444444</v>
          </cell>
          <cell r="H685">
            <v>894.19444433333331</v>
          </cell>
        </row>
        <row r="686">
          <cell r="F686">
            <v>2669.5</v>
          </cell>
          <cell r="G686">
            <v>110.06481479999999</v>
          </cell>
          <cell r="H686">
            <v>889.83333333333337</v>
          </cell>
        </row>
        <row r="687">
          <cell r="F687">
            <v>2742</v>
          </cell>
          <cell r="G687">
            <v>109.7453704</v>
          </cell>
          <cell r="H687">
            <v>914</v>
          </cell>
        </row>
        <row r="688">
          <cell r="F688">
            <v>2730.916667</v>
          </cell>
          <cell r="G688">
            <v>109.3425926</v>
          </cell>
          <cell r="H688">
            <v>910.30555566666669</v>
          </cell>
        </row>
        <row r="689">
          <cell r="F689">
            <v>2728.25</v>
          </cell>
          <cell r="G689">
            <v>109.712037</v>
          </cell>
          <cell r="H689">
            <v>909.41666666666663</v>
          </cell>
        </row>
      </sheetData>
      <sheetData sheetId="1">
        <row r="4">
          <cell r="E4">
            <v>88.335648149999997</v>
          </cell>
          <cell r="F4">
            <v>97.345370369999998</v>
          </cell>
          <cell r="G4">
            <v>84.701388890000004</v>
          </cell>
          <cell r="H4">
            <v>75.064646460000006</v>
          </cell>
          <cell r="I4">
            <v>75.510185190000001</v>
          </cell>
          <cell r="J4">
            <v>83.180555560000002</v>
          </cell>
          <cell r="K4">
            <v>88.201388890000004</v>
          </cell>
          <cell r="L4">
            <v>90.603703699999997</v>
          </cell>
          <cell r="M4">
            <v>92.267592590000007</v>
          </cell>
          <cell r="N4">
            <v>89.386574069999995</v>
          </cell>
          <cell r="O4">
            <v>94.092129630000002</v>
          </cell>
          <cell r="P4">
            <v>95.315277780000002</v>
          </cell>
          <cell r="Q4">
            <v>89.896913580000003</v>
          </cell>
          <cell r="R4">
            <v>92.986574070000003</v>
          </cell>
          <cell r="S4">
            <v>90.630555560000005</v>
          </cell>
          <cell r="T4">
            <v>89.665740740000004</v>
          </cell>
          <cell r="U4">
            <v>94.153240740000001</v>
          </cell>
          <cell r="V4">
            <v>90.988425930000005</v>
          </cell>
          <cell r="W4">
            <v>74.479166669999998</v>
          </cell>
          <cell r="X4">
            <v>102.5844444</v>
          </cell>
          <cell r="Y4">
            <v>107.56990740000001</v>
          </cell>
          <cell r="Z4">
            <v>95.963888890000007</v>
          </cell>
          <cell r="AA4">
            <v>104.1564815</v>
          </cell>
          <cell r="AB4">
            <v>113.1990741</v>
          </cell>
          <cell r="AC4">
            <v>90.777777779999994</v>
          </cell>
          <cell r="AD4">
            <v>103.2902778</v>
          </cell>
          <cell r="AE4">
            <v>100.29722219999999</v>
          </cell>
          <cell r="AF4">
            <v>102.4592593</v>
          </cell>
          <cell r="AG4">
            <v>98.737962960000004</v>
          </cell>
          <cell r="AH4">
            <v>83.239814809999999</v>
          </cell>
          <cell r="AI4">
            <v>112.4768519</v>
          </cell>
          <cell r="AJ4">
            <v>97.737037040000004</v>
          </cell>
          <cell r="AK4">
            <v>96.468518520000003</v>
          </cell>
          <cell r="AL4">
            <v>92.241666670000001</v>
          </cell>
          <cell r="AM4">
            <v>96.515740739999998</v>
          </cell>
          <cell r="AN4">
            <v>87.140277780000005</v>
          </cell>
          <cell r="AO4">
            <v>89.701388890000004</v>
          </cell>
          <cell r="AP4">
            <v>89.817592590000004</v>
          </cell>
          <cell r="AQ4">
            <v>118.65879630000001</v>
          </cell>
          <cell r="AR4">
            <v>104.4921296</v>
          </cell>
          <cell r="AS4">
            <v>98.764351849999997</v>
          </cell>
          <cell r="AT4">
            <v>105.7689815</v>
          </cell>
          <cell r="AU4">
            <v>116.4560185</v>
          </cell>
        </row>
        <row r="5">
          <cell r="E5">
            <v>82.761111110000002</v>
          </cell>
          <cell r="F5">
            <v>84.652777779999994</v>
          </cell>
          <cell r="G5">
            <v>64.085185190000004</v>
          </cell>
          <cell r="H5">
            <v>59.014646460000002</v>
          </cell>
          <cell r="I5">
            <v>57.164351850000003</v>
          </cell>
          <cell r="J5">
            <v>65.222222220000006</v>
          </cell>
          <cell r="K5">
            <v>70.55277778</v>
          </cell>
          <cell r="L5">
            <v>70.329166670000006</v>
          </cell>
          <cell r="M5">
            <v>70.637962959999996</v>
          </cell>
          <cell r="N5">
            <v>73.427314809999999</v>
          </cell>
          <cell r="O5">
            <v>87.103240740000004</v>
          </cell>
          <cell r="P5">
            <v>90.201851849999997</v>
          </cell>
          <cell r="Q5">
            <v>85.293827160000006</v>
          </cell>
          <cell r="R5">
            <v>82.02592593</v>
          </cell>
          <cell r="S5">
            <v>78.748148150000006</v>
          </cell>
          <cell r="T5">
            <v>83.77592593</v>
          </cell>
          <cell r="U5">
            <v>90.114351850000006</v>
          </cell>
          <cell r="V5">
            <v>87.859722219999995</v>
          </cell>
          <cell r="W5">
            <v>71.657407410000005</v>
          </cell>
          <cell r="X5">
            <v>101.0355556</v>
          </cell>
          <cell r="Y5">
            <v>104.5236111</v>
          </cell>
          <cell r="Z5">
            <v>93.039814809999996</v>
          </cell>
          <cell r="AA5">
            <v>102.1958333</v>
          </cell>
          <cell r="AB5">
            <v>110.14074069999999</v>
          </cell>
          <cell r="AC5">
            <v>88.356944440000007</v>
          </cell>
          <cell r="AD5">
            <v>97.607870370000001</v>
          </cell>
          <cell r="AE5">
            <v>87.378240739999995</v>
          </cell>
          <cell r="AF5">
            <v>86.292129630000005</v>
          </cell>
          <cell r="AG5">
            <v>78.676388889999998</v>
          </cell>
          <cell r="AH5">
            <v>67.763425929999997</v>
          </cell>
          <cell r="AI5">
            <v>99.168981479999999</v>
          </cell>
          <cell r="AJ5">
            <v>80.27685185</v>
          </cell>
          <cell r="AK5">
            <v>59.662962960000002</v>
          </cell>
          <cell r="AL5">
            <v>70.379629629999997</v>
          </cell>
          <cell r="AM5">
            <v>69.411111109999993</v>
          </cell>
          <cell r="AN5">
            <v>58.792592589999998</v>
          </cell>
          <cell r="AO5">
            <v>68.260185190000001</v>
          </cell>
          <cell r="AP5">
            <v>73.063425929999994</v>
          </cell>
          <cell r="AQ5">
            <v>94.359722219999995</v>
          </cell>
          <cell r="AR5">
            <v>89.755092590000004</v>
          </cell>
          <cell r="AS5">
            <v>88.617129629999994</v>
          </cell>
          <cell r="AT5">
            <v>104.9324074</v>
          </cell>
          <cell r="AU5">
            <v>112.7490741</v>
          </cell>
        </row>
        <row r="6">
          <cell r="E6">
            <v>76.178240740000007</v>
          </cell>
          <cell r="F6">
            <v>81.318518519999998</v>
          </cell>
          <cell r="G6">
            <v>65.082870369999995</v>
          </cell>
          <cell r="H6">
            <v>60.658080810000001</v>
          </cell>
          <cell r="I6">
            <v>62.92777778</v>
          </cell>
          <cell r="J6">
            <v>63.120833330000004</v>
          </cell>
          <cell r="K6">
            <v>66.352314809999996</v>
          </cell>
          <cell r="L6">
            <v>63.174537039999997</v>
          </cell>
          <cell r="M6">
            <v>66.477777779999997</v>
          </cell>
          <cell r="N6">
            <v>65.785185190000007</v>
          </cell>
          <cell r="O6">
            <v>76.453703700000005</v>
          </cell>
          <cell r="P6">
            <v>74.857870370000001</v>
          </cell>
          <cell r="Q6">
            <v>74.819135799999998</v>
          </cell>
          <cell r="R6">
            <v>70.8662037</v>
          </cell>
          <cell r="S6">
            <v>67.635648149999994</v>
          </cell>
          <cell r="T6">
            <v>77.970370369999998</v>
          </cell>
          <cell r="U6">
            <v>85.612962960000004</v>
          </cell>
          <cell r="V6">
            <v>85.313888890000001</v>
          </cell>
          <cell r="W6">
            <v>70.033796300000006</v>
          </cell>
          <cell r="X6">
            <v>98.546666669999993</v>
          </cell>
          <cell r="Y6">
            <v>101.7231481</v>
          </cell>
          <cell r="Z6">
            <v>90.441666670000004</v>
          </cell>
          <cell r="AA6">
            <v>100.3833333</v>
          </cell>
          <cell r="AB6">
            <v>108.3800926</v>
          </cell>
          <cell r="AC6">
            <v>86.0537037</v>
          </cell>
          <cell r="AD6">
            <v>94.84907407</v>
          </cell>
          <cell r="AE6">
            <v>72.961111110000004</v>
          </cell>
          <cell r="AF6">
            <v>62.585185189999997</v>
          </cell>
          <cell r="AG6">
            <v>54.958796300000003</v>
          </cell>
          <cell r="AH6">
            <v>49.343981479999997</v>
          </cell>
          <cell r="AI6">
            <v>84.662499999999994</v>
          </cell>
          <cell r="AJ6">
            <v>52.272222220000003</v>
          </cell>
          <cell r="AK6">
            <v>39.390740739999998</v>
          </cell>
          <cell r="AL6">
            <v>49.586111109999997</v>
          </cell>
          <cell r="AM6">
            <v>56.576851849999997</v>
          </cell>
          <cell r="AN6">
            <v>47.88472222</v>
          </cell>
          <cell r="AO6">
            <v>55.141203699999998</v>
          </cell>
          <cell r="AP6">
            <v>58.328703699999998</v>
          </cell>
          <cell r="AQ6">
            <v>73.638425929999997</v>
          </cell>
          <cell r="AR6">
            <v>82.224999999999994</v>
          </cell>
          <cell r="AS6">
            <v>85.30277778</v>
          </cell>
          <cell r="AT6">
            <v>105.62268520000001</v>
          </cell>
          <cell r="AU6">
            <v>111.1550926</v>
          </cell>
        </row>
        <row r="7">
          <cell r="E7">
            <v>83.311574070000006</v>
          </cell>
          <cell r="F7">
            <v>90.586111110000004</v>
          </cell>
          <cell r="G7">
            <v>73.983796299999995</v>
          </cell>
          <cell r="H7">
            <v>64.617171720000002</v>
          </cell>
          <cell r="I7">
            <v>63.228240739999997</v>
          </cell>
          <cell r="J7">
            <v>65.8</v>
          </cell>
          <cell r="K7">
            <v>70.267592590000007</v>
          </cell>
          <cell r="L7">
            <v>60.831481480000001</v>
          </cell>
          <cell r="M7">
            <v>59.253703700000003</v>
          </cell>
          <cell r="N7">
            <v>54.887962960000003</v>
          </cell>
          <cell r="O7">
            <v>69.72314815</v>
          </cell>
          <cell r="P7">
            <v>67.791666669999998</v>
          </cell>
          <cell r="Q7">
            <v>67.631666670000001</v>
          </cell>
          <cell r="R7">
            <v>59.976388890000003</v>
          </cell>
          <cell r="S7">
            <v>57.8125</v>
          </cell>
          <cell r="T7">
            <v>71.420833329999994</v>
          </cell>
          <cell r="U7">
            <v>81.478240740000004</v>
          </cell>
          <cell r="V7">
            <v>78.689814810000001</v>
          </cell>
          <cell r="W7">
            <v>70.960648149999997</v>
          </cell>
          <cell r="X7">
            <v>96.094444440000004</v>
          </cell>
          <cell r="Y7">
            <v>98.756944439999998</v>
          </cell>
          <cell r="Z7">
            <v>88.237962960000004</v>
          </cell>
          <cell r="AA7">
            <v>99.006327159999998</v>
          </cell>
          <cell r="AB7">
            <v>107.0185185</v>
          </cell>
          <cell r="AC7">
            <v>88.450925929999997</v>
          </cell>
          <cell r="AD7">
            <v>98.874074070000006</v>
          </cell>
          <cell r="AE7">
            <v>62.452314809999997</v>
          </cell>
          <cell r="AF7">
            <v>51.030092590000002</v>
          </cell>
          <cell r="AG7">
            <v>42.778240740000001</v>
          </cell>
          <cell r="AH7">
            <v>35.27731481</v>
          </cell>
          <cell r="AI7">
            <v>63.467592590000002</v>
          </cell>
          <cell r="AJ7">
            <v>42.492592590000001</v>
          </cell>
          <cell r="AK7">
            <v>37.154629630000002</v>
          </cell>
          <cell r="AL7">
            <v>48.031481479999997</v>
          </cell>
          <cell r="AM7">
            <v>51.756018519999998</v>
          </cell>
          <cell r="AN7">
            <v>41.961574069999998</v>
          </cell>
          <cell r="AO7">
            <v>49.421759260000002</v>
          </cell>
          <cell r="AP7">
            <v>54.995370370000003</v>
          </cell>
          <cell r="AQ7">
            <v>67.706018520000001</v>
          </cell>
          <cell r="AR7">
            <v>80.362499999999997</v>
          </cell>
          <cell r="AS7">
            <v>82.992592590000001</v>
          </cell>
          <cell r="AT7">
            <v>104.57685189999999</v>
          </cell>
          <cell r="AU7">
            <v>108.5194444</v>
          </cell>
        </row>
        <row r="8">
          <cell r="E8">
            <v>88.467129630000002</v>
          </cell>
          <cell r="F8">
            <v>95.863888889999998</v>
          </cell>
          <cell r="G8">
            <v>81.703703700000005</v>
          </cell>
          <cell r="H8">
            <v>68.479797980000001</v>
          </cell>
          <cell r="I8">
            <v>66.173611109999996</v>
          </cell>
          <cell r="J8">
            <v>61.25046296</v>
          </cell>
          <cell r="K8">
            <v>63.576851849999997</v>
          </cell>
          <cell r="L8">
            <v>56.823148150000002</v>
          </cell>
          <cell r="M8">
            <v>57.429166670000001</v>
          </cell>
          <cell r="N8">
            <v>53.186111109999999</v>
          </cell>
          <cell r="O8">
            <v>66.271296300000003</v>
          </cell>
          <cell r="P8">
            <v>63.861111110000003</v>
          </cell>
          <cell r="Q8">
            <v>58.65666667</v>
          </cell>
          <cell r="R8">
            <v>52.340740740000001</v>
          </cell>
          <cell r="S8">
            <v>54.449074070000002</v>
          </cell>
          <cell r="T8">
            <v>70.850925930000002</v>
          </cell>
          <cell r="U8">
            <v>80.008333329999999</v>
          </cell>
          <cell r="V8">
            <v>81.296296299999995</v>
          </cell>
          <cell r="W8">
            <v>71.410185190000007</v>
          </cell>
          <cell r="X8">
            <v>97.384444439999996</v>
          </cell>
          <cell r="Y8">
            <v>96.931944439999995</v>
          </cell>
          <cell r="Z8">
            <v>87.614351850000006</v>
          </cell>
          <cell r="AA8">
            <v>97.971450619999999</v>
          </cell>
          <cell r="AB8">
            <v>105.62268520000001</v>
          </cell>
          <cell r="AC8">
            <v>88.844444440000004</v>
          </cell>
          <cell r="AD8">
            <v>98.231944440000007</v>
          </cell>
          <cell r="AE8">
            <v>49.905092590000002</v>
          </cell>
          <cell r="AF8">
            <v>39.85</v>
          </cell>
          <cell r="AG8">
            <v>38.833333330000002</v>
          </cell>
          <cell r="AH8">
            <v>32.295370370000001</v>
          </cell>
          <cell r="AI8">
            <v>59.500925930000001</v>
          </cell>
          <cell r="AJ8">
            <v>37.08981481</v>
          </cell>
          <cell r="AK8">
            <v>32.387962960000003</v>
          </cell>
          <cell r="AL8">
            <v>45.575000000000003</v>
          </cell>
          <cell r="AM8">
            <v>48.471296299999999</v>
          </cell>
          <cell r="AN8">
            <v>37.761574070000002</v>
          </cell>
          <cell r="AO8">
            <v>42.361111110000003</v>
          </cell>
          <cell r="AP8">
            <v>46.032407409999998</v>
          </cell>
          <cell r="AQ8">
            <v>63.980555559999999</v>
          </cell>
          <cell r="AR8">
            <v>79.453703700000005</v>
          </cell>
          <cell r="AS8">
            <v>82.061574070000006</v>
          </cell>
          <cell r="AT8">
            <v>104.2175926</v>
          </cell>
          <cell r="AU8">
            <v>106.74351849999999</v>
          </cell>
        </row>
        <row r="9">
          <cell r="E9">
            <v>90.314351849999994</v>
          </cell>
          <cell r="F9">
            <v>99.701388890000004</v>
          </cell>
          <cell r="G9">
            <v>87.38472222</v>
          </cell>
          <cell r="H9">
            <v>67.047474750000006</v>
          </cell>
          <cell r="I9">
            <v>63.806018520000002</v>
          </cell>
          <cell r="J9">
            <v>58.997685189999999</v>
          </cell>
          <cell r="K9">
            <v>55.17824074</v>
          </cell>
          <cell r="L9">
            <v>42.844907409999998</v>
          </cell>
          <cell r="M9">
            <v>46.66064815</v>
          </cell>
          <cell r="N9">
            <v>44.478703699999997</v>
          </cell>
          <cell r="O9">
            <v>59.173148150000003</v>
          </cell>
          <cell r="P9">
            <v>54.077314809999997</v>
          </cell>
          <cell r="Q9">
            <v>55.333333330000002</v>
          </cell>
          <cell r="R9">
            <v>56.783796299999999</v>
          </cell>
          <cell r="S9">
            <v>55.45509259</v>
          </cell>
          <cell r="T9">
            <v>71.960185190000004</v>
          </cell>
          <cell r="U9">
            <v>80.522222220000003</v>
          </cell>
          <cell r="V9">
            <v>74.541666669999998</v>
          </cell>
          <cell r="W9">
            <v>76.843981479999997</v>
          </cell>
          <cell r="X9">
            <v>92.503333330000004</v>
          </cell>
          <cell r="Y9">
            <v>95.234259260000002</v>
          </cell>
          <cell r="Z9">
            <v>86.662962960000002</v>
          </cell>
          <cell r="AA9">
            <v>97.650462959999999</v>
          </cell>
          <cell r="AB9">
            <v>106.662037</v>
          </cell>
          <cell r="AC9">
            <v>89.342592589999995</v>
          </cell>
          <cell r="AD9">
            <v>97.982870370000001</v>
          </cell>
          <cell r="AE9">
            <v>40.753703700000003</v>
          </cell>
          <cell r="AF9">
            <v>28.29490741</v>
          </cell>
          <cell r="AG9">
            <v>29.216666669999999</v>
          </cell>
          <cell r="AH9">
            <v>24.37083333</v>
          </cell>
          <cell r="AI9">
            <v>44.265740739999998</v>
          </cell>
          <cell r="AJ9">
            <v>30.65648148</v>
          </cell>
          <cell r="AK9">
            <v>25.80277778</v>
          </cell>
          <cell r="AL9">
            <v>42.51759259</v>
          </cell>
          <cell r="AM9">
            <v>40.283333329999998</v>
          </cell>
          <cell r="AN9">
            <v>31.114351849999998</v>
          </cell>
          <cell r="AO9">
            <v>36.948611110000002</v>
          </cell>
          <cell r="AP9">
            <v>38.681018520000002</v>
          </cell>
          <cell r="AQ9">
            <v>61.208333330000002</v>
          </cell>
          <cell r="AR9">
            <v>78.727777779999997</v>
          </cell>
          <cell r="AS9">
            <v>81.057870370000003</v>
          </cell>
          <cell r="AT9">
            <v>104.3476852</v>
          </cell>
          <cell r="AU9">
            <v>106.61064810000001</v>
          </cell>
        </row>
        <row r="10">
          <cell r="E10">
            <v>91.9</v>
          </cell>
          <cell r="F10">
            <v>97.677314809999999</v>
          </cell>
          <cell r="G10">
            <v>84.979629630000005</v>
          </cell>
          <cell r="H10">
            <v>70.208754209999995</v>
          </cell>
          <cell r="I10">
            <v>64.502777780000002</v>
          </cell>
          <cell r="J10">
            <v>54.047685190000003</v>
          </cell>
          <cell r="K10">
            <v>49.953703699999998</v>
          </cell>
          <cell r="L10">
            <v>38.659259259999999</v>
          </cell>
          <cell r="M10">
            <v>42.060648149999999</v>
          </cell>
          <cell r="N10">
            <v>36.548148150000003</v>
          </cell>
          <cell r="O10">
            <v>51.296759260000002</v>
          </cell>
          <cell r="P10">
            <v>47.617129630000001</v>
          </cell>
          <cell r="Q10">
            <v>57.909444440000001</v>
          </cell>
          <cell r="R10">
            <v>54.951388889999997</v>
          </cell>
          <cell r="S10">
            <v>55.655092590000002</v>
          </cell>
          <cell r="T10">
            <v>73.8125</v>
          </cell>
          <cell r="U10">
            <v>83.439814810000001</v>
          </cell>
          <cell r="V10">
            <v>75.041666669999998</v>
          </cell>
          <cell r="W10">
            <v>76.579629629999999</v>
          </cell>
          <cell r="X10">
            <v>93.792222219999999</v>
          </cell>
          <cell r="Y10">
            <v>99.056481480000002</v>
          </cell>
          <cell r="Z10">
            <v>89.394907410000002</v>
          </cell>
          <cell r="AA10">
            <v>99.22314815</v>
          </cell>
          <cell r="AB10">
            <v>109.7537037</v>
          </cell>
          <cell r="AC10">
            <v>90.495833329999996</v>
          </cell>
          <cell r="AD10">
            <v>99.931481480000002</v>
          </cell>
          <cell r="AE10">
            <v>33.625925930000001</v>
          </cell>
          <cell r="AF10">
            <v>23.275462959999999</v>
          </cell>
          <cell r="AG10">
            <v>23.97314815</v>
          </cell>
          <cell r="AH10">
            <v>21.039351849999999</v>
          </cell>
          <cell r="AI10">
            <v>36.277777780000001</v>
          </cell>
          <cell r="AJ10">
            <v>26.049537040000001</v>
          </cell>
          <cell r="AK10">
            <v>24.1</v>
          </cell>
          <cell r="AL10">
            <v>35.971296299999999</v>
          </cell>
          <cell r="AM10">
            <v>39.686574069999999</v>
          </cell>
          <cell r="AN10">
            <v>27.851851849999999</v>
          </cell>
          <cell r="AO10">
            <v>35.237962959999997</v>
          </cell>
          <cell r="AP10">
            <v>35.458333330000002</v>
          </cell>
          <cell r="AQ10">
            <v>58.510648150000002</v>
          </cell>
          <cell r="AR10">
            <v>77.293518520000006</v>
          </cell>
          <cell r="AS10">
            <v>79.938888890000001</v>
          </cell>
          <cell r="AT10">
            <v>103.8791667</v>
          </cell>
          <cell r="AU10">
            <v>106.86064810000001</v>
          </cell>
        </row>
        <row r="11">
          <cell r="E11">
            <v>90.652777779999994</v>
          </cell>
          <cell r="F11">
            <v>98.356944440000007</v>
          </cell>
          <cell r="G11">
            <v>85.787962960000002</v>
          </cell>
          <cell r="H11">
            <v>73.554444439999997</v>
          </cell>
          <cell r="I11">
            <v>72.324074069999995</v>
          </cell>
          <cell r="J11">
            <v>58.331018520000001</v>
          </cell>
          <cell r="K11">
            <v>51.310648149999999</v>
          </cell>
          <cell r="L11">
            <v>36.751388890000001</v>
          </cell>
          <cell r="M11">
            <v>37.78611111</v>
          </cell>
          <cell r="N11">
            <v>30.66527778</v>
          </cell>
          <cell r="O11">
            <v>47.805555560000002</v>
          </cell>
          <cell r="P11">
            <v>47.097222219999999</v>
          </cell>
          <cell r="Q11">
            <v>62.648888890000002</v>
          </cell>
          <cell r="R11">
            <v>54.336574069999998</v>
          </cell>
          <cell r="S11">
            <v>56.921296300000002</v>
          </cell>
          <cell r="T11">
            <v>77.086574069999998</v>
          </cell>
          <cell r="U11">
            <v>83.331944440000001</v>
          </cell>
          <cell r="V11">
            <v>71.023611110000004</v>
          </cell>
          <cell r="W11">
            <v>78.962500000000006</v>
          </cell>
          <cell r="X11">
            <v>91.833333330000002</v>
          </cell>
          <cell r="Y11">
            <v>100.1990741</v>
          </cell>
          <cell r="Z11">
            <v>91.576851849999997</v>
          </cell>
          <cell r="AA11">
            <v>101.7560185</v>
          </cell>
          <cell r="AB11">
            <v>112.4412037</v>
          </cell>
          <cell r="AC11">
            <v>93.125</v>
          </cell>
          <cell r="AD11">
            <v>100.98425930000001</v>
          </cell>
          <cell r="AE11">
            <v>41.287037040000001</v>
          </cell>
          <cell r="AF11">
            <v>23.20509259</v>
          </cell>
          <cell r="AG11">
            <v>24.40555556</v>
          </cell>
          <cell r="AH11">
            <v>20.65138889</v>
          </cell>
          <cell r="AI11">
            <v>35.640277779999998</v>
          </cell>
          <cell r="AJ11">
            <v>29.010648150000002</v>
          </cell>
          <cell r="AK11">
            <v>27.023148150000001</v>
          </cell>
          <cell r="AL11">
            <v>37.887962960000003</v>
          </cell>
          <cell r="AM11">
            <v>43.440740740000003</v>
          </cell>
          <cell r="AN11">
            <v>30.10277778</v>
          </cell>
          <cell r="AO11">
            <v>36.9912037</v>
          </cell>
          <cell r="AP11">
            <v>39.560648149999999</v>
          </cell>
          <cell r="AQ11">
            <v>61.215740740000001</v>
          </cell>
          <cell r="AR11">
            <v>77.725462960000002</v>
          </cell>
          <cell r="AS11">
            <v>78.174074070000003</v>
          </cell>
          <cell r="AT11">
            <v>104.1662037</v>
          </cell>
          <cell r="AU11">
            <v>106.1259259</v>
          </cell>
        </row>
        <row r="12">
          <cell r="E12">
            <v>90.595370369999998</v>
          </cell>
          <cell r="F12">
            <v>100.0518519</v>
          </cell>
          <cell r="G12">
            <v>86.450462959999996</v>
          </cell>
          <cell r="H12">
            <v>77.149494950000005</v>
          </cell>
          <cell r="I12">
            <v>75.590277779999994</v>
          </cell>
          <cell r="J12">
            <v>68.0537037</v>
          </cell>
          <cell r="K12">
            <v>62.471759259999999</v>
          </cell>
          <cell r="L12">
            <v>39.97314815</v>
          </cell>
          <cell r="M12">
            <v>41.529166670000002</v>
          </cell>
          <cell r="N12">
            <v>35.399074069999998</v>
          </cell>
          <cell r="O12">
            <v>50.38472222</v>
          </cell>
          <cell r="P12">
            <v>48.868055560000002</v>
          </cell>
          <cell r="Q12">
            <v>59.283501680000001</v>
          </cell>
          <cell r="R12">
            <v>53.79490741</v>
          </cell>
          <cell r="S12">
            <v>53.766203699999998</v>
          </cell>
          <cell r="T12">
            <v>74.293055559999999</v>
          </cell>
          <cell r="U12">
            <v>81.769907410000002</v>
          </cell>
          <cell r="V12">
            <v>71.323611110000002</v>
          </cell>
          <cell r="W12">
            <v>79.283333330000005</v>
          </cell>
          <cell r="X12">
            <v>93.218888890000002</v>
          </cell>
          <cell r="Y12">
            <v>100.8018519</v>
          </cell>
          <cell r="Z12">
            <v>91.531944440000004</v>
          </cell>
          <cell r="AA12">
            <v>101.2935185</v>
          </cell>
          <cell r="AB12">
            <v>110.987037</v>
          </cell>
          <cell r="AC12">
            <v>91.827777780000005</v>
          </cell>
          <cell r="AD12">
            <v>95.8662037</v>
          </cell>
          <cell r="AE12">
            <v>59.181481480000002</v>
          </cell>
          <cell r="AF12">
            <v>32.399074069999998</v>
          </cell>
          <cell r="AG12">
            <v>31.622222220000001</v>
          </cell>
          <cell r="AH12">
            <v>26.40648148</v>
          </cell>
          <cell r="AI12">
            <v>42.219444439999997</v>
          </cell>
          <cell r="AJ12">
            <v>31.39722222</v>
          </cell>
          <cell r="AK12">
            <v>29.866666670000001</v>
          </cell>
          <cell r="AL12">
            <v>44.744444440000002</v>
          </cell>
          <cell r="AM12">
            <v>48.548148150000003</v>
          </cell>
          <cell r="AN12">
            <v>35.524537039999998</v>
          </cell>
          <cell r="AO12">
            <v>43.216203700000001</v>
          </cell>
          <cell r="AP12">
            <v>45.961111109999997</v>
          </cell>
          <cell r="AQ12">
            <v>63.8662037</v>
          </cell>
          <cell r="AR12">
            <v>78.364351850000006</v>
          </cell>
          <cell r="AS12">
            <v>78.223611109999993</v>
          </cell>
          <cell r="AT12">
            <v>103.64490739999999</v>
          </cell>
          <cell r="AU12">
            <v>106.1069444</v>
          </cell>
        </row>
        <row r="13">
          <cell r="E13">
            <v>86.696759259999993</v>
          </cell>
          <cell r="F13">
            <v>95.622685189999999</v>
          </cell>
          <cell r="G13">
            <v>82.563888890000001</v>
          </cell>
          <cell r="H13">
            <v>76.167222219999999</v>
          </cell>
          <cell r="I13">
            <v>79.44722222</v>
          </cell>
          <cell r="J13">
            <v>70.960185190000004</v>
          </cell>
          <cell r="K13">
            <v>60.61527778</v>
          </cell>
          <cell r="L13">
            <v>44.636574070000002</v>
          </cell>
          <cell r="M13">
            <v>46.106944439999999</v>
          </cell>
          <cell r="N13">
            <v>36.83981481</v>
          </cell>
          <cell r="O13">
            <v>52.247685189999999</v>
          </cell>
          <cell r="P13">
            <v>48.897222220000003</v>
          </cell>
          <cell r="Q13">
            <v>51.231818179999998</v>
          </cell>
          <cell r="R13">
            <v>46.459259260000003</v>
          </cell>
          <cell r="S13">
            <v>48.389351849999997</v>
          </cell>
          <cell r="T13">
            <v>75.350925930000002</v>
          </cell>
          <cell r="U13">
            <v>84.403240740000001</v>
          </cell>
          <cell r="V13">
            <v>68.898611110000004</v>
          </cell>
          <cell r="W13">
            <v>79.211574069999998</v>
          </cell>
          <cell r="X13">
            <v>92.54</v>
          </cell>
          <cell r="Y13">
            <v>100.1074074</v>
          </cell>
          <cell r="Z13">
            <v>90.733333329999994</v>
          </cell>
          <cell r="AA13">
            <v>100.4365741</v>
          </cell>
          <cell r="AB13">
            <v>109.5717593</v>
          </cell>
          <cell r="AC13">
            <v>90.771759259999996</v>
          </cell>
          <cell r="AD13">
            <v>99.354166669999998</v>
          </cell>
          <cell r="AE13">
            <v>50.427314809999999</v>
          </cell>
          <cell r="AF13">
            <v>32.921296300000002</v>
          </cell>
          <cell r="AG13">
            <v>32.28657407</v>
          </cell>
          <cell r="AH13">
            <v>27.5712963</v>
          </cell>
          <cell r="AI13">
            <v>55.063888890000001</v>
          </cell>
          <cell r="AJ13">
            <v>36.126388890000001</v>
          </cell>
          <cell r="AK13">
            <v>34.97407407</v>
          </cell>
          <cell r="AL13">
            <v>49.394444440000001</v>
          </cell>
          <cell r="AM13">
            <v>57.258333329999999</v>
          </cell>
          <cell r="AN13">
            <v>39.641666669999999</v>
          </cell>
          <cell r="AO13">
            <v>48.028703700000001</v>
          </cell>
          <cell r="AP13">
            <v>50.6962963</v>
          </cell>
          <cell r="AQ13">
            <v>65.365740740000007</v>
          </cell>
          <cell r="AR13">
            <v>79.30277778</v>
          </cell>
          <cell r="AS13">
            <v>78.338888890000007</v>
          </cell>
          <cell r="AT13">
            <v>101.6814815</v>
          </cell>
          <cell r="AU13">
            <v>105.5671296</v>
          </cell>
        </row>
        <row r="14">
          <cell r="E14">
            <v>91.438425929999994</v>
          </cell>
          <cell r="F14">
            <v>99.965277779999994</v>
          </cell>
          <cell r="G14">
            <v>84.961574069999998</v>
          </cell>
          <cell r="H14">
            <v>72.301666670000003</v>
          </cell>
          <cell r="I14">
            <v>70.855555559999999</v>
          </cell>
          <cell r="J14">
            <v>60.215277780000001</v>
          </cell>
          <cell r="K14">
            <v>52.327777779999998</v>
          </cell>
          <cell r="L14">
            <v>39.932870370000003</v>
          </cell>
          <cell r="M14">
            <v>41.833333330000002</v>
          </cell>
          <cell r="N14">
            <v>35.206944440000001</v>
          </cell>
          <cell r="O14">
            <v>51.55324074</v>
          </cell>
          <cell r="P14">
            <v>46.534259259999999</v>
          </cell>
          <cell r="Q14">
            <v>51.17121212</v>
          </cell>
          <cell r="R14">
            <v>47.368981480000002</v>
          </cell>
          <cell r="S14">
            <v>52.986574070000003</v>
          </cell>
          <cell r="T14">
            <v>73.329629629999999</v>
          </cell>
          <cell r="U14">
            <v>83.582870369999995</v>
          </cell>
          <cell r="V14">
            <v>70.691203700000003</v>
          </cell>
          <cell r="W14">
            <v>76.398611110000004</v>
          </cell>
          <cell r="X14">
            <v>89.748888890000003</v>
          </cell>
          <cell r="Y14">
            <v>99.465740740000001</v>
          </cell>
          <cell r="Z14">
            <v>91.153240740000001</v>
          </cell>
          <cell r="AA14">
            <v>100.8615741</v>
          </cell>
          <cell r="AB14">
            <v>110.9513889</v>
          </cell>
          <cell r="AC14">
            <v>92.912499999999994</v>
          </cell>
          <cell r="AD14">
            <v>101.1523148</v>
          </cell>
          <cell r="AE14">
            <v>51.443055559999998</v>
          </cell>
          <cell r="AF14">
            <v>39.950925929999997</v>
          </cell>
          <cell r="AG14">
            <v>36.21388889</v>
          </cell>
          <cell r="AH14">
            <v>32.171296300000002</v>
          </cell>
          <cell r="AI14">
            <v>58.927314809999999</v>
          </cell>
          <cell r="AJ14">
            <v>37.358585859999998</v>
          </cell>
          <cell r="AK14">
            <v>33.670370370000001</v>
          </cell>
          <cell r="AL14">
            <v>51.461111109999997</v>
          </cell>
          <cell r="AM14">
            <v>59.023148149999997</v>
          </cell>
          <cell r="AN14">
            <v>44.550925929999998</v>
          </cell>
          <cell r="AO14">
            <v>50.095370369999998</v>
          </cell>
          <cell r="AP14">
            <v>52.462962959999999</v>
          </cell>
          <cell r="AQ14">
            <v>67.766666670000006</v>
          </cell>
          <cell r="AR14">
            <v>80.199537039999996</v>
          </cell>
          <cell r="AS14">
            <v>77.174999999999997</v>
          </cell>
          <cell r="AT14">
            <v>99.556018519999995</v>
          </cell>
          <cell r="AU14">
            <v>106.7680556</v>
          </cell>
        </row>
        <row r="15">
          <cell r="E15">
            <v>94.173148150000003</v>
          </cell>
          <cell r="F15">
            <v>99.25</v>
          </cell>
          <cell r="G15">
            <v>81.84907407</v>
          </cell>
          <cell r="H15">
            <v>62.153333330000002</v>
          </cell>
          <cell r="I15">
            <v>64.318981480000005</v>
          </cell>
          <cell r="J15">
            <v>59.387962960000003</v>
          </cell>
          <cell r="K15">
            <v>54.333796300000003</v>
          </cell>
          <cell r="L15">
            <v>42.78518519</v>
          </cell>
          <cell r="M15">
            <v>40.793981479999999</v>
          </cell>
          <cell r="N15">
            <v>35.406018520000003</v>
          </cell>
          <cell r="O15">
            <v>55.485185190000003</v>
          </cell>
          <cell r="P15">
            <v>54.960185189999997</v>
          </cell>
          <cell r="Q15">
            <v>55.733838380000002</v>
          </cell>
          <cell r="R15">
            <v>52.317129629999997</v>
          </cell>
          <cell r="S15">
            <v>57.867129630000001</v>
          </cell>
          <cell r="T15">
            <v>75.80277778</v>
          </cell>
          <cell r="U15">
            <v>86.732870370000001</v>
          </cell>
          <cell r="V15">
            <v>82.417592589999998</v>
          </cell>
          <cell r="W15">
            <v>74.748611109999999</v>
          </cell>
          <cell r="X15">
            <v>95.763333329999995</v>
          </cell>
          <cell r="Y15">
            <v>101.850463</v>
          </cell>
          <cell r="Z15">
            <v>92.906944440000004</v>
          </cell>
          <cell r="AA15">
            <v>102.1018519</v>
          </cell>
          <cell r="AB15">
            <v>111.9050926</v>
          </cell>
          <cell r="AC15">
            <v>93.172222219999995</v>
          </cell>
          <cell r="AD15">
            <v>100.68935190000001</v>
          </cell>
          <cell r="AE15">
            <v>50.725925930000002</v>
          </cell>
          <cell r="AF15">
            <v>41.942129629999997</v>
          </cell>
          <cell r="AG15">
            <v>42.126388890000001</v>
          </cell>
          <cell r="AH15">
            <v>36.033796299999999</v>
          </cell>
          <cell r="AI15">
            <v>62.712962959999999</v>
          </cell>
          <cell r="AJ15">
            <v>41.745370370000003</v>
          </cell>
          <cell r="AK15">
            <v>36.011111110000002</v>
          </cell>
          <cell r="AL15">
            <v>53.083333330000002</v>
          </cell>
          <cell r="AM15">
            <v>62.387500000000003</v>
          </cell>
          <cell r="AN15">
            <v>46.628240740000003</v>
          </cell>
          <cell r="AO15">
            <v>53.764814809999997</v>
          </cell>
          <cell r="AP15">
            <v>55.284259259999999</v>
          </cell>
          <cell r="AQ15">
            <v>64.910185190000007</v>
          </cell>
          <cell r="AR15">
            <v>79.265740739999998</v>
          </cell>
          <cell r="AS15">
            <v>79.374074070000006</v>
          </cell>
          <cell r="AT15">
            <v>99.502777780000002</v>
          </cell>
          <cell r="AU15">
            <v>108.5444444</v>
          </cell>
        </row>
        <row r="16">
          <cell r="E16">
            <v>93.273148149999997</v>
          </cell>
          <cell r="F16">
            <v>90.640277780000005</v>
          </cell>
          <cell r="G16">
            <v>71.195833329999999</v>
          </cell>
          <cell r="H16">
            <v>59.450555559999998</v>
          </cell>
          <cell r="I16">
            <v>62.203240739999998</v>
          </cell>
          <cell r="J16">
            <v>61.691666669999996</v>
          </cell>
          <cell r="K16">
            <v>63.157407409999998</v>
          </cell>
          <cell r="L16">
            <v>54.324537040000003</v>
          </cell>
          <cell r="M16">
            <v>53.894907410000002</v>
          </cell>
          <cell r="N16">
            <v>50.681944440000002</v>
          </cell>
          <cell r="O16">
            <v>64.844907410000005</v>
          </cell>
          <cell r="P16">
            <v>61.560185189999999</v>
          </cell>
          <cell r="Q16">
            <v>58.094949489999998</v>
          </cell>
          <cell r="R16">
            <v>52.489814809999999</v>
          </cell>
          <cell r="S16">
            <v>56.746759259999997</v>
          </cell>
          <cell r="T16">
            <v>75.057870370000003</v>
          </cell>
          <cell r="U16">
            <v>87.520833330000002</v>
          </cell>
          <cell r="V16">
            <v>88.253703700000003</v>
          </cell>
          <cell r="W16">
            <v>73.034722220000006</v>
          </cell>
          <cell r="X16">
            <v>100.8233333</v>
          </cell>
          <cell r="Y16">
            <v>105.39074069999999</v>
          </cell>
          <cell r="Z16">
            <v>94.769907410000002</v>
          </cell>
          <cell r="AA16">
            <v>102.1300926</v>
          </cell>
          <cell r="AB16">
            <v>111.9277778</v>
          </cell>
          <cell r="AC16">
            <v>92.498989899999998</v>
          </cell>
          <cell r="AD16">
            <v>102.2305556</v>
          </cell>
          <cell r="AE16">
            <v>63.238888889999998</v>
          </cell>
          <cell r="AF16">
            <v>52.980401229999998</v>
          </cell>
          <cell r="AG16">
            <v>50.55</v>
          </cell>
          <cell r="AH16">
            <v>42.666666669999998</v>
          </cell>
          <cell r="AI16">
            <v>69.481018520000006</v>
          </cell>
          <cell r="AJ16">
            <v>43.212037039999998</v>
          </cell>
          <cell r="AK16">
            <v>38.733333330000001</v>
          </cell>
          <cell r="AL16">
            <v>51.522222220000003</v>
          </cell>
          <cell r="AM16">
            <v>61.828703699999998</v>
          </cell>
          <cell r="AN16">
            <v>44.706018520000001</v>
          </cell>
          <cell r="AO16">
            <v>53.944444439999998</v>
          </cell>
          <cell r="AP16">
            <v>57.789351850000003</v>
          </cell>
          <cell r="AQ16">
            <v>69.421759260000002</v>
          </cell>
          <cell r="AR16">
            <v>78.550925930000005</v>
          </cell>
          <cell r="AS16">
            <v>77.647685190000004</v>
          </cell>
          <cell r="AT16">
            <v>103.89074069999999</v>
          </cell>
          <cell r="AU16">
            <v>110.06481479999999</v>
          </cell>
        </row>
        <row r="17">
          <cell r="E17">
            <v>92.718518520000003</v>
          </cell>
          <cell r="F17">
            <v>90.442592590000004</v>
          </cell>
          <cell r="G17">
            <v>75.591666669999995</v>
          </cell>
          <cell r="H17">
            <v>62.00222222</v>
          </cell>
          <cell r="I17">
            <v>65.241666670000001</v>
          </cell>
          <cell r="J17">
            <v>64.77592593</v>
          </cell>
          <cell r="K17">
            <v>65.175925930000005</v>
          </cell>
          <cell r="L17">
            <v>58.4912037</v>
          </cell>
          <cell r="M17">
            <v>58.592129630000002</v>
          </cell>
          <cell r="N17">
            <v>56.617592590000001</v>
          </cell>
          <cell r="O17">
            <v>66.104629630000005</v>
          </cell>
          <cell r="P17">
            <v>64.86527778</v>
          </cell>
          <cell r="Q17">
            <v>64.185858589999995</v>
          </cell>
          <cell r="R17">
            <v>60.882870369999999</v>
          </cell>
          <cell r="S17">
            <v>61.795833330000001</v>
          </cell>
          <cell r="T17">
            <v>77.025462959999999</v>
          </cell>
          <cell r="U17">
            <v>88.506944439999998</v>
          </cell>
          <cell r="V17">
            <v>88.730092589999998</v>
          </cell>
          <cell r="W17">
            <v>71.135648149999994</v>
          </cell>
          <cell r="X17">
            <v>99.407777780000004</v>
          </cell>
          <cell r="Y17">
            <v>102.87314809999999</v>
          </cell>
          <cell r="Z17">
            <v>92.344907410000005</v>
          </cell>
          <cell r="AA17">
            <v>100.84212960000001</v>
          </cell>
          <cell r="AB17">
            <v>108.9763889</v>
          </cell>
          <cell r="AC17">
            <v>91.166666669999998</v>
          </cell>
          <cell r="AD17">
            <v>100.8518519</v>
          </cell>
          <cell r="AE17">
            <v>71.2587963</v>
          </cell>
          <cell r="AF17">
            <v>61.952777779999998</v>
          </cell>
          <cell r="AG17">
            <v>52.771759260000003</v>
          </cell>
          <cell r="AH17">
            <v>43.511111110000002</v>
          </cell>
          <cell r="AI17">
            <v>72.384259259999993</v>
          </cell>
          <cell r="AJ17">
            <v>46.434722219999998</v>
          </cell>
          <cell r="AK17">
            <v>39.462962959999999</v>
          </cell>
          <cell r="AL17">
            <v>61.44722222</v>
          </cell>
          <cell r="AM17">
            <v>66.629629629999997</v>
          </cell>
          <cell r="AN17">
            <v>50.858333330000001</v>
          </cell>
          <cell r="AO17">
            <v>57.752777780000002</v>
          </cell>
          <cell r="AP17">
            <v>62.266203699999998</v>
          </cell>
          <cell r="AQ17">
            <v>70.026388890000007</v>
          </cell>
          <cell r="AR17">
            <v>81.416666669999998</v>
          </cell>
          <cell r="AS17">
            <v>79.211574069999998</v>
          </cell>
          <cell r="AT17">
            <v>104.462037</v>
          </cell>
          <cell r="AU17">
            <v>109.7453704</v>
          </cell>
        </row>
        <row r="18">
          <cell r="E18">
            <v>87.957870369999995</v>
          </cell>
          <cell r="F18">
            <v>91.13472222</v>
          </cell>
          <cell r="G18">
            <v>72.976388889999996</v>
          </cell>
          <cell r="H18">
            <v>64.24555556</v>
          </cell>
          <cell r="I18">
            <v>69.652777779999994</v>
          </cell>
          <cell r="J18">
            <v>67.539351850000003</v>
          </cell>
          <cell r="K18">
            <v>74.835185190000004</v>
          </cell>
          <cell r="L18">
            <v>70.72407407</v>
          </cell>
          <cell r="M18">
            <v>71.081018520000001</v>
          </cell>
          <cell r="N18">
            <v>73.230555559999999</v>
          </cell>
          <cell r="O18">
            <v>79.773148149999997</v>
          </cell>
          <cell r="P18">
            <v>77.482870370000001</v>
          </cell>
          <cell r="Q18">
            <v>70.862037040000004</v>
          </cell>
          <cell r="R18">
            <v>64.569907409999999</v>
          </cell>
          <cell r="S18">
            <v>63.496759259999997</v>
          </cell>
          <cell r="T18">
            <v>76.681944439999995</v>
          </cell>
          <cell r="U18">
            <v>86.807407409999996</v>
          </cell>
          <cell r="V18">
            <v>89.044907409999993</v>
          </cell>
          <cell r="W18">
            <v>71.46342593</v>
          </cell>
          <cell r="X18">
            <v>94.295555559999997</v>
          </cell>
          <cell r="Y18">
            <v>102.7986111</v>
          </cell>
          <cell r="Z18">
            <v>92.476388889999996</v>
          </cell>
          <cell r="AA18">
            <v>100.4282407</v>
          </cell>
          <cell r="AB18">
            <v>108.7222222</v>
          </cell>
          <cell r="AC18">
            <v>90.119444439999995</v>
          </cell>
          <cell r="AD18">
            <v>100.4208333</v>
          </cell>
          <cell r="AE18">
            <v>62.076388889999997</v>
          </cell>
          <cell r="AF18">
            <v>53.41111111</v>
          </cell>
          <cell r="AG18">
            <v>53.414814810000003</v>
          </cell>
          <cell r="AH18">
            <v>47.644907410000002</v>
          </cell>
          <cell r="AI18">
            <v>76.06161616</v>
          </cell>
          <cell r="AJ18">
            <v>53.700925929999997</v>
          </cell>
          <cell r="AK18">
            <v>41.215740740000001</v>
          </cell>
          <cell r="AL18">
            <v>62.975925930000002</v>
          </cell>
          <cell r="AM18">
            <v>70.038888889999996</v>
          </cell>
          <cell r="AN18">
            <v>54.00972222</v>
          </cell>
          <cell r="AO18">
            <v>60.628703700000003</v>
          </cell>
          <cell r="AP18">
            <v>64.478240740000004</v>
          </cell>
          <cell r="AQ18">
            <v>74.913888889999996</v>
          </cell>
          <cell r="AR18">
            <v>80.667171719999999</v>
          </cell>
          <cell r="AS18">
            <v>77.752777780000002</v>
          </cell>
          <cell r="AT18">
            <v>105.13611109999999</v>
          </cell>
          <cell r="AU18">
            <v>109.3425926</v>
          </cell>
        </row>
        <row r="19">
          <cell r="E19">
            <v>93.312962959999993</v>
          </cell>
          <cell r="F19">
            <v>98.863425930000005</v>
          </cell>
          <cell r="G19">
            <v>85.352314809999996</v>
          </cell>
          <cell r="H19">
            <v>76.96611111</v>
          </cell>
          <cell r="I19">
            <v>79.465277779999994</v>
          </cell>
          <cell r="J19">
            <v>77.439814810000001</v>
          </cell>
          <cell r="K19">
            <v>82.969444440000004</v>
          </cell>
          <cell r="L19">
            <v>79.520370369999995</v>
          </cell>
          <cell r="M19">
            <v>79.886574069999995</v>
          </cell>
          <cell r="N19">
            <v>79.637500000000003</v>
          </cell>
          <cell r="O19">
            <v>81.802314809999999</v>
          </cell>
          <cell r="P19">
            <v>78.778703699999994</v>
          </cell>
          <cell r="Q19">
            <v>81.678787880000002</v>
          </cell>
          <cell r="R19">
            <v>75.082870369999995</v>
          </cell>
          <cell r="S19">
            <v>72.136574069999995</v>
          </cell>
          <cell r="T19">
            <v>79.331018520000001</v>
          </cell>
          <cell r="U19">
            <v>86.196759259999993</v>
          </cell>
          <cell r="V19">
            <v>85.710648149999997</v>
          </cell>
          <cell r="W19">
            <v>71.425462960000004</v>
          </cell>
          <cell r="X19">
            <v>96.613888889999998</v>
          </cell>
          <cell r="Y19">
            <v>104.4027778</v>
          </cell>
          <cell r="Z19">
            <v>93.172685189999996</v>
          </cell>
          <cell r="AA19">
            <v>100.15787039999999</v>
          </cell>
          <cell r="AB19">
            <v>108.13935189999999</v>
          </cell>
          <cell r="AC19">
            <v>90.188425929999994</v>
          </cell>
          <cell r="AD19">
            <v>101.49861110000001</v>
          </cell>
          <cell r="AE19">
            <v>72.4287037</v>
          </cell>
          <cell r="AF19">
            <v>67.722222220000006</v>
          </cell>
          <cell r="AG19">
            <v>63.392129629999999</v>
          </cell>
          <cell r="AH19">
            <v>52.057870370000003</v>
          </cell>
          <cell r="AI19">
            <v>82.166203699999997</v>
          </cell>
          <cell r="AJ19">
            <v>60.89393939</v>
          </cell>
          <cell r="AK19">
            <v>52.140740739999998</v>
          </cell>
          <cell r="AL19">
            <v>60.504629629999997</v>
          </cell>
          <cell r="AM19">
            <v>70.075925929999997</v>
          </cell>
          <cell r="AN19">
            <v>56.112962959999997</v>
          </cell>
          <cell r="AO19">
            <v>62.298611110000003</v>
          </cell>
          <cell r="AP19">
            <v>65.350462960000002</v>
          </cell>
          <cell r="AQ19">
            <v>74.791666669999998</v>
          </cell>
          <cell r="AR19">
            <v>80.761574069999995</v>
          </cell>
          <cell r="AS19">
            <v>78.874074070000006</v>
          </cell>
          <cell r="AT19">
            <v>105.13148150000001</v>
          </cell>
          <cell r="AU19">
            <v>109.712037</v>
          </cell>
        </row>
        <row r="21">
          <cell r="E21">
            <v>1486.9333334</v>
          </cell>
          <cell r="F21">
            <v>1175.8666665999999</v>
          </cell>
          <cell r="G21">
            <v>997.76388883333323</v>
          </cell>
          <cell r="H21">
            <v>1130.8</v>
          </cell>
          <cell r="I21">
            <v>932.29166674999999</v>
          </cell>
          <cell r="J21">
            <v>1397.4791667500001</v>
          </cell>
          <cell r="K21">
            <v>1308.6041667500001</v>
          </cell>
          <cell r="L21">
            <v>1361.3541667500001</v>
          </cell>
          <cell r="M21">
            <v>1338.3125</v>
          </cell>
          <cell r="N21">
            <v>1155</v>
          </cell>
          <cell r="O21">
            <v>1010.6388888333332</v>
          </cell>
          <cell r="P21">
            <v>1174.1166665999999</v>
          </cell>
          <cell r="Q21">
            <v>1161.5111112</v>
          </cell>
          <cell r="R21">
            <v>1370.5833332499999</v>
          </cell>
          <cell r="S21">
            <v>1121.0333334000002</v>
          </cell>
          <cell r="T21">
            <v>1393.6458332499999</v>
          </cell>
          <cell r="U21">
            <v>1120.5833334000001</v>
          </cell>
          <cell r="V21">
            <v>1404.2291667500001</v>
          </cell>
          <cell r="W21">
            <v>1488.9583332499999</v>
          </cell>
          <cell r="X21">
            <v>1236.56</v>
          </cell>
          <cell r="Y21">
            <v>1503.2916667500001</v>
          </cell>
          <cell r="Z21">
            <v>1108.6333334000001</v>
          </cell>
          <cell r="AA21">
            <v>1472.6666665999999</v>
          </cell>
          <cell r="AB21">
            <v>1705.2708332499999</v>
          </cell>
          <cell r="AC21">
            <v>1402.9444443333332</v>
          </cell>
          <cell r="AD21">
            <v>1178.1875</v>
          </cell>
          <cell r="AE21">
            <v>1460.9722223333335</v>
          </cell>
          <cell r="AF21">
            <v>1679.7222223333335</v>
          </cell>
          <cell r="AG21">
            <v>1792.9166666666667</v>
          </cell>
          <cell r="AH21">
            <v>1783.6944443333332</v>
          </cell>
          <cell r="AI21">
            <v>1744.9444443333332</v>
          </cell>
          <cell r="AJ21">
            <v>1687.5</v>
          </cell>
          <cell r="AK21">
            <v>1816.0555556666668</v>
          </cell>
          <cell r="AL21">
            <v>1746.2777776666665</v>
          </cell>
          <cell r="AM21">
            <v>1368.0833332499999</v>
          </cell>
          <cell r="AN21">
            <v>1810.75</v>
          </cell>
          <cell r="AO21">
            <v>1875.6111109999999</v>
          </cell>
          <cell r="AP21">
            <v>1964</v>
          </cell>
          <cell r="AQ21">
            <v>1902.5</v>
          </cell>
          <cell r="AR21">
            <v>1993.1388890000001</v>
          </cell>
          <cell r="AS21">
            <v>1969.5277776666665</v>
          </cell>
          <cell r="AT21">
            <v>1473.3333332499999</v>
          </cell>
          <cell r="AU21">
            <v>902.55555566666669</v>
          </cell>
        </row>
        <row r="22">
          <cell r="E22">
            <v>1436.45</v>
          </cell>
          <cell r="F22">
            <v>1033.7666666</v>
          </cell>
          <cell r="G22">
            <v>899.5972221666666</v>
          </cell>
          <cell r="H22">
            <v>1052.0181817999999</v>
          </cell>
          <cell r="I22">
            <v>787.6875</v>
          </cell>
          <cell r="J22">
            <v>1207.9791667500001</v>
          </cell>
          <cell r="K22">
            <v>1154.6875</v>
          </cell>
          <cell r="L22">
            <v>1197.2291667500001</v>
          </cell>
          <cell r="M22">
            <v>1189.3541667500001</v>
          </cell>
          <cell r="N22">
            <v>1063.0833332499999</v>
          </cell>
          <cell r="O22">
            <v>972.91666666666663</v>
          </cell>
          <cell r="P22">
            <v>1125.6500000000001</v>
          </cell>
          <cell r="Q22">
            <v>1111.4666665999998</v>
          </cell>
          <cell r="R22">
            <v>1302.5416667500001</v>
          </cell>
          <cell r="S22">
            <v>1077.4666665999998</v>
          </cell>
          <cell r="T22">
            <v>1376.1041667500001</v>
          </cell>
          <cell r="U22">
            <v>1108.8</v>
          </cell>
          <cell r="V22">
            <v>1375.4791667500001</v>
          </cell>
          <cell r="W22">
            <v>1478.5208332499999</v>
          </cell>
          <cell r="X22">
            <v>1252.3200000000002</v>
          </cell>
          <cell r="Y22">
            <v>1500.5625</v>
          </cell>
          <cell r="Z22">
            <v>1134.3</v>
          </cell>
          <cell r="AA22">
            <v>1510.0166666</v>
          </cell>
          <cell r="AB22">
            <v>1743.25</v>
          </cell>
          <cell r="AC22">
            <v>1374.6666666666667</v>
          </cell>
          <cell r="AD22">
            <v>1181.6875</v>
          </cell>
          <cell r="AE22">
            <v>1504.2222223333335</v>
          </cell>
          <cell r="AF22">
            <v>1682.1944443333332</v>
          </cell>
          <cell r="AG22">
            <v>1768.2777776666665</v>
          </cell>
          <cell r="AH22">
            <v>1773.3055556666668</v>
          </cell>
          <cell r="AI22">
            <v>1742.25</v>
          </cell>
          <cell r="AJ22">
            <v>1682.7777776666665</v>
          </cell>
          <cell r="AK22">
            <v>1699.5555556666668</v>
          </cell>
          <cell r="AL22">
            <v>1843.2777776666665</v>
          </cell>
          <cell r="AM22">
            <v>1314.1458332499999</v>
          </cell>
          <cell r="AN22">
            <v>1760.0833333333333</v>
          </cell>
          <cell r="AO22">
            <v>1828.1388890000001</v>
          </cell>
          <cell r="AP22">
            <v>1943.7222223333335</v>
          </cell>
          <cell r="AQ22">
            <v>2017.5277776666665</v>
          </cell>
          <cell r="AR22">
            <v>2004.1944443333332</v>
          </cell>
          <cell r="AS22">
            <v>2011.9166666666667</v>
          </cell>
          <cell r="AT22">
            <v>1545.5833332499999</v>
          </cell>
          <cell r="AU22">
            <v>1028.6944443333334</v>
          </cell>
        </row>
        <row r="23">
          <cell r="E23">
            <v>1384.2333334</v>
          </cell>
          <cell r="F23">
            <v>954</v>
          </cell>
          <cell r="G23">
            <v>873.23611116666677</v>
          </cell>
          <cell r="H23">
            <v>1059.5454546000001</v>
          </cell>
          <cell r="I23">
            <v>761.45833325000001</v>
          </cell>
          <cell r="J23">
            <v>1166.7708332499999</v>
          </cell>
          <cell r="K23">
            <v>1101.8333332499999</v>
          </cell>
          <cell r="L23">
            <v>1164.2291667500001</v>
          </cell>
          <cell r="M23">
            <v>1132.375</v>
          </cell>
          <cell r="N23">
            <v>1010.91666675</v>
          </cell>
          <cell r="O23">
            <v>980.3472221666666</v>
          </cell>
          <cell r="P23">
            <v>1134.4333334</v>
          </cell>
          <cell r="Q23">
            <v>1111.0222222</v>
          </cell>
          <cell r="R23">
            <v>1275.6666667500001</v>
          </cell>
          <cell r="S23">
            <v>1062.7833334000002</v>
          </cell>
          <cell r="T23">
            <v>1355.1875</v>
          </cell>
          <cell r="U23">
            <v>1095.0999999999999</v>
          </cell>
          <cell r="V23">
            <v>1359.3125</v>
          </cell>
          <cell r="W23">
            <v>1478.5208332499999</v>
          </cell>
          <cell r="X23">
            <v>1258.76</v>
          </cell>
          <cell r="Y23">
            <v>1455.8541667500001</v>
          </cell>
          <cell r="Z23">
            <v>1119.2166665999998</v>
          </cell>
          <cell r="AA23">
            <v>1476.65</v>
          </cell>
          <cell r="AB23">
            <v>1662.5416667500001</v>
          </cell>
          <cell r="AC23">
            <v>1240.75</v>
          </cell>
          <cell r="AD23">
            <v>1078.75</v>
          </cell>
          <cell r="AE23">
            <v>1322.1388890000001</v>
          </cell>
          <cell r="AF23">
            <v>1448.0555556666668</v>
          </cell>
          <cell r="AG23">
            <v>1533.7777776666665</v>
          </cell>
          <cell r="AH23">
            <v>1527.0555556666668</v>
          </cell>
          <cell r="AI23">
            <v>1492.2222223333335</v>
          </cell>
          <cell r="AJ23">
            <v>1427.4444443333332</v>
          </cell>
          <cell r="AK23">
            <v>1530.0555556666668</v>
          </cell>
          <cell r="AL23">
            <v>1653.5</v>
          </cell>
          <cell r="AM23">
            <v>1214.4791667500001</v>
          </cell>
          <cell r="AN23">
            <v>1588.3611109999999</v>
          </cell>
          <cell r="AO23">
            <v>1673.0833333333333</v>
          </cell>
          <cell r="AP23">
            <v>1759.7777776666665</v>
          </cell>
          <cell r="AQ23">
            <v>1906.1388890000001</v>
          </cell>
          <cell r="AR23">
            <v>1900.7222223333335</v>
          </cell>
          <cell r="AS23">
            <v>1890.4444443333332</v>
          </cell>
          <cell r="AT23">
            <v>1491.6041667500001</v>
          </cell>
          <cell r="AU23">
            <v>1038.5277776666667</v>
          </cell>
        </row>
        <row r="24">
          <cell r="E24">
            <v>1422</v>
          </cell>
          <cell r="F24">
            <v>975.13333340000008</v>
          </cell>
          <cell r="G24">
            <v>874.98611116666677</v>
          </cell>
          <cell r="H24">
            <v>1068.8363635999999</v>
          </cell>
          <cell r="I24">
            <v>738.97916674999999</v>
          </cell>
          <cell r="J24">
            <v>1160.9583332499999</v>
          </cell>
          <cell r="K24">
            <v>1057.0208332499999</v>
          </cell>
          <cell r="L24">
            <v>1083.4583332499999</v>
          </cell>
          <cell r="M24">
            <v>1061.6875</v>
          </cell>
          <cell r="N24">
            <v>935.3125</v>
          </cell>
          <cell r="O24">
            <v>969.45833333333337</v>
          </cell>
          <cell r="P24">
            <v>1141.7333334</v>
          </cell>
          <cell r="Q24">
            <v>1068.72</v>
          </cell>
          <cell r="R24">
            <v>1232.0625</v>
          </cell>
          <cell r="S24">
            <v>1035.4333334</v>
          </cell>
          <cell r="T24">
            <v>1328.9166667500001</v>
          </cell>
          <cell r="U24">
            <v>1068.9666665999998</v>
          </cell>
          <cell r="V24">
            <v>1332.2291667500001</v>
          </cell>
          <cell r="W24">
            <v>1465.5625</v>
          </cell>
          <cell r="X24">
            <v>1257.6799999999998</v>
          </cell>
          <cell r="Y24">
            <v>1420.7291667500001</v>
          </cell>
          <cell r="Z24">
            <v>1093.0833334000001</v>
          </cell>
          <cell r="AA24">
            <v>1459.0722221999999</v>
          </cell>
          <cell r="AB24">
            <v>1619.4166667500001</v>
          </cell>
          <cell r="AC24">
            <v>1208.1666666666667</v>
          </cell>
          <cell r="AD24">
            <v>1067.3333332499999</v>
          </cell>
          <cell r="AE24">
            <v>1231.3611109999999</v>
          </cell>
          <cell r="AF24">
            <v>1310.1388890000001</v>
          </cell>
          <cell r="AG24">
            <v>1357.4722223333333</v>
          </cell>
          <cell r="AH24">
            <v>1349.3333333333333</v>
          </cell>
          <cell r="AI24">
            <v>1306.1666666666667</v>
          </cell>
          <cell r="AJ24">
            <v>1303.8888890000001</v>
          </cell>
          <cell r="AK24">
            <v>1447.1666666666667</v>
          </cell>
          <cell r="AL24">
            <v>1574.0555556666668</v>
          </cell>
          <cell r="AM24">
            <v>1189.1458332499999</v>
          </cell>
          <cell r="AN24">
            <v>1530.6944443333332</v>
          </cell>
          <cell r="AO24">
            <v>1628</v>
          </cell>
          <cell r="AP24">
            <v>1683.5833333333333</v>
          </cell>
          <cell r="AQ24">
            <v>1849.8055556666668</v>
          </cell>
          <cell r="AR24">
            <v>1845.8055556666668</v>
          </cell>
          <cell r="AS24">
            <v>1847.4166666666667</v>
          </cell>
          <cell r="AT24">
            <v>1486.6041667500001</v>
          </cell>
          <cell r="AU24">
            <v>1069.8611109999999</v>
          </cell>
        </row>
        <row r="25">
          <cell r="E25">
            <v>1379.1333334000001</v>
          </cell>
          <cell r="F25">
            <v>958.28333340000006</v>
          </cell>
          <cell r="G25">
            <v>837.63888883333323</v>
          </cell>
          <cell r="H25">
            <v>1013.7272728</v>
          </cell>
          <cell r="I25">
            <v>723.02083325000001</v>
          </cell>
          <cell r="J25">
            <v>1122.9583332499999</v>
          </cell>
          <cell r="K25">
            <v>1013.29166675</v>
          </cell>
          <cell r="L25">
            <v>1054</v>
          </cell>
          <cell r="M25">
            <v>1041.5625</v>
          </cell>
          <cell r="N25">
            <v>923.72916674999999</v>
          </cell>
          <cell r="O25">
            <v>960.08333333333337</v>
          </cell>
          <cell r="P25">
            <v>1129.5333334000002</v>
          </cell>
          <cell r="Q25">
            <v>1030.3</v>
          </cell>
          <cell r="R25">
            <v>1175.6041667500001</v>
          </cell>
          <cell r="S25">
            <v>993.48333340000011</v>
          </cell>
          <cell r="T25">
            <v>1298.9166667500001</v>
          </cell>
          <cell r="U25">
            <v>1048.5999999999999</v>
          </cell>
          <cell r="V25">
            <v>1303.2708332499999</v>
          </cell>
          <cell r="W25">
            <v>1461.4791667500001</v>
          </cell>
          <cell r="X25">
            <v>1260.8399999999999</v>
          </cell>
          <cell r="Y25">
            <v>1440.0833332499999</v>
          </cell>
          <cell r="Z25">
            <v>1101.05</v>
          </cell>
          <cell r="AA25">
            <v>1465.7555556</v>
          </cell>
          <cell r="AB25">
            <v>1644.2291667500001</v>
          </cell>
          <cell r="AC25">
            <v>1206.25</v>
          </cell>
          <cell r="AD25">
            <v>1055.5625</v>
          </cell>
          <cell r="AE25">
            <v>1170.0277776666667</v>
          </cell>
          <cell r="AF25">
            <v>1247.4444443333334</v>
          </cell>
          <cell r="AG25">
            <v>1325.3888890000001</v>
          </cell>
          <cell r="AH25">
            <v>1311.3611109999999</v>
          </cell>
          <cell r="AI25">
            <v>1292.1111109999999</v>
          </cell>
          <cell r="AJ25">
            <v>1239.1666666666667</v>
          </cell>
          <cell r="AK25">
            <v>1354.1111109999999</v>
          </cell>
          <cell r="AL25">
            <v>1603.6111109999999</v>
          </cell>
          <cell r="AM25">
            <v>1146.4375</v>
          </cell>
          <cell r="AN25">
            <v>1424.5555556666668</v>
          </cell>
          <cell r="AO25">
            <v>1518.3611109999999</v>
          </cell>
          <cell r="AP25">
            <v>1583.6111109999999</v>
          </cell>
          <cell r="AQ25">
            <v>1804.4722223333335</v>
          </cell>
          <cell r="AR25">
            <v>1804.8333333333333</v>
          </cell>
          <cell r="AS25">
            <v>1808.9166666666667</v>
          </cell>
          <cell r="AT25">
            <v>1487.6458332499999</v>
          </cell>
          <cell r="AU25">
            <v>1078.4444443333334</v>
          </cell>
        </row>
        <row r="26">
          <cell r="E26">
            <v>1436.6166665999999</v>
          </cell>
          <cell r="F26">
            <v>947.73333340000011</v>
          </cell>
          <cell r="G26">
            <v>844.95833333333337</v>
          </cell>
          <cell r="H26">
            <v>1036.0666666</v>
          </cell>
          <cell r="I26">
            <v>686.91666674999999</v>
          </cell>
          <cell r="J26">
            <v>1066.2916667500001</v>
          </cell>
          <cell r="K26">
            <v>946.16666674999999</v>
          </cell>
          <cell r="L26">
            <v>965.02083325000001</v>
          </cell>
          <cell r="M26">
            <v>950.45833325000001</v>
          </cell>
          <cell r="N26">
            <v>846.35416674999999</v>
          </cell>
          <cell r="O26">
            <v>952.58333333333337</v>
          </cell>
          <cell r="P26">
            <v>1101.6166665999999</v>
          </cell>
          <cell r="Q26">
            <v>1022.64</v>
          </cell>
          <cell r="R26">
            <v>1157.2708332499999</v>
          </cell>
          <cell r="S26">
            <v>982.3</v>
          </cell>
          <cell r="T26">
            <v>1286.6041667500001</v>
          </cell>
          <cell r="U26">
            <v>1044.8</v>
          </cell>
          <cell r="V26">
            <v>1283.25</v>
          </cell>
          <cell r="W26">
            <v>1455.9791667500001</v>
          </cell>
          <cell r="X26">
            <v>1290.56</v>
          </cell>
          <cell r="Y26">
            <v>1404.0416667500001</v>
          </cell>
          <cell r="Z26">
            <v>1099.5999999999999</v>
          </cell>
          <cell r="AA26">
            <v>1491.0833334000001</v>
          </cell>
          <cell r="AB26">
            <v>1640.4791667500001</v>
          </cell>
          <cell r="AC26">
            <v>1204.0277776666667</v>
          </cell>
          <cell r="AD26">
            <v>1055.3125</v>
          </cell>
          <cell r="AE26">
            <v>1072.6388890000001</v>
          </cell>
          <cell r="AF26">
            <v>1123.5</v>
          </cell>
          <cell r="AG26">
            <v>1194.3333333333333</v>
          </cell>
          <cell r="AH26">
            <v>1184.1111109999999</v>
          </cell>
          <cell r="AI26">
            <v>1146.9722223333333</v>
          </cell>
          <cell r="AJ26">
            <v>1128.9444443333334</v>
          </cell>
          <cell r="AK26">
            <v>1235.6666666666667</v>
          </cell>
          <cell r="AL26">
            <v>1403.4444443333332</v>
          </cell>
          <cell r="AM26">
            <v>1094.5</v>
          </cell>
          <cell r="AN26">
            <v>1359.3888890000001</v>
          </cell>
          <cell r="AO26">
            <v>1425.4722223333335</v>
          </cell>
          <cell r="AP26">
            <v>1500.4444443333332</v>
          </cell>
          <cell r="AQ26">
            <v>1800.6666666666667</v>
          </cell>
          <cell r="AR26">
            <v>1803.25</v>
          </cell>
          <cell r="AS26">
            <v>1797.6388890000001</v>
          </cell>
          <cell r="AT26">
            <v>1546.3541667500001</v>
          </cell>
          <cell r="AU26">
            <v>1087.75</v>
          </cell>
        </row>
        <row r="27">
          <cell r="E27">
            <v>1461.9666665999998</v>
          </cell>
          <cell r="F27">
            <v>942.86666659999992</v>
          </cell>
          <cell r="G27">
            <v>830.43055549999997</v>
          </cell>
          <cell r="H27">
            <v>996.55757580000011</v>
          </cell>
          <cell r="I27">
            <v>645.5</v>
          </cell>
          <cell r="J27">
            <v>1001.47916675</v>
          </cell>
          <cell r="K27">
            <v>859.35416674999999</v>
          </cell>
          <cell r="L27">
            <v>892.10416674999999</v>
          </cell>
          <cell r="M27">
            <v>890.9375</v>
          </cell>
          <cell r="N27">
            <v>789.72916674999999</v>
          </cell>
          <cell r="O27">
            <v>961.73611116666677</v>
          </cell>
          <cell r="P27">
            <v>1087.0999999999999</v>
          </cell>
          <cell r="Q27">
            <v>1022.36</v>
          </cell>
          <cell r="R27">
            <v>1142.9166667500001</v>
          </cell>
          <cell r="S27">
            <v>981.78333340000006</v>
          </cell>
          <cell r="T27">
            <v>1322.0208332499999</v>
          </cell>
          <cell r="U27">
            <v>1073.2333334</v>
          </cell>
          <cell r="V27">
            <v>1300.9583332499999</v>
          </cell>
          <cell r="W27">
            <v>1489.5833332499999</v>
          </cell>
          <cell r="X27">
            <v>1327.3200000000002</v>
          </cell>
          <cell r="Y27">
            <v>1417.4166667500001</v>
          </cell>
          <cell r="Z27">
            <v>1109.4166665999999</v>
          </cell>
          <cell r="AA27">
            <v>1477.3</v>
          </cell>
          <cell r="AB27">
            <v>1581.4166667500001</v>
          </cell>
          <cell r="AC27">
            <v>1191.8333333333333</v>
          </cell>
          <cell r="AD27">
            <v>1054.0625</v>
          </cell>
          <cell r="AE27">
            <v>951.36111100000005</v>
          </cell>
          <cell r="AF27">
            <v>1014.8055556666667</v>
          </cell>
          <cell r="AG27">
            <v>1069.5</v>
          </cell>
          <cell r="AH27">
            <v>1079.3333333333333</v>
          </cell>
          <cell r="AI27">
            <v>1061.6944443333334</v>
          </cell>
          <cell r="AJ27">
            <v>1033.0277776666667</v>
          </cell>
          <cell r="AK27">
            <v>1197.1111109999999</v>
          </cell>
          <cell r="AL27">
            <v>1413.8333333333333</v>
          </cell>
          <cell r="AM27">
            <v>1083.9375</v>
          </cell>
          <cell r="AN27">
            <v>1321.3055556666666</v>
          </cell>
          <cell r="AO27">
            <v>1411.3888890000001</v>
          </cell>
          <cell r="AP27">
            <v>1458.6944443333332</v>
          </cell>
          <cell r="AQ27">
            <v>1780.6666666666667</v>
          </cell>
          <cell r="AR27">
            <v>1774.1388890000001</v>
          </cell>
          <cell r="AS27">
            <v>1769.5833333333333</v>
          </cell>
          <cell r="AT27">
            <v>1551.8958332499999</v>
          </cell>
          <cell r="AU27">
            <v>1078.5</v>
          </cell>
        </row>
        <row r="28">
          <cell r="E28">
            <v>1485.9</v>
          </cell>
          <cell r="F28">
            <v>913.41666659999987</v>
          </cell>
          <cell r="G28">
            <v>827.7222221666666</v>
          </cell>
          <cell r="H28">
            <v>999.5200000000001</v>
          </cell>
          <cell r="I28">
            <v>634.1875</v>
          </cell>
          <cell r="J28">
            <v>1000.77083325</v>
          </cell>
          <cell r="K28">
            <v>820.95833325000001</v>
          </cell>
          <cell r="L28">
            <v>850.6875</v>
          </cell>
          <cell r="M28">
            <v>832.08333325000001</v>
          </cell>
          <cell r="N28">
            <v>707.6875</v>
          </cell>
          <cell r="O28">
            <v>958.08333333333337</v>
          </cell>
          <cell r="P28">
            <v>1135.1333334000001</v>
          </cell>
          <cell r="Q28">
            <v>1069.3</v>
          </cell>
          <cell r="R28">
            <v>1125.3541667500001</v>
          </cell>
          <cell r="S28">
            <v>994.43333340000004</v>
          </cell>
          <cell r="T28">
            <v>1323.2708332499999</v>
          </cell>
          <cell r="U28">
            <v>1087.8666665999999</v>
          </cell>
          <cell r="V28">
            <v>1288.1666667500001</v>
          </cell>
          <cell r="W28">
            <v>1494.3125</v>
          </cell>
          <cell r="X28">
            <v>1359.2</v>
          </cell>
          <cell r="Y28">
            <v>1413.6875</v>
          </cell>
          <cell r="Z28">
            <v>1107.0833334000001</v>
          </cell>
          <cell r="AA28">
            <v>1455.4666665999998</v>
          </cell>
          <cell r="AB28">
            <v>1545.4791667500001</v>
          </cell>
          <cell r="AC28">
            <v>1113.25</v>
          </cell>
          <cell r="AD28">
            <v>1002.97916675</v>
          </cell>
          <cell r="AE28">
            <v>889.11111100000005</v>
          </cell>
          <cell r="AF28">
            <v>998.69444433333331</v>
          </cell>
          <cell r="AG28">
            <v>1075.3333333333333</v>
          </cell>
          <cell r="AH28">
            <v>1090.0833333333333</v>
          </cell>
          <cell r="AI28">
            <v>1063.1944443333334</v>
          </cell>
          <cell r="AJ28">
            <v>1064.0833333333333</v>
          </cell>
          <cell r="AK28">
            <v>1242.7222223333333</v>
          </cell>
          <cell r="AL28">
            <v>1392.5</v>
          </cell>
          <cell r="AM28">
            <v>1129.8541667500001</v>
          </cell>
          <cell r="AN28">
            <v>1354.8888890000001</v>
          </cell>
          <cell r="AO28">
            <v>1434.6111109999999</v>
          </cell>
          <cell r="AP28">
            <v>1496.2777776666665</v>
          </cell>
          <cell r="AQ28">
            <v>1801.9444443333332</v>
          </cell>
          <cell r="AR28">
            <v>1806.8888890000001</v>
          </cell>
          <cell r="AS28">
            <v>1801.0833333333333</v>
          </cell>
          <cell r="AT28">
            <v>1526.1875</v>
          </cell>
          <cell r="AU28">
            <v>1069.8055556666666</v>
          </cell>
        </row>
        <row r="29">
          <cell r="E29">
            <v>1441.0833334000001</v>
          </cell>
          <cell r="F29">
            <v>886.36666659999992</v>
          </cell>
          <cell r="G29">
            <v>818.08333333333337</v>
          </cell>
          <cell r="H29">
            <v>968.27272719999996</v>
          </cell>
          <cell r="I29">
            <v>608.52083325000001</v>
          </cell>
          <cell r="J29">
            <v>986.1875</v>
          </cell>
          <cell r="K29">
            <v>796.45833325000001</v>
          </cell>
          <cell r="L29">
            <v>845.83333325000001</v>
          </cell>
          <cell r="M29">
            <v>853</v>
          </cell>
          <cell r="N29">
            <v>745.64583325000001</v>
          </cell>
          <cell r="O29">
            <v>967.0277778333334</v>
          </cell>
          <cell r="P29">
            <v>1112.2</v>
          </cell>
          <cell r="Q29">
            <v>1049.090909</v>
          </cell>
          <cell r="R29">
            <v>1154.3333332499999</v>
          </cell>
          <cell r="S29">
            <v>1014.0666666</v>
          </cell>
          <cell r="T29">
            <v>1336.4166667500001</v>
          </cell>
          <cell r="U29">
            <v>1079.9666665999998</v>
          </cell>
          <cell r="V29">
            <v>1295.3333332499999</v>
          </cell>
          <cell r="W29">
            <v>1486.9166667500001</v>
          </cell>
          <cell r="X29">
            <v>1339.1200000000001</v>
          </cell>
          <cell r="Y29">
            <v>1406</v>
          </cell>
          <cell r="Z29">
            <v>1100.5166666</v>
          </cell>
          <cell r="AA29">
            <v>1458.1</v>
          </cell>
          <cell r="AB29">
            <v>1613.5416667500001</v>
          </cell>
          <cell r="AC29">
            <v>1123.1944443333334</v>
          </cell>
          <cell r="AD29">
            <v>1036.5208332499999</v>
          </cell>
          <cell r="AE29">
            <v>922.27777766666668</v>
          </cell>
          <cell r="AF29">
            <v>1004.0833333333334</v>
          </cell>
          <cell r="AG29">
            <v>1118.6666666666667</v>
          </cell>
          <cell r="AH29">
            <v>1154.8055556666666</v>
          </cell>
          <cell r="AI29">
            <v>1147.8055556666666</v>
          </cell>
          <cell r="AJ29">
            <v>1150.1111109999999</v>
          </cell>
          <cell r="AK29">
            <v>1316.8888890000001</v>
          </cell>
          <cell r="AL29">
            <v>1579.9444443333332</v>
          </cell>
          <cell r="AM29">
            <v>1192.2916667500001</v>
          </cell>
          <cell r="AN29">
            <v>1438.0833333333333</v>
          </cell>
          <cell r="AO29">
            <v>1467.5277776666665</v>
          </cell>
          <cell r="AP29">
            <v>1603.9444443333332</v>
          </cell>
          <cell r="AQ29">
            <v>1829.7777776666665</v>
          </cell>
          <cell r="AR29">
            <v>1832.5277776666665</v>
          </cell>
          <cell r="AS29">
            <v>1821.7222223333335</v>
          </cell>
          <cell r="AT29">
            <v>1486.5625</v>
          </cell>
          <cell r="AU29">
            <v>1032</v>
          </cell>
        </row>
        <row r="30">
          <cell r="E30">
            <v>1417.75</v>
          </cell>
          <cell r="F30">
            <v>869.6</v>
          </cell>
          <cell r="G30">
            <v>813.95833333333337</v>
          </cell>
          <cell r="H30">
            <v>953.8</v>
          </cell>
          <cell r="I30">
            <v>661.72916674999999</v>
          </cell>
          <cell r="J30">
            <v>1040.2916667500001</v>
          </cell>
          <cell r="K30">
            <v>845.47916674999999</v>
          </cell>
          <cell r="L30">
            <v>886.02083325000001</v>
          </cell>
          <cell r="M30">
            <v>864.39583325000001</v>
          </cell>
          <cell r="N30">
            <v>751.41666674999999</v>
          </cell>
          <cell r="O30">
            <v>913.41666666666663</v>
          </cell>
          <cell r="P30">
            <v>1074.1833334</v>
          </cell>
          <cell r="Q30">
            <v>1011.2</v>
          </cell>
          <cell r="R30">
            <v>1087.1458332499999</v>
          </cell>
          <cell r="S30">
            <v>989.36666659999992</v>
          </cell>
          <cell r="T30">
            <v>1324.8541667500001</v>
          </cell>
          <cell r="U30">
            <v>1072.3166666</v>
          </cell>
          <cell r="V30">
            <v>1281.3333332499999</v>
          </cell>
          <cell r="W30">
            <v>1499.6875</v>
          </cell>
          <cell r="X30">
            <v>1383.48</v>
          </cell>
          <cell r="Y30">
            <v>1412.3541667500001</v>
          </cell>
          <cell r="Z30">
            <v>1099.8499999999999</v>
          </cell>
          <cell r="AA30">
            <v>1476.15</v>
          </cell>
          <cell r="AB30">
            <v>1641.3958332499999</v>
          </cell>
          <cell r="AC30">
            <v>1188.1666666666667</v>
          </cell>
          <cell r="AD30">
            <v>1092.5833332499999</v>
          </cell>
          <cell r="AE30">
            <v>979.47222233333332</v>
          </cell>
          <cell r="AF30">
            <v>1110.1666666666667</v>
          </cell>
          <cell r="AG30">
            <v>1213.9166666666667</v>
          </cell>
          <cell r="AH30">
            <v>1226.1111109999999</v>
          </cell>
          <cell r="AI30">
            <v>1254.25</v>
          </cell>
          <cell r="AJ30">
            <v>1262.3611109999999</v>
          </cell>
          <cell r="AK30">
            <v>1450.8888890000001</v>
          </cell>
          <cell r="AL30">
            <v>1600.5555556666668</v>
          </cell>
          <cell r="AM30">
            <v>1275.7916667500001</v>
          </cell>
          <cell r="AN30">
            <v>1516.75</v>
          </cell>
          <cell r="AO30">
            <v>1530.1111109999999</v>
          </cell>
          <cell r="AP30">
            <v>1667.9444443333332</v>
          </cell>
          <cell r="AQ30">
            <v>1858.9722223333335</v>
          </cell>
          <cell r="AR30">
            <v>1863.5833333333333</v>
          </cell>
          <cell r="AS30">
            <v>1861</v>
          </cell>
          <cell r="AT30">
            <v>1491.3541667500001</v>
          </cell>
          <cell r="AU30">
            <v>1026.1111109999999</v>
          </cell>
        </row>
        <row r="31">
          <cell r="E31">
            <v>1428.5833334000001</v>
          </cell>
          <cell r="F31">
            <v>890.75</v>
          </cell>
          <cell r="G31">
            <v>842.91666666666663</v>
          </cell>
          <cell r="H31">
            <v>966.32</v>
          </cell>
          <cell r="I31">
            <v>668.25</v>
          </cell>
          <cell r="J31">
            <v>1005.66666675</v>
          </cell>
          <cell r="K31">
            <v>833.77083325000001</v>
          </cell>
          <cell r="L31">
            <v>886.22916674999999</v>
          </cell>
          <cell r="M31">
            <v>845.35416674999999</v>
          </cell>
          <cell r="N31">
            <v>739.77083325000001</v>
          </cell>
          <cell r="O31">
            <v>885.68055549999997</v>
          </cell>
          <cell r="P31">
            <v>1048.45</v>
          </cell>
          <cell r="Q31">
            <v>995.05454539999994</v>
          </cell>
          <cell r="R31">
            <v>1098.8333332499999</v>
          </cell>
          <cell r="S31">
            <v>962.06666659999996</v>
          </cell>
          <cell r="T31">
            <v>1266.7708332499999</v>
          </cell>
          <cell r="U31">
            <v>1032.1833334</v>
          </cell>
          <cell r="V31">
            <v>1233.9583332499999</v>
          </cell>
          <cell r="W31">
            <v>1436</v>
          </cell>
          <cell r="X31">
            <v>1325.52</v>
          </cell>
          <cell r="Y31">
            <v>1354.6875</v>
          </cell>
          <cell r="Z31">
            <v>1023.7333334000001</v>
          </cell>
          <cell r="AA31">
            <v>1392.8166666</v>
          </cell>
          <cell r="AB31">
            <v>1557.4791667500001</v>
          </cell>
          <cell r="AC31">
            <v>1131.8055556666666</v>
          </cell>
          <cell r="AD31">
            <v>1054.6458332499999</v>
          </cell>
          <cell r="AE31">
            <v>1042.1666666666667</v>
          </cell>
          <cell r="AF31">
            <v>1168.5277776666667</v>
          </cell>
          <cell r="AG31">
            <v>1268.8333333333333</v>
          </cell>
          <cell r="AH31">
            <v>1284.5555556666666</v>
          </cell>
          <cell r="AI31">
            <v>1277.75</v>
          </cell>
          <cell r="AJ31">
            <v>1276.060606</v>
          </cell>
          <cell r="AK31">
            <v>1423.1111109999999</v>
          </cell>
          <cell r="AL31">
            <v>1638.7222223333335</v>
          </cell>
          <cell r="AM31">
            <v>1289.125</v>
          </cell>
          <cell r="AN31">
            <v>1555.7777776666665</v>
          </cell>
          <cell r="AO31">
            <v>1634.8888890000001</v>
          </cell>
          <cell r="AP31">
            <v>1686.3333333333333</v>
          </cell>
          <cell r="AQ31">
            <v>1864.8888890000001</v>
          </cell>
          <cell r="AR31">
            <v>1854.8888890000001</v>
          </cell>
          <cell r="AS31">
            <v>1856.8611109999999</v>
          </cell>
          <cell r="AT31">
            <v>1423.0416667500001</v>
          </cell>
          <cell r="AU31">
            <v>965.88888899999995</v>
          </cell>
        </row>
        <row r="32">
          <cell r="E32">
            <v>1386.65</v>
          </cell>
          <cell r="F32">
            <v>856.93333340000004</v>
          </cell>
          <cell r="G32">
            <v>803.66666666666663</v>
          </cell>
          <cell r="H32">
            <v>921.62000000000012</v>
          </cell>
          <cell r="I32">
            <v>630.25</v>
          </cell>
          <cell r="J32">
            <v>957.9375</v>
          </cell>
          <cell r="K32">
            <v>826.95833325000001</v>
          </cell>
          <cell r="L32">
            <v>869.14583325000001</v>
          </cell>
          <cell r="M32">
            <v>834.47916674999999</v>
          </cell>
          <cell r="N32">
            <v>750.60416674999999</v>
          </cell>
          <cell r="O32">
            <v>861.5277778333334</v>
          </cell>
          <cell r="P32">
            <v>1033.6333334000001</v>
          </cell>
          <cell r="Q32">
            <v>980.92727279999997</v>
          </cell>
          <cell r="R32">
            <v>1074.5</v>
          </cell>
          <cell r="S32">
            <v>955.73333340000011</v>
          </cell>
          <cell r="T32">
            <v>1243.9791667500001</v>
          </cell>
          <cell r="U32">
            <v>1018.4333334</v>
          </cell>
          <cell r="V32">
            <v>1204.2916667500001</v>
          </cell>
          <cell r="W32">
            <v>1388.125</v>
          </cell>
          <cell r="X32">
            <v>1197.72</v>
          </cell>
          <cell r="Y32">
            <v>1267</v>
          </cell>
          <cell r="Z32">
            <v>962.08333340000013</v>
          </cell>
          <cell r="AA32">
            <v>1283.8</v>
          </cell>
          <cell r="AB32">
            <v>1421.3958332499999</v>
          </cell>
          <cell r="AC32">
            <v>1076.25</v>
          </cell>
          <cell r="AD32">
            <v>994.04166674999999</v>
          </cell>
          <cell r="AE32">
            <v>1053.4444443333334</v>
          </cell>
          <cell r="AF32">
            <v>1176.7777776666667</v>
          </cell>
          <cell r="AG32">
            <v>1289.6111109999999</v>
          </cell>
          <cell r="AH32">
            <v>1289.6388890000001</v>
          </cell>
          <cell r="AI32">
            <v>1265.25</v>
          </cell>
          <cell r="AJ32">
            <v>1266.0833333333333</v>
          </cell>
          <cell r="AK32">
            <v>1438.4444443333332</v>
          </cell>
          <cell r="AL32">
            <v>1686.8333333333333</v>
          </cell>
          <cell r="AM32">
            <v>1289.875</v>
          </cell>
          <cell r="AN32">
            <v>1551.6111109999999</v>
          </cell>
          <cell r="AO32">
            <v>1593.25</v>
          </cell>
          <cell r="AP32">
            <v>1695.8333333333333</v>
          </cell>
          <cell r="AQ32">
            <v>1822.1388890000001</v>
          </cell>
          <cell r="AR32">
            <v>1824.2222223333335</v>
          </cell>
          <cell r="AS32">
            <v>1824.5277776666665</v>
          </cell>
          <cell r="AT32">
            <v>1358.9166667500001</v>
          </cell>
          <cell r="AU32">
            <v>894.19444433333331</v>
          </cell>
        </row>
        <row r="33">
          <cell r="E33">
            <v>1290.3833334000001</v>
          </cell>
          <cell r="F33">
            <v>819.56666659999996</v>
          </cell>
          <cell r="G33">
            <v>760.04166666666663</v>
          </cell>
          <cell r="H33">
            <v>872.9</v>
          </cell>
          <cell r="I33">
            <v>616.9375</v>
          </cell>
          <cell r="J33">
            <v>975.5625</v>
          </cell>
          <cell r="K33">
            <v>872.66666674999999</v>
          </cell>
          <cell r="L33">
            <v>946.02083325000001</v>
          </cell>
          <cell r="M33">
            <v>930.14583325000001</v>
          </cell>
          <cell r="N33">
            <v>837.64583325000001</v>
          </cell>
          <cell r="O33">
            <v>856.80555549999997</v>
          </cell>
          <cell r="P33">
            <v>1008.5666666</v>
          </cell>
          <cell r="Q33">
            <v>962.10909100000003</v>
          </cell>
          <cell r="R33">
            <v>1042</v>
          </cell>
          <cell r="S33">
            <v>907.51666659999989</v>
          </cell>
          <cell r="T33">
            <v>1200.4583332499999</v>
          </cell>
          <cell r="U33">
            <v>980.58333340000013</v>
          </cell>
          <cell r="V33">
            <v>1150.2291667500001</v>
          </cell>
          <cell r="W33">
            <v>1330.3333332499999</v>
          </cell>
          <cell r="X33">
            <v>1164</v>
          </cell>
          <cell r="Y33">
            <v>1237.6666667500001</v>
          </cell>
          <cell r="Z33">
            <v>937.71666659999994</v>
          </cell>
          <cell r="AA33">
            <v>1236.1333334000001</v>
          </cell>
          <cell r="AB33">
            <v>1386.0416667500001</v>
          </cell>
          <cell r="AC33">
            <v>1038.4545453333333</v>
          </cell>
          <cell r="AD33">
            <v>963.02083325000001</v>
          </cell>
          <cell r="AE33">
            <v>1032.8333333333333</v>
          </cell>
          <cell r="AF33">
            <v>1177.6759260000001</v>
          </cell>
          <cell r="AG33">
            <v>1274.1944443333334</v>
          </cell>
          <cell r="AH33">
            <v>1296.8055556666666</v>
          </cell>
          <cell r="AI33">
            <v>1299.4166666666667</v>
          </cell>
          <cell r="AJ33">
            <v>1269.6666666666667</v>
          </cell>
          <cell r="AK33">
            <v>1496.8888890000001</v>
          </cell>
          <cell r="AL33">
            <v>1575.7222223333335</v>
          </cell>
          <cell r="AM33">
            <v>1262.6458332499999</v>
          </cell>
          <cell r="AN33">
            <v>1576.6666666666667</v>
          </cell>
          <cell r="AO33">
            <v>1581.9722223333335</v>
          </cell>
          <cell r="AP33">
            <v>1713.9166666666667</v>
          </cell>
          <cell r="AQ33">
            <v>1810.7777776666665</v>
          </cell>
          <cell r="AR33">
            <v>1820.0277776666665</v>
          </cell>
          <cell r="AS33">
            <v>1811.1944443333332</v>
          </cell>
          <cell r="AT33">
            <v>1318.7291667500001</v>
          </cell>
          <cell r="AU33">
            <v>889.83333333333337</v>
          </cell>
        </row>
        <row r="34">
          <cell r="E34">
            <v>1286.3</v>
          </cell>
          <cell r="F34">
            <v>849.4</v>
          </cell>
          <cell r="G34">
            <v>796.23611116666677</v>
          </cell>
          <cell r="H34">
            <v>899.46</v>
          </cell>
          <cell r="I34">
            <v>669.22916674999999</v>
          </cell>
          <cell r="J34">
            <v>1014.27083325</v>
          </cell>
          <cell r="K34">
            <v>911.89583325000001</v>
          </cell>
          <cell r="L34">
            <v>966.6875</v>
          </cell>
          <cell r="M34">
            <v>937.3125</v>
          </cell>
          <cell r="N34">
            <v>842.25</v>
          </cell>
          <cell r="O34">
            <v>837.25</v>
          </cell>
          <cell r="P34">
            <v>1001.1166665999999</v>
          </cell>
          <cell r="Q34">
            <v>994.07272720000003</v>
          </cell>
          <cell r="R34">
            <v>1119.3541667500001</v>
          </cell>
          <cell r="S34">
            <v>953.23333340000011</v>
          </cell>
          <cell r="T34">
            <v>1212.4583332499999</v>
          </cell>
          <cell r="U34">
            <v>999.6</v>
          </cell>
          <cell r="V34">
            <v>1191.6458332499999</v>
          </cell>
          <cell r="W34">
            <v>1347.3541667500001</v>
          </cell>
          <cell r="X34">
            <v>1181.3600000000001</v>
          </cell>
          <cell r="Y34">
            <v>1272.9583332499999</v>
          </cell>
          <cell r="Z34">
            <v>950.06666659999996</v>
          </cell>
          <cell r="AA34">
            <v>1279.1333334000001</v>
          </cell>
          <cell r="AB34">
            <v>1451.0625</v>
          </cell>
          <cell r="AC34">
            <v>1066.0555556666666</v>
          </cell>
          <cell r="AD34">
            <v>958.27083325000001</v>
          </cell>
          <cell r="AE34">
            <v>1011.6111110000001</v>
          </cell>
          <cell r="AF34">
            <v>1196.5</v>
          </cell>
          <cell r="AG34">
            <v>1302.8055556666666</v>
          </cell>
          <cell r="AH34">
            <v>1303.6111109999999</v>
          </cell>
          <cell r="AI34">
            <v>1304.4166666666667</v>
          </cell>
          <cell r="AJ34">
            <v>1245.8055556666666</v>
          </cell>
          <cell r="AK34">
            <v>1498</v>
          </cell>
          <cell r="AL34">
            <v>1599.8333333333333</v>
          </cell>
          <cell r="AM34">
            <v>1253.8125</v>
          </cell>
          <cell r="AN34">
            <v>1611.1111109999999</v>
          </cell>
          <cell r="AO34">
            <v>1662.5555556666668</v>
          </cell>
          <cell r="AP34">
            <v>1726.9444443333332</v>
          </cell>
          <cell r="AQ34">
            <v>1799.6666666666667</v>
          </cell>
          <cell r="AR34">
            <v>1805.8333333333333</v>
          </cell>
          <cell r="AS34">
            <v>1800.1944443333332</v>
          </cell>
          <cell r="AT34">
            <v>1319.8125</v>
          </cell>
          <cell r="AU34">
            <v>914</v>
          </cell>
        </row>
        <row r="35">
          <cell r="E35">
            <v>1249.1166665999999</v>
          </cell>
          <cell r="F35">
            <v>834.86666659999992</v>
          </cell>
          <cell r="G35">
            <v>754.0277778333334</v>
          </cell>
          <cell r="H35">
            <v>890.2</v>
          </cell>
          <cell r="I35">
            <v>684.08333325000001</v>
          </cell>
          <cell r="J35">
            <v>1063.9166667500001</v>
          </cell>
          <cell r="K35">
            <v>1015.5625</v>
          </cell>
          <cell r="L35">
            <v>1089.9375</v>
          </cell>
          <cell r="M35">
            <v>1050.0833332499999</v>
          </cell>
          <cell r="N35">
            <v>948.22916674999999</v>
          </cell>
          <cell r="O35">
            <v>899.68055549999997</v>
          </cell>
          <cell r="P35">
            <v>1043.7166665999998</v>
          </cell>
          <cell r="Q35">
            <v>1042.2333334</v>
          </cell>
          <cell r="R35">
            <v>1155.0208332499999</v>
          </cell>
          <cell r="S35">
            <v>975.51666659999989</v>
          </cell>
          <cell r="T35">
            <v>1267.4791667500001</v>
          </cell>
          <cell r="U35">
            <v>1035.1666665999999</v>
          </cell>
          <cell r="V35">
            <v>1226.9166667500001</v>
          </cell>
          <cell r="W35">
            <v>1379.4583332499999</v>
          </cell>
          <cell r="X35">
            <v>1209.92</v>
          </cell>
          <cell r="Y35">
            <v>1281.6875</v>
          </cell>
          <cell r="Z35">
            <v>968.8</v>
          </cell>
          <cell r="AA35">
            <v>1305.9000000000001</v>
          </cell>
          <cell r="AB35">
            <v>1467.7291667500001</v>
          </cell>
          <cell r="AC35">
            <v>1107.3055556666666</v>
          </cell>
          <cell r="AD35">
            <v>970.33333325000001</v>
          </cell>
          <cell r="AE35">
            <v>1083.7777776666667</v>
          </cell>
          <cell r="AF35">
            <v>1207.1944443333334</v>
          </cell>
          <cell r="AG35">
            <v>1357.9166666666667</v>
          </cell>
          <cell r="AH35">
            <v>1385.6666666666667</v>
          </cell>
          <cell r="AI35">
            <v>1374.2121213333332</v>
          </cell>
          <cell r="AJ35">
            <v>1302.9166666666667</v>
          </cell>
          <cell r="AK35">
            <v>1524.5555556666668</v>
          </cell>
          <cell r="AL35">
            <v>1679.2777776666665</v>
          </cell>
          <cell r="AM35">
            <v>1275.8333332499999</v>
          </cell>
          <cell r="AN35">
            <v>1633.4722223333335</v>
          </cell>
          <cell r="AO35">
            <v>1731.1388890000001</v>
          </cell>
          <cell r="AP35">
            <v>1767.3333333333333</v>
          </cell>
          <cell r="AQ35">
            <v>1787.25</v>
          </cell>
          <cell r="AR35">
            <v>1786.8484850000002</v>
          </cell>
          <cell r="AS35">
            <v>1782.8055556666668</v>
          </cell>
          <cell r="AT35">
            <v>1298.2916667500001</v>
          </cell>
          <cell r="AU35">
            <v>910.30555566666669</v>
          </cell>
        </row>
        <row r="36">
          <cell r="E36">
            <v>1225.1666665999999</v>
          </cell>
          <cell r="F36">
            <v>839.46666659999994</v>
          </cell>
          <cell r="G36">
            <v>778.08333333333337</v>
          </cell>
          <cell r="H36">
            <v>931.37999999999988</v>
          </cell>
          <cell r="I36">
            <v>700.95833325000001</v>
          </cell>
          <cell r="J36">
            <v>1114.6875</v>
          </cell>
          <cell r="K36">
            <v>1046.6666667500001</v>
          </cell>
          <cell r="L36">
            <v>1125.5</v>
          </cell>
          <cell r="M36">
            <v>1075.8125</v>
          </cell>
          <cell r="N36">
            <v>972.10416674999999</v>
          </cell>
          <cell r="O36">
            <v>904.20833333333337</v>
          </cell>
          <cell r="P36">
            <v>1065.2</v>
          </cell>
          <cell r="Q36">
            <v>1049.890909</v>
          </cell>
          <cell r="R36">
            <v>1169.125</v>
          </cell>
          <cell r="S36">
            <v>979.76666659999989</v>
          </cell>
          <cell r="T36">
            <v>1251.3125</v>
          </cell>
          <cell r="U36">
            <v>1021.9833334000001</v>
          </cell>
          <cell r="V36">
            <v>1227.1041667500001</v>
          </cell>
          <cell r="W36">
            <v>1378.5</v>
          </cell>
          <cell r="X36">
            <v>1203</v>
          </cell>
          <cell r="Y36">
            <v>1281.5</v>
          </cell>
          <cell r="Z36">
            <v>969.7</v>
          </cell>
          <cell r="AA36">
            <v>1294</v>
          </cell>
          <cell r="AB36">
            <v>1465.2708332499999</v>
          </cell>
          <cell r="AC36">
            <v>1094.8611109999999</v>
          </cell>
          <cell r="AD36">
            <v>961.33333325000001</v>
          </cell>
          <cell r="AE36">
            <v>1070.6388890000001</v>
          </cell>
          <cell r="AF36">
            <v>1242.4722223333333</v>
          </cell>
          <cell r="AG36">
            <v>1372.2777776666665</v>
          </cell>
          <cell r="AH36">
            <v>1382.4722223333335</v>
          </cell>
          <cell r="AI36">
            <v>1353.9722223333333</v>
          </cell>
          <cell r="AJ36">
            <v>1390.8484850000002</v>
          </cell>
          <cell r="AK36">
            <v>1590</v>
          </cell>
          <cell r="AL36">
            <v>1665.6666666666667</v>
          </cell>
          <cell r="AM36">
            <v>1277.2291667500001</v>
          </cell>
          <cell r="AN36">
            <v>1634.4722223333335</v>
          </cell>
          <cell r="AO36">
            <v>1761</v>
          </cell>
          <cell r="AP36">
            <v>1760.5555556666668</v>
          </cell>
          <cell r="AQ36">
            <v>1747.4722223333335</v>
          </cell>
          <cell r="AR36">
            <v>1758.5</v>
          </cell>
          <cell r="AS36">
            <v>1767.6111109999999</v>
          </cell>
          <cell r="AT36">
            <v>1273.0208332499999</v>
          </cell>
          <cell r="AU36">
            <v>909.41666666666663</v>
          </cell>
        </row>
        <row r="38">
          <cell r="E38">
            <v>16.832766437340055</v>
          </cell>
          <cell r="F38">
            <v>12.079328088543384</v>
          </cell>
          <cell r="G38">
            <v>11.77978191277488</v>
          </cell>
          <cell r="H38">
            <v>15.06434857589816</v>
          </cell>
          <cell r="I38">
            <v>12.346568405363488</v>
          </cell>
          <cell r="J38">
            <v>16.800551010289503</v>
          </cell>
          <cell r="K38">
            <v>14.836548304041111</v>
          </cell>
          <cell r="L38">
            <v>15.025369947983707</v>
          </cell>
          <cell r="M38">
            <v>14.504686449845087</v>
          </cell>
          <cell r="N38">
            <v>12.92140360022638</v>
          </cell>
          <cell r="O38">
            <v>10.740950309101141</v>
          </cell>
          <cell r="P38">
            <v>12.318242090318543</v>
          </cell>
          <cell r="Q38">
            <v>12.920478189346975</v>
          </cell>
          <cell r="R38">
            <v>14.73958307376965</v>
          </cell>
          <cell r="S38">
            <v>12.369264719533184</v>
          </cell>
          <cell r="T38">
            <v>15.542679085104492</v>
          </cell>
          <cell r="U38">
            <v>11.901696899572913</v>
          </cell>
          <cell r="V38">
            <v>15.433052637159738</v>
          </cell>
          <cell r="W38">
            <v>19.991608389594781</v>
          </cell>
          <cell r="X38">
            <v>12.054069281482603</v>
          </cell>
          <cell r="Y38">
            <v>13.975020552541631</v>
          </cell>
          <cell r="Z38">
            <v>11.552609489083826</v>
          </cell>
          <cell r="AA38">
            <v>14.13898247513286</v>
          </cell>
          <cell r="AB38">
            <v>15.064353192001946</v>
          </cell>
          <cell r="AC38">
            <v>15.454712360698782</v>
          </cell>
          <cell r="AD38">
            <v>11.406567250030186</v>
          </cell>
          <cell r="AE38">
            <v>14.566427566857715</v>
          </cell>
          <cell r="AF38">
            <v>16.394050023484148</v>
          </cell>
          <cell r="AG38">
            <v>18.15833153650334</v>
          </cell>
          <cell r="AH38">
            <v>21.42838073828883</v>
          </cell>
          <cell r="AI38">
            <v>15.5138094181789</v>
          </cell>
          <cell r="AJ38">
            <v>17.265716775405942</v>
          </cell>
          <cell r="AK38">
            <v>18.825370012188582</v>
          </cell>
          <cell r="AL38">
            <v>18.93155057479694</v>
          </cell>
          <cell r="AM38">
            <v>14.17471723017105</v>
          </cell>
          <cell r="AN38">
            <v>20.779713424503154</v>
          </cell>
          <cell r="AO38">
            <v>20.909499108202713</v>
          </cell>
          <cell r="AP38">
            <v>21.866540210727774</v>
          </cell>
          <cell r="AQ38">
            <v>16.033366756814132</v>
          </cell>
          <cell r="AR38">
            <v>19.07453601175337</v>
          </cell>
          <cell r="AS38">
            <v>19.941686861448954</v>
          </cell>
          <cell r="AT38">
            <v>13.929729797483207</v>
          </cell>
          <cell r="AU38">
            <v>7.7501838659087134</v>
          </cell>
        </row>
        <row r="39">
          <cell r="E39">
            <v>17.356581862352911</v>
          </cell>
          <cell r="F39">
            <v>12.211845774117492</v>
          </cell>
          <cell r="G39">
            <v>14.037522393038849</v>
          </cell>
          <cell r="H39">
            <v>17.826391326652367</v>
          </cell>
          <cell r="I39">
            <v>13.779348046609575</v>
          </cell>
          <cell r="J39">
            <v>18.520975300034785</v>
          </cell>
          <cell r="K39">
            <v>16.366293948065159</v>
          </cell>
          <cell r="L39">
            <v>17.023224125030001</v>
          </cell>
          <cell r="M39">
            <v>16.837322551663799</v>
          </cell>
          <cell r="N39">
            <v>14.47803635473838</v>
          </cell>
          <cell r="O39">
            <v>11.16969539136652</v>
          </cell>
          <cell r="P39">
            <v>12.479233817415247</v>
          </cell>
          <cell r="Q39">
            <v>13.031032884889013</v>
          </cell>
          <cell r="R39">
            <v>15.879633810675596</v>
          </cell>
          <cell r="S39">
            <v>13.682438151404323</v>
          </cell>
          <cell r="T39">
            <v>16.426009637897895</v>
          </cell>
          <cell r="U39">
            <v>12.304366366032959</v>
          </cell>
          <cell r="V39">
            <v>15.655400813877057</v>
          </cell>
          <cell r="W39">
            <v>20.633189040602492</v>
          </cell>
          <cell r="X39">
            <v>12.394844493733849</v>
          </cell>
          <cell r="Y39">
            <v>14.356206068735794</v>
          </cell>
          <cell r="Z39">
            <v>12.191554790993463</v>
          </cell>
          <cell r="AA39">
            <v>14.775716561430494</v>
          </cell>
          <cell r="AB39">
            <v>15.827476635083135</v>
          </cell>
          <cell r="AC39">
            <v>15.558105538610528</v>
          </cell>
          <cell r="AD39">
            <v>12.106477638745762</v>
          </cell>
          <cell r="AE39">
            <v>17.215066469571653</v>
          </cell>
          <cell r="AF39">
            <v>19.494181584649496</v>
          </cell>
          <cell r="AG39">
            <v>22.475329671509868</v>
          </cell>
          <cell r="AH39">
            <v>26.169065854174811</v>
          </cell>
          <cell r="AI39">
            <v>17.568497467641834</v>
          </cell>
          <cell r="AJ39">
            <v>20.96217949367264</v>
          </cell>
          <cell r="AK39">
            <v>28.485939540181811</v>
          </cell>
          <cell r="AL39">
            <v>26.190501248118981</v>
          </cell>
          <cell r="AM39">
            <v>18.932787737216788</v>
          </cell>
          <cell r="AN39">
            <v>29.937161397313595</v>
          </cell>
          <cell r="AO39">
            <v>26.781921026311824</v>
          </cell>
          <cell r="AP39">
            <v>26.60321765086076</v>
          </cell>
          <cell r="AQ39">
            <v>21.381239052005622</v>
          </cell>
          <cell r="AR39">
            <v>22.329590293984378</v>
          </cell>
          <cell r="AS39">
            <v>22.703473640671415</v>
          </cell>
          <cell r="AT39">
            <v>14.729323109478186</v>
          </cell>
          <cell r="AU39">
            <v>9.1237507052249338</v>
          </cell>
        </row>
        <row r="40">
          <cell r="E40">
            <v>18.17098058387112</v>
          </cell>
          <cell r="F40">
            <v>11.731645108184885</v>
          </cell>
          <cell r="G40">
            <v>13.417295614072758</v>
          </cell>
          <cell r="H40">
            <v>17.467507056789785</v>
          </cell>
          <cell r="I40">
            <v>12.100512049100361</v>
          </cell>
          <cell r="J40">
            <v>18.484718462920835</v>
          </cell>
          <cell r="K40">
            <v>16.605800964218087</v>
          </cell>
          <cell r="L40">
            <v>18.428772434261756</v>
          </cell>
          <cell r="M40">
            <v>17.033887681195591</v>
          </cell>
          <cell r="N40">
            <v>15.366935029981024</v>
          </cell>
          <cell r="O40">
            <v>12.822756448968038</v>
          </cell>
          <cell r="P40">
            <v>15.154496485043408</v>
          </cell>
          <cell r="Q40">
            <v>14.849439389007218</v>
          </cell>
          <cell r="R40">
            <v>18.001058334524558</v>
          </cell>
          <cell r="S40">
            <v>15.713360668075453</v>
          </cell>
          <cell r="T40">
            <v>17.380801111615909</v>
          </cell>
          <cell r="U40">
            <v>12.791287231954014</v>
          </cell>
          <cell r="V40">
            <v>15.933073942422647</v>
          </cell>
          <cell r="W40">
            <v>21.111533450457831</v>
          </cell>
          <cell r="X40">
            <v>12.773237721121188</v>
          </cell>
          <cell r="Y40">
            <v>14.311925986785303</v>
          </cell>
          <cell r="Z40">
            <v>12.375011516359528</v>
          </cell>
          <cell r="AA40">
            <v>14.710111245130371</v>
          </cell>
          <cell r="AB40">
            <v>15.339917385805963</v>
          </cell>
          <cell r="AC40">
            <v>14.418321892634587</v>
          </cell>
          <cell r="AD40">
            <v>11.373331902047529</v>
          </cell>
          <cell r="AE40">
            <v>18.121145208529981</v>
          </cell>
          <cell r="AF40">
            <v>23.137353532957835</v>
          </cell>
          <cell r="AG40">
            <v>27.907776023592902</v>
          </cell>
          <cell r="AH40">
            <v>30.947149173311235</v>
          </cell>
          <cell r="AI40">
            <v>17.625539315911219</v>
          </cell>
          <cell r="AJ40">
            <v>27.307896693689351</v>
          </cell>
          <cell r="AK40">
            <v>38.843025719314433</v>
          </cell>
          <cell r="AL40">
            <v>33.346031035423138</v>
          </cell>
          <cell r="AM40">
            <v>21.466008217811435</v>
          </cell>
          <cell r="AN40">
            <v>33.170519475971595</v>
          </cell>
          <cell r="AO40">
            <v>30.341799254798154</v>
          </cell>
          <cell r="AP40">
            <v>30.17001349314517</v>
          </cell>
          <cell r="AQ40">
            <v>25.88511181393201</v>
          </cell>
          <cell r="AR40">
            <v>23.116110943549209</v>
          </cell>
          <cell r="AS40">
            <v>22.161581293505836</v>
          </cell>
          <cell r="AT40">
            <v>14.122005740770545</v>
          </cell>
          <cell r="AU40">
            <v>9.3430517070764125</v>
          </cell>
        </row>
        <row r="41">
          <cell r="E41">
            <v>17.0684567645452</v>
          </cell>
          <cell r="F41">
            <v>10.764711294603229</v>
          </cell>
          <cell r="G41">
            <v>11.826726322864657</v>
          </cell>
          <cell r="H41">
            <v>16.541057665468493</v>
          </cell>
          <cell r="I41">
            <v>11.687485814902653</v>
          </cell>
          <cell r="J41">
            <v>17.643743666413371</v>
          </cell>
          <cell r="K41">
            <v>15.042792762483622</v>
          </cell>
          <cell r="L41">
            <v>17.810816157851033</v>
          </cell>
          <cell r="M41">
            <v>17.917656343902095</v>
          </cell>
          <cell r="N41">
            <v>17.040393732258121</v>
          </cell>
          <cell r="O41">
            <v>13.904397019590593</v>
          </cell>
          <cell r="P41">
            <v>16.841794714353199</v>
          </cell>
          <cell r="Q41">
            <v>15.802065106789124</v>
          </cell>
          <cell r="R41">
            <v>20.542458837588079</v>
          </cell>
          <cell r="S41">
            <v>17.910198199351353</v>
          </cell>
          <cell r="T41">
            <v>18.606849077351704</v>
          </cell>
          <cell r="U41">
            <v>13.119658167523657</v>
          </cell>
          <cell r="V41">
            <v>16.930134731753096</v>
          </cell>
          <cell r="W41">
            <v>20.653172402005463</v>
          </cell>
          <cell r="X41">
            <v>13.087957449873986</v>
          </cell>
          <cell r="Y41">
            <v>14.386119121103096</v>
          </cell>
          <cell r="Z41">
            <v>12.387903083115328</v>
          </cell>
          <cell r="AA41">
            <v>14.737161392140667</v>
          </cell>
          <cell r="AB41">
            <v>15.13211628649111</v>
          </cell>
          <cell r="AC41">
            <v>13.659174892333056</v>
          </cell>
          <cell r="AD41">
            <v>10.794875636401494</v>
          </cell>
          <cell r="AE41">
            <v>19.716820981675315</v>
          </cell>
          <cell r="AF41">
            <v>25.673848948820808</v>
          </cell>
          <cell r="AG41">
            <v>31.732773457979594</v>
          </cell>
          <cell r="AH41">
            <v>38.249320862449544</v>
          </cell>
          <cell r="AI41">
            <v>20.580056897769701</v>
          </cell>
          <cell r="AJ41">
            <v>30.685086729842201</v>
          </cell>
          <cell r="AK41">
            <v>38.949834275784887</v>
          </cell>
          <cell r="AL41">
            <v>32.771330534996999</v>
          </cell>
          <cell r="AM41">
            <v>22.975991338871633</v>
          </cell>
          <cell r="AN41">
            <v>36.478480091805892</v>
          </cell>
          <cell r="AO41">
            <v>32.940956056124008</v>
          </cell>
          <cell r="AP41">
            <v>30.613182928062045</v>
          </cell>
          <cell r="AQ41">
            <v>27.321139185288882</v>
          </cell>
          <cell r="AR41">
            <v>22.968493459843419</v>
          </cell>
          <cell r="AS41">
            <v>22.260018744001339</v>
          </cell>
          <cell r="AT41">
            <v>14.215422818154275</v>
          </cell>
          <cell r="AU41">
            <v>9.858704280281037</v>
          </cell>
        </row>
        <row r="42">
          <cell r="E42">
            <v>15.589217590397819</v>
          </cell>
          <cell r="F42">
            <v>9.9962910382197414</v>
          </cell>
          <cell r="G42">
            <v>10.252153218279787</v>
          </cell>
          <cell r="H42">
            <v>14.803304079490218</v>
          </cell>
          <cell r="I42">
            <v>10.926120263380017</v>
          </cell>
          <cell r="J42">
            <v>18.333875026925998</v>
          </cell>
          <cell r="K42">
            <v>15.938059801084663</v>
          </cell>
          <cell r="L42">
            <v>18.548778698738815</v>
          </cell>
          <cell r="M42">
            <v>18.136472465028717</v>
          </cell>
          <cell r="N42">
            <v>17.367864419331863</v>
          </cell>
          <cell r="O42">
            <v>14.487166947620629</v>
          </cell>
          <cell r="P42">
            <v>17.687342324100694</v>
          </cell>
          <cell r="Q42">
            <v>17.564925838633577</v>
          </cell>
          <cell r="R42">
            <v>22.460594751414671</v>
          </cell>
          <cell r="S42">
            <v>18.246101524569049</v>
          </cell>
          <cell r="T42">
            <v>18.333093741545689</v>
          </cell>
          <cell r="U42">
            <v>13.106134778173361</v>
          </cell>
          <cell r="V42">
            <v>16.031121866126146</v>
          </cell>
          <cell r="W42">
            <v>20.465976427052588</v>
          </cell>
          <cell r="X42">
            <v>12.947036944661344</v>
          </cell>
          <cell r="Y42">
            <v>14.856643406564475</v>
          </cell>
          <cell r="Z42">
            <v>12.567005025444354</v>
          </cell>
          <cell r="AA42">
            <v>14.961047798355034</v>
          </cell>
          <cell r="AB42">
            <v>15.567007822577114</v>
          </cell>
          <cell r="AC42">
            <v>13.577101051204457</v>
          </cell>
          <cell r="AD42">
            <v>10.745613415447933</v>
          </cell>
          <cell r="AE42">
            <v>23.445057747495639</v>
          </cell>
          <cell r="AF42">
            <v>31.303499230447514</v>
          </cell>
          <cell r="AG42">
            <v>34.130185985762246</v>
          </cell>
          <cell r="AH42">
            <v>40.605235238861262</v>
          </cell>
          <cell r="AI42">
            <v>21.71581518781921</v>
          </cell>
          <cell r="AJ42">
            <v>33.409890909796829</v>
          </cell>
          <cell r="AK42">
            <v>41.80908545166497</v>
          </cell>
          <cell r="AL42">
            <v>35.186201009325288</v>
          </cell>
          <cell r="AM42">
            <v>23.651884465899872</v>
          </cell>
          <cell r="AN42">
            <v>37.725004604572796</v>
          </cell>
          <cell r="AO42">
            <v>35.843278686841785</v>
          </cell>
          <cell r="AP42">
            <v>34.402091919615287</v>
          </cell>
          <cell r="AQ42">
            <v>28.203447227667894</v>
          </cell>
          <cell r="AR42">
            <v>22.715534321068198</v>
          </cell>
          <cell r="AS42">
            <v>22.043406882783263</v>
          </cell>
          <cell r="AT42">
            <v>14.274421392170979</v>
          </cell>
          <cell r="AU42">
            <v>10.103137497133687</v>
          </cell>
        </row>
        <row r="43">
          <cell r="E43">
            <v>15.906847994502881</v>
          </cell>
          <cell r="F43">
            <v>9.505718465423076</v>
          </cell>
          <cell r="G43">
            <v>9.6694057252486783</v>
          </cell>
          <cell r="H43">
            <v>15.452732119489703</v>
          </cell>
          <cell r="I43">
            <v>10.765703340895435</v>
          </cell>
          <cell r="J43">
            <v>18.073449209338381</v>
          </cell>
          <cell r="K43">
            <v>17.14745983309507</v>
          </cell>
          <cell r="L43">
            <v>22.523583118416642</v>
          </cell>
          <cell r="M43">
            <v>20.369591313746035</v>
          </cell>
          <cell r="N43">
            <v>19.028301104692492</v>
          </cell>
          <cell r="O43">
            <v>16.098236499410135</v>
          </cell>
          <cell r="P43">
            <v>20.371142141034866</v>
          </cell>
          <cell r="Q43">
            <v>18.481445784245871</v>
          </cell>
          <cell r="R43">
            <v>20.380300519815719</v>
          </cell>
          <cell r="S43">
            <v>17.713431789980174</v>
          </cell>
          <cell r="T43">
            <v>17.879389322761135</v>
          </cell>
          <cell r="U43">
            <v>12.975300124547406</v>
          </cell>
          <cell r="V43">
            <v>17.215204023824921</v>
          </cell>
          <cell r="W43">
            <v>18.947211462864459</v>
          </cell>
          <cell r="X43">
            <v>13.951497243845319</v>
          </cell>
          <cell r="Y43">
            <v>14.743031317299502</v>
          </cell>
          <cell r="Z43">
            <v>12.688234540371408</v>
          </cell>
          <cell r="AA43">
            <v>15.269598199557786</v>
          </cell>
          <cell r="AB43">
            <v>15.380159735276761</v>
          </cell>
          <cell r="AC43">
            <v>13.476526064024608</v>
          </cell>
          <cell r="AD43">
            <v>10.770377475317474</v>
          </cell>
          <cell r="AE43">
            <v>26.320034539584679</v>
          </cell>
          <cell r="AF43">
            <v>39.706791887324997</v>
          </cell>
          <cell r="AG43">
            <v>40.878494005604281</v>
          </cell>
          <cell r="AH43">
            <v>48.587222889189562</v>
          </cell>
          <cell r="AI43">
            <v>25.911059052873615</v>
          </cell>
          <cell r="AJ43">
            <v>36.825636532028184</v>
          </cell>
          <cell r="AK43">
            <v>47.888900846343944</v>
          </cell>
          <cell r="AL43">
            <v>33.008558548148343</v>
          </cell>
          <cell r="AM43">
            <v>27.170045513212251</v>
          </cell>
          <cell r="AN43">
            <v>43.690091812084468</v>
          </cell>
          <cell r="AO43">
            <v>38.579859418519113</v>
          </cell>
          <cell r="AP43">
            <v>38.790199993248088</v>
          </cell>
          <cell r="AQ43">
            <v>29.418652145917967</v>
          </cell>
          <cell r="AR43">
            <v>22.90487615488237</v>
          </cell>
          <cell r="AS43">
            <v>22.177228204916137</v>
          </cell>
          <cell r="AT43">
            <v>14.819247439808086</v>
          </cell>
          <cell r="AU43">
            <v>10.203014608631761</v>
          </cell>
        </row>
        <row r="44">
          <cell r="E44">
            <v>15.90823358650707</v>
          </cell>
          <cell r="F44">
            <v>9.6528725061089737</v>
          </cell>
          <cell r="G44">
            <v>9.7721131418868481</v>
          </cell>
          <cell r="H44">
            <v>14.194206791067916</v>
          </cell>
          <cell r="I44">
            <v>10.007320959131567</v>
          </cell>
          <cell r="J44">
            <v>18.529547810038224</v>
          </cell>
          <cell r="K44">
            <v>17.203012051136461</v>
          </cell>
          <cell r="L44">
            <v>23.076080189488867</v>
          </cell>
          <cell r="M44">
            <v>21.182210431533733</v>
          </cell>
          <cell r="N44">
            <v>21.607911938761251</v>
          </cell>
          <cell r="O44">
            <v>18.748477000117351</v>
          </cell>
          <cell r="P44">
            <v>22.830019542276219</v>
          </cell>
          <cell r="Q44">
            <v>17.654460509619767</v>
          </cell>
          <cell r="R44">
            <v>20.798685708160271</v>
          </cell>
          <cell r="S44">
            <v>17.640494116730746</v>
          </cell>
          <cell r="T44">
            <v>17.910527800169348</v>
          </cell>
          <cell r="U44">
            <v>12.862364757686116</v>
          </cell>
          <cell r="V44">
            <v>17.336479731600821</v>
          </cell>
          <cell r="W44">
            <v>19.451430366626596</v>
          </cell>
          <cell r="X44">
            <v>14.151706491041706</v>
          </cell>
          <cell r="Y44">
            <v>14.309176396863879</v>
          </cell>
          <cell r="Z44">
            <v>12.410289341335533</v>
          </cell>
          <cell r="AA44">
            <v>14.888662852812335</v>
          </cell>
          <cell r="AB44">
            <v>14.408777229720039</v>
          </cell>
          <cell r="AC44">
            <v>13.170035453314426</v>
          </cell>
          <cell r="AD44">
            <v>10.547852232241318</v>
          </cell>
          <cell r="AE44">
            <v>28.292488152756722</v>
          </cell>
          <cell r="AF44">
            <v>43.59980110430709</v>
          </cell>
          <cell r="AG44">
            <v>44.612413576562325</v>
          </cell>
          <cell r="AH44">
            <v>51.300693150075972</v>
          </cell>
          <cell r="AI44">
            <v>29.265696779218029</v>
          </cell>
          <cell r="AJ44">
            <v>39.656281648323173</v>
          </cell>
          <cell r="AK44">
            <v>49.672660207468873</v>
          </cell>
          <cell r="AL44">
            <v>39.304486597924836</v>
          </cell>
          <cell r="AM44">
            <v>27.312448237233294</v>
          </cell>
          <cell r="AN44">
            <v>47.440492028420245</v>
          </cell>
          <cell r="AO44">
            <v>40.05307828384187</v>
          </cell>
          <cell r="AP44">
            <v>41.138268704219804</v>
          </cell>
          <cell r="AQ44">
            <v>30.433206996813393</v>
          </cell>
          <cell r="AR44">
            <v>22.953268565991525</v>
          </cell>
          <cell r="AS44">
            <v>22.136701646783838</v>
          </cell>
          <cell r="AT44">
            <v>14.939432829027497</v>
          </cell>
          <cell r="AU44">
            <v>10.092583370734769</v>
          </cell>
        </row>
        <row r="45">
          <cell r="E45">
            <v>16.391113834438094</v>
          </cell>
          <cell r="F45">
            <v>9.2867531804752748</v>
          </cell>
          <cell r="G45">
            <v>9.6484657474919313</v>
          </cell>
          <cell r="H45">
            <v>13.588845753778086</v>
          </cell>
          <cell r="I45">
            <v>8.7686915892789941</v>
          </cell>
          <cell r="J45">
            <v>17.156752250209124</v>
          </cell>
          <cell r="K45">
            <v>15.999765406393527</v>
          </cell>
          <cell r="L45">
            <v>23.1470843876453</v>
          </cell>
          <cell r="M45">
            <v>22.020877745997822</v>
          </cell>
          <cell r="N45">
            <v>23.077811493413446</v>
          </cell>
          <cell r="O45">
            <v>20.041255082390123</v>
          </cell>
          <cell r="P45">
            <v>24.101916841243384</v>
          </cell>
          <cell r="Q45">
            <v>17.068139897540647</v>
          </cell>
          <cell r="R45">
            <v>20.710804573366069</v>
          </cell>
          <cell r="S45">
            <v>17.470321268842923</v>
          </cell>
          <cell r="T45">
            <v>17.166035061415201</v>
          </cell>
          <cell r="U45">
            <v>13.054617576855859</v>
          </cell>
          <cell r="V45">
            <v>18.137160961231785</v>
          </cell>
          <cell r="W45">
            <v>18.924331169859109</v>
          </cell>
          <cell r="X45">
            <v>14.800725953350298</v>
          </cell>
          <cell r="Y45">
            <v>14.108788057154312</v>
          </cell>
          <cell r="Z45">
            <v>12.089117621267084</v>
          </cell>
          <cell r="AA45">
            <v>14.303494653733921</v>
          </cell>
          <cell r="AB45">
            <v>13.744776077579468</v>
          </cell>
          <cell r="AC45">
            <v>11.954362416107383</v>
          </cell>
          <cell r="AD45">
            <v>9.9320346923612082</v>
          </cell>
          <cell r="AE45">
            <v>21.534873285738694</v>
          </cell>
          <cell r="AF45">
            <v>43.037727191130045</v>
          </cell>
          <cell r="AG45">
            <v>44.061006138117726</v>
          </cell>
          <cell r="AH45">
            <v>52.784988900246951</v>
          </cell>
          <cell r="AI45">
            <v>29.83126144235494</v>
          </cell>
          <cell r="AJ45">
            <v>36.679061006547457</v>
          </cell>
          <cell r="AK45">
            <v>45.987322255543098</v>
          </cell>
          <cell r="AL45">
            <v>36.753097585904101</v>
          </cell>
          <cell r="AM45">
            <v>26.009090717682824</v>
          </cell>
          <cell r="AN45">
            <v>45.008766264094582</v>
          </cell>
          <cell r="AO45">
            <v>38.782493336382018</v>
          </cell>
          <cell r="AP45">
            <v>37.822377732369546</v>
          </cell>
          <cell r="AQ45">
            <v>29.435965693638899</v>
          </cell>
          <cell r="AR45">
            <v>23.247064992457911</v>
          </cell>
          <cell r="AS45">
            <v>23.039394514869159</v>
          </cell>
          <cell r="AT45">
            <v>14.651465118143689</v>
          </cell>
          <cell r="AU45">
            <v>10.08052977247727</v>
          </cell>
        </row>
        <row r="46">
          <cell r="E46">
            <v>15.906809890113374</v>
          </cell>
          <cell r="F46">
            <v>8.8590730682917016</v>
          </cell>
          <cell r="G46">
            <v>9.4630301021274423</v>
          </cell>
          <cell r="H46">
            <v>12.550603575921398</v>
          </cell>
          <cell r="I46">
            <v>8.0502526399103278</v>
          </cell>
          <cell r="J46">
            <v>14.491312689569311</v>
          </cell>
          <cell r="K46">
            <v>12.749094033597414</v>
          </cell>
          <cell r="L46">
            <v>21.160037985399455</v>
          </cell>
          <cell r="M46">
            <v>20.539781276569496</v>
          </cell>
          <cell r="N46">
            <v>21.063992571543555</v>
          </cell>
          <cell r="O46">
            <v>19.192877031471969</v>
          </cell>
          <cell r="P46">
            <v>22.759243993951127</v>
          </cell>
          <cell r="Q46">
            <v>17.696169748250945</v>
          </cell>
          <cell r="R46">
            <v>21.45804108281483</v>
          </cell>
          <cell r="S46">
            <v>18.860670771144662</v>
          </cell>
          <cell r="T46">
            <v>17.988446654622965</v>
          </cell>
          <cell r="U46">
            <v>13.207385220396201</v>
          </cell>
          <cell r="V46">
            <v>18.161353766177808</v>
          </cell>
          <cell r="W46">
            <v>18.754467102953729</v>
          </cell>
          <cell r="X46">
            <v>14.365328915046245</v>
          </cell>
          <cell r="Y46">
            <v>13.948156442550436</v>
          </cell>
          <cell r="Z46">
            <v>12.023306981328233</v>
          </cell>
          <cell r="AA46">
            <v>14.394800591313253</v>
          </cell>
          <cell r="AB46">
            <v>14.538109227566821</v>
          </cell>
          <cell r="AC46">
            <v>12.231532456597943</v>
          </cell>
          <cell r="AD46">
            <v>10.812161045759654</v>
          </cell>
          <cell r="AE46">
            <v>15.58389135591924</v>
          </cell>
          <cell r="AF46">
            <v>30.991112004125661</v>
          </cell>
          <cell r="AG46">
            <v>35.375966270932956</v>
          </cell>
          <cell r="AH46">
            <v>43.73189803955156</v>
          </cell>
          <cell r="AI46">
            <v>27.186657022402702</v>
          </cell>
          <cell r="AJ46">
            <v>36.630982923940969</v>
          </cell>
          <cell r="AK46">
            <v>44.092261903561131</v>
          </cell>
          <cell r="AL46">
            <v>35.310404768841359</v>
          </cell>
          <cell r="AM46">
            <v>24.558952548841969</v>
          </cell>
          <cell r="AN46">
            <v>40.481409559653848</v>
          </cell>
          <cell r="AO46">
            <v>33.957813320531585</v>
          </cell>
          <cell r="AP46">
            <v>34.89786050851923</v>
          </cell>
          <cell r="AQ46">
            <v>28.650172887396256</v>
          </cell>
          <cell r="AR46">
            <v>23.384711726760315</v>
          </cell>
          <cell r="AS46">
            <v>23.288648995909718</v>
          </cell>
          <cell r="AT46">
            <v>14.342841701453439</v>
          </cell>
          <cell r="AU46">
            <v>9.7260363667582901</v>
          </cell>
        </row>
        <row r="47">
          <cell r="E47">
            <v>16.352975729441354</v>
          </cell>
          <cell r="F47">
            <v>9.0940763509425153</v>
          </cell>
          <cell r="G47">
            <v>9.8585270664487634</v>
          </cell>
          <cell r="H47">
            <v>12.522446955529789</v>
          </cell>
          <cell r="I47">
            <v>8.3291668136311081</v>
          </cell>
          <cell r="J47">
            <v>14.660216344765152</v>
          </cell>
          <cell r="K47">
            <v>13.948284949194207</v>
          </cell>
          <cell r="L47">
            <v>19.849660322508708</v>
          </cell>
          <cell r="M47">
            <v>18.747627797692335</v>
          </cell>
          <cell r="N47">
            <v>20.396863301984659</v>
          </cell>
          <cell r="O47">
            <v>17.482433209146095</v>
          </cell>
          <cell r="P47">
            <v>21.968187243173013</v>
          </cell>
          <cell r="Q47">
            <v>19.737734008330683</v>
          </cell>
          <cell r="R47">
            <v>23.399982060970977</v>
          </cell>
          <cell r="S47">
            <v>20.445958227894717</v>
          </cell>
          <cell r="T47">
            <v>17.582453704427891</v>
          </cell>
          <cell r="U47">
            <v>12.704685948057591</v>
          </cell>
          <cell r="V47">
            <v>18.59737536950184</v>
          </cell>
          <cell r="W47">
            <v>18.932681462367007</v>
          </cell>
          <cell r="X47">
            <v>14.950075642965203</v>
          </cell>
          <cell r="Y47">
            <v>14.108388214536861</v>
          </cell>
          <cell r="Z47">
            <v>12.121785452318949</v>
          </cell>
          <cell r="AA47">
            <v>14.697335240947849</v>
          </cell>
          <cell r="AB47">
            <v>14.980099285948034</v>
          </cell>
          <cell r="AC47">
            <v>13.089607123988518</v>
          </cell>
          <cell r="AD47">
            <v>10.996854685309394</v>
          </cell>
          <cell r="AE47">
            <v>19.423445924570604</v>
          </cell>
          <cell r="AF47">
            <v>33.721839399946916</v>
          </cell>
          <cell r="AG47">
            <v>37.598187532526481</v>
          </cell>
          <cell r="AH47">
            <v>44.47056451966678</v>
          </cell>
          <cell r="AI47">
            <v>22.778086061185935</v>
          </cell>
          <cell r="AJ47">
            <v>34.942908765216472</v>
          </cell>
          <cell r="AK47">
            <v>41.48469766765151</v>
          </cell>
          <cell r="AL47">
            <v>32.403554161053073</v>
          </cell>
          <cell r="AM47">
            <v>22.281327320464641</v>
          </cell>
          <cell r="AN47">
            <v>38.261509351417992</v>
          </cell>
          <cell r="AO47">
            <v>31.858263769879759</v>
          </cell>
          <cell r="AP47">
            <v>32.900715950986211</v>
          </cell>
          <cell r="AQ47">
            <v>28.4395495451909</v>
          </cell>
          <cell r="AR47">
            <v>23.499597183130767</v>
          </cell>
          <cell r="AS47">
            <v>23.755762002357905</v>
          </cell>
          <cell r="AT47">
            <v>14.666920119077927</v>
          </cell>
          <cell r="AU47">
            <v>9.7199868452234579</v>
          </cell>
        </row>
        <row r="48">
          <cell r="E48">
            <v>15.623446257633978</v>
          </cell>
          <cell r="F48">
            <v>8.9105939560367222</v>
          </cell>
          <cell r="G48">
            <v>9.9211517193900622</v>
          </cell>
          <cell r="H48">
            <v>13.365113758863783</v>
          </cell>
          <cell r="I48">
            <v>9.431158851533251</v>
          </cell>
          <cell r="J48">
            <v>16.70118786837223</v>
          </cell>
          <cell r="K48">
            <v>15.933618216225348</v>
          </cell>
          <cell r="L48">
            <v>22.192974322621925</v>
          </cell>
          <cell r="M48">
            <v>20.207669326311368</v>
          </cell>
          <cell r="N48">
            <v>21.012071482395307</v>
          </cell>
          <cell r="O48">
            <v>17.179920074603636</v>
          </cell>
          <cell r="P48">
            <v>22.530712139243796</v>
          </cell>
          <cell r="Q48">
            <v>19.445592632563184</v>
          </cell>
          <cell r="R48">
            <v>23.197318137691987</v>
          </cell>
          <cell r="S48">
            <v>18.156800727086523</v>
          </cell>
          <cell r="T48">
            <v>17.275020201816883</v>
          </cell>
          <cell r="U48">
            <v>12.349220944803502</v>
          </cell>
          <cell r="V48">
            <v>17.455613551110034</v>
          </cell>
          <cell r="W48">
            <v>18.79615321713667</v>
          </cell>
          <cell r="X48">
            <v>14.769207913254645</v>
          </cell>
          <cell r="Y48">
            <v>13.619639183516526</v>
          </cell>
          <cell r="Z48">
            <v>11.230904409861139</v>
          </cell>
          <cell r="AA48">
            <v>13.809190259306096</v>
          </cell>
          <cell r="AB48">
            <v>14.037491393224011</v>
          </cell>
          <cell r="AC48">
            <v>12.181413218529979</v>
          </cell>
          <cell r="AD48">
            <v>10.426314368932266</v>
          </cell>
          <cell r="AE48">
            <v>20.258646289996285</v>
          </cell>
          <cell r="AF48">
            <v>29.249078725086431</v>
          </cell>
          <cell r="AG48">
            <v>35.037201809157402</v>
          </cell>
          <cell r="AH48">
            <v>39.928622822284801</v>
          </cell>
          <cell r="AI48">
            <v>21.68349269129034</v>
          </cell>
          <cell r="AJ48">
            <v>34.157090709535758</v>
          </cell>
          <cell r="AK48">
            <v>42.265977337391547</v>
          </cell>
          <cell r="AL48">
            <v>31.84389506923986</v>
          </cell>
          <cell r="AM48">
            <v>21.84100713712947</v>
          </cell>
          <cell r="AN48">
            <v>34.921334297544341</v>
          </cell>
          <cell r="AO48">
            <v>32.635528531376345</v>
          </cell>
          <cell r="AP48">
            <v>32.143310979577457</v>
          </cell>
          <cell r="AQ48">
            <v>27.51926545363899</v>
          </cell>
          <cell r="AR48">
            <v>23.128423896946728</v>
          </cell>
          <cell r="AS48">
            <v>24.060396643990931</v>
          </cell>
          <cell r="AT48">
            <v>14.293878842333601</v>
          </cell>
          <cell r="AU48">
            <v>9.0466093399569214</v>
          </cell>
        </row>
        <row r="49">
          <cell r="E49">
            <v>14.724473241473557</v>
          </cell>
          <cell r="F49">
            <v>8.6340890015113345</v>
          </cell>
          <cell r="G49">
            <v>9.818885256775717</v>
          </cell>
          <cell r="H49">
            <v>14.828166899862072</v>
          </cell>
          <cell r="I49">
            <v>9.7988181015580338</v>
          </cell>
          <cell r="J49">
            <v>16.130162616374069</v>
          </cell>
          <cell r="K49">
            <v>15.219962335854673</v>
          </cell>
          <cell r="L49">
            <v>20.314177194519701</v>
          </cell>
          <cell r="M49">
            <v>20.455938265283539</v>
          </cell>
          <cell r="N49">
            <v>21.199903240348863</v>
          </cell>
          <cell r="O49">
            <v>15.527167745465235</v>
          </cell>
          <cell r="P49">
            <v>18.806947790053474</v>
          </cell>
          <cell r="Q49">
            <v>17.600210236946541</v>
          </cell>
          <cell r="R49">
            <v>20.538206273913275</v>
          </cell>
          <cell r="S49">
            <v>16.515996896872522</v>
          </cell>
          <cell r="T49">
            <v>16.410733263104966</v>
          </cell>
          <cell r="U49">
            <v>11.742184122990418</v>
          </cell>
          <cell r="V49">
            <v>14.612070419733673</v>
          </cell>
          <cell r="W49">
            <v>18.570579163768492</v>
          </cell>
          <cell r="X49">
            <v>12.507083435292113</v>
          </cell>
          <cell r="Y49">
            <v>12.43980599283088</v>
          </cell>
          <cell r="Z49">
            <v>10.355343609662254</v>
          </cell>
          <cell r="AA49">
            <v>12.573719047303587</v>
          </cell>
          <cell r="AB49">
            <v>12.701797569934721</v>
          </cell>
          <cell r="AC49">
            <v>11.551189553671247</v>
          </cell>
          <cell r="AD49">
            <v>9.8723613569112665</v>
          </cell>
          <cell r="AE49">
            <v>20.767377332590236</v>
          </cell>
          <cell r="AF49">
            <v>28.057177545532916</v>
          </cell>
          <cell r="AG49">
            <v>30.612904285895937</v>
          </cell>
          <cell r="AH49">
            <v>35.789703595565925</v>
          </cell>
          <cell r="AI49">
            <v>20.175254688683903</v>
          </cell>
          <cell r="AJ49">
            <v>30.328712432341828</v>
          </cell>
          <cell r="AK49">
            <v>39.944461584077267</v>
          </cell>
          <cell r="AL49">
            <v>31.777080064789768</v>
          </cell>
          <cell r="AM49">
            <v>20.675215387697854</v>
          </cell>
          <cell r="AN49">
            <v>33.276209575476251</v>
          </cell>
          <cell r="AO49">
            <v>29.633692697173824</v>
          </cell>
          <cell r="AP49">
            <v>30.674795249727168</v>
          </cell>
          <cell r="AQ49">
            <v>28.071694506283997</v>
          </cell>
          <cell r="AR49">
            <v>23.014005865623272</v>
          </cell>
          <cell r="AS49">
            <v>22.986444869361438</v>
          </cell>
          <cell r="AT49">
            <v>13.657072667403879</v>
          </cell>
          <cell r="AU49">
            <v>8.2380489326391846</v>
          </cell>
        </row>
        <row r="50">
          <cell r="E50">
            <v>13.834456743379473</v>
          </cell>
          <cell r="F50">
            <v>9.041969935145536</v>
          </cell>
          <cell r="G50">
            <v>10.675367238751114</v>
          </cell>
          <cell r="H50">
            <v>14.682789618661051</v>
          </cell>
          <cell r="I50">
            <v>9.9180925730012053</v>
          </cell>
          <cell r="J50">
            <v>15.813521544465027</v>
          </cell>
          <cell r="K50">
            <v>13.817328838166127</v>
          </cell>
          <cell r="L50">
            <v>17.414245657600912</v>
          </cell>
          <cell r="M50">
            <v>17.25851064505985</v>
          </cell>
          <cell r="N50">
            <v>16.527499931295058</v>
          </cell>
          <cell r="O50">
            <v>13.2131510356335</v>
          </cell>
          <cell r="P50">
            <v>16.383424830304673</v>
          </cell>
          <cell r="Q50">
            <v>16.56097646088168</v>
          </cell>
          <cell r="R50">
            <v>19.851470304701575</v>
          </cell>
          <cell r="S50">
            <v>15.992396366495166</v>
          </cell>
          <cell r="T50">
            <v>15.993770237981771</v>
          </cell>
          <cell r="U50">
            <v>11.203999049034193</v>
          </cell>
          <cell r="V50">
            <v>13.033211282100561</v>
          </cell>
          <cell r="W50">
            <v>18.215080345519521</v>
          </cell>
          <cell r="X50">
            <v>11.544946610091893</v>
          </cell>
          <cell r="Y50">
            <v>11.743599660933024</v>
          </cell>
          <cell r="Z50">
            <v>9.894666906692084</v>
          </cell>
          <cell r="AA50">
            <v>12.103517209579032</v>
          </cell>
          <cell r="AB50">
            <v>12.383357321956947</v>
          </cell>
          <cell r="AC50">
            <v>11.226658220332991</v>
          </cell>
          <cell r="AD50">
            <v>9.4200880313908808</v>
          </cell>
          <cell r="AE50">
            <v>16.33224984597501</v>
          </cell>
          <cell r="AF50">
            <v>22.228520333159434</v>
          </cell>
          <cell r="AG50">
            <v>25.20661610946258</v>
          </cell>
          <cell r="AH50">
            <v>30.393880208562976</v>
          </cell>
          <cell r="AI50">
            <v>18.701750411051208</v>
          </cell>
          <cell r="AJ50">
            <v>29.382245171440935</v>
          </cell>
          <cell r="AK50">
            <v>38.646012628110675</v>
          </cell>
          <cell r="AL50">
            <v>30.583351308198552</v>
          </cell>
          <cell r="AM50">
            <v>20.421677274304553</v>
          </cell>
          <cell r="AN50">
            <v>35.267436440606268</v>
          </cell>
          <cell r="AO50">
            <v>29.325952630634482</v>
          </cell>
          <cell r="AP50">
            <v>29.658001202632743</v>
          </cell>
          <cell r="AQ50">
            <v>26.083720680210639</v>
          </cell>
          <cell r="AR50">
            <v>23.170035949526156</v>
          </cell>
          <cell r="AS50">
            <v>23.325800890283219</v>
          </cell>
          <cell r="AT50">
            <v>12.693423474167224</v>
          </cell>
          <cell r="AU50">
            <v>8.0846302694485921</v>
          </cell>
        </row>
        <row r="51">
          <cell r="E51">
            <v>13.873172485198159</v>
          </cell>
          <cell r="F51">
            <v>9.3915927847242617</v>
          </cell>
          <cell r="G51">
            <v>10.533384779603866</v>
          </cell>
          <cell r="H51">
            <v>14.506899394806885</v>
          </cell>
          <cell r="I51">
            <v>10.257695747336431</v>
          </cell>
          <cell r="J51">
            <v>15.658144884660857</v>
          </cell>
          <cell r="K51">
            <v>13.991298477744541</v>
          </cell>
          <cell r="L51">
            <v>16.527057725775609</v>
          </cell>
          <cell r="M51">
            <v>15.997242392774929</v>
          </cell>
          <cell r="N51">
            <v>14.876118207625119</v>
          </cell>
          <cell r="O51">
            <v>12.665527432590503</v>
          </cell>
          <cell r="P51">
            <v>15.433783695422262</v>
          </cell>
          <cell r="Q51">
            <v>15.487410296243574</v>
          </cell>
          <cell r="R51">
            <v>18.38537112240952</v>
          </cell>
          <cell r="S51">
            <v>15.425527612995783</v>
          </cell>
          <cell r="T51">
            <v>15.741006761356829</v>
          </cell>
          <cell r="U51">
            <v>11.294029031559685</v>
          </cell>
          <cell r="V51">
            <v>13.430007773758369</v>
          </cell>
          <cell r="W51">
            <v>18.940632464737025</v>
          </cell>
          <cell r="X51">
            <v>11.883979567619704</v>
          </cell>
          <cell r="Y51">
            <v>12.374058311237778</v>
          </cell>
          <cell r="Z51">
            <v>10.288241043784051</v>
          </cell>
          <cell r="AA51">
            <v>12.684513292944182</v>
          </cell>
          <cell r="AB51">
            <v>13.315384319914825</v>
          </cell>
          <cell r="AC51">
            <v>11.693479586409744</v>
          </cell>
          <cell r="AD51">
            <v>9.501767346822513</v>
          </cell>
          <cell r="AE51">
            <v>14.196298050574846</v>
          </cell>
          <cell r="AF51">
            <v>19.313096892101939</v>
          </cell>
          <cell r="AG51">
            <v>24.687552091032305</v>
          </cell>
          <cell r="AH51">
            <v>29.960418792899905</v>
          </cell>
          <cell r="AI51">
            <v>18.020722737263622</v>
          </cell>
          <cell r="AJ51">
            <v>26.829180753235626</v>
          </cell>
          <cell r="AK51">
            <v>37.959643362775012</v>
          </cell>
          <cell r="AL51">
            <v>26.035893495810708</v>
          </cell>
          <cell r="AM51">
            <v>18.817641745309519</v>
          </cell>
          <cell r="AN51">
            <v>31.678409525261568</v>
          </cell>
          <cell r="AO51">
            <v>28.787456111633404</v>
          </cell>
          <cell r="AP51">
            <v>27.734860031836714</v>
          </cell>
          <cell r="AQ51">
            <v>25.699835379111843</v>
          </cell>
          <cell r="AR51">
            <v>22.180143294895387</v>
          </cell>
          <cell r="AS51">
            <v>22.726406657977591</v>
          </cell>
          <cell r="AT51">
            <v>12.634374533592524</v>
          </cell>
          <cell r="AU51">
            <v>8.3283695400421198</v>
          </cell>
        </row>
        <row r="52">
          <cell r="E52">
            <v>14.201306390724522</v>
          </cell>
          <cell r="F52">
            <v>9.1607967442378833</v>
          </cell>
          <cell r="G52">
            <v>10.332489580567042</v>
          </cell>
          <cell r="H52">
            <v>13.856211410120462</v>
          </cell>
          <cell r="I52">
            <v>9.8213359905141751</v>
          </cell>
          <cell r="J52">
            <v>15.752544814360697</v>
          </cell>
          <cell r="K52">
            <v>13.570655266257114</v>
          </cell>
          <cell r="L52">
            <v>15.411124349556296</v>
          </cell>
          <cell r="M52">
            <v>14.773048489091908</v>
          </cell>
          <cell r="N52">
            <v>12.94854531006647</v>
          </cell>
          <cell r="O52">
            <v>11.277987347425501</v>
          </cell>
          <cell r="P52">
            <v>13.470289131210457</v>
          </cell>
          <cell r="Q52">
            <v>14.707922280186258</v>
          </cell>
          <cell r="R52">
            <v>17.887912180452048</v>
          </cell>
          <cell r="S52">
            <v>15.363251258313115</v>
          </cell>
          <cell r="T52">
            <v>16.529043127508885</v>
          </cell>
          <cell r="U52">
            <v>11.924865601743006</v>
          </cell>
          <cell r="V52">
            <v>13.778628137606598</v>
          </cell>
          <cell r="W52">
            <v>19.302997516536777</v>
          </cell>
          <cell r="X52">
            <v>12.83114557005957</v>
          </cell>
          <cell r="Y52">
            <v>12.467945688032744</v>
          </cell>
          <cell r="Z52">
            <v>10.476187615331527</v>
          </cell>
          <cell r="AA52">
            <v>13.003314514898198</v>
          </cell>
          <cell r="AB52">
            <v>13.499808383699502</v>
          </cell>
          <cell r="AC52">
            <v>12.28708812562523</v>
          </cell>
          <cell r="AD52">
            <v>9.6626696011493873</v>
          </cell>
          <cell r="AE52">
            <v>17.458776147355028</v>
          </cell>
          <cell r="AF52">
            <v>22.601934676983607</v>
          </cell>
          <cell r="AG52">
            <v>25.422098185622573</v>
          </cell>
          <cell r="AH52">
            <v>29.083206201715374</v>
          </cell>
          <cell r="AI52">
            <v>18.067090744464313</v>
          </cell>
          <cell r="AJ52">
            <v>24.262461849634384</v>
          </cell>
          <cell r="AK52">
            <v>36.989643478300536</v>
          </cell>
          <cell r="AL52">
            <v>26.665392415718411</v>
          </cell>
          <cell r="AM52">
            <v>18.216070435579979</v>
          </cell>
          <cell r="AN52">
            <v>30.244040428122268</v>
          </cell>
          <cell r="AO52">
            <v>28.553123905896737</v>
          </cell>
          <cell r="AP52">
            <v>27.409763558219147</v>
          </cell>
          <cell r="AQ52">
            <v>23.857391819884203</v>
          </cell>
          <cell r="AR52">
            <v>22.1508755904105</v>
          </cell>
          <cell r="AS52">
            <v>22.9291558008523</v>
          </cell>
          <cell r="AT52">
            <v>12.348675000116113</v>
          </cell>
          <cell r="AU52">
            <v>8.3252603950664579</v>
          </cell>
        </row>
        <row r="53">
          <cell r="E53">
            <v>13.129651312488985</v>
          </cell>
          <cell r="F53">
            <v>8.4911751611195641</v>
          </cell>
          <cell r="G53">
            <v>9.1161362766247098</v>
          </cell>
          <cell r="H53">
            <v>12.101170067809081</v>
          </cell>
          <cell r="I53">
            <v>8.8209385637662603</v>
          </cell>
          <cell r="J53">
            <v>14.394242841810845</v>
          </cell>
          <cell r="K53">
            <v>12.615085876667587</v>
          </cell>
          <cell r="L53">
            <v>14.153606110775966</v>
          </cell>
          <cell r="M53">
            <v>13.466749732656298</v>
          </cell>
          <cell r="N53">
            <v>12.206613300894679</v>
          </cell>
          <cell r="O53">
            <v>11.053578806828552</v>
          </cell>
          <cell r="P53">
            <v>13.521420764378485</v>
          </cell>
          <cell r="Q53">
            <v>12.853899234431195</v>
          </cell>
          <cell r="R53">
            <v>15.571128197932266</v>
          </cell>
          <cell r="S53">
            <v>13.582106985691508</v>
          </cell>
          <cell r="T53">
            <v>15.77330687724038</v>
          </cell>
          <cell r="U53">
            <v>11.856400892257863</v>
          </cell>
          <cell r="V53">
            <v>14.316822859657725</v>
          </cell>
          <cell r="W53">
            <v>19.29983990124073</v>
          </cell>
          <cell r="X53">
            <v>12.451625887554107</v>
          </cell>
          <cell r="Y53">
            <v>12.274577621439494</v>
          </cell>
          <cell r="Z53">
            <v>10.407556657002687</v>
          </cell>
          <cell r="AA53">
            <v>12.919603769850124</v>
          </cell>
          <cell r="AB53">
            <v>13.549839235258077</v>
          </cell>
          <cell r="AC53">
            <v>12.139707503596743</v>
          </cell>
          <cell r="AD53">
            <v>9.4713939711240052</v>
          </cell>
          <cell r="AE53">
            <v>14.781969499752348</v>
          </cell>
          <cell r="AF53">
            <v>18.346595572382167</v>
          </cell>
          <cell r="AG53">
            <v>21.647447178004935</v>
          </cell>
          <cell r="AH53">
            <v>26.556449822235276</v>
          </cell>
          <cell r="AI53">
            <v>16.478456608228736</v>
          </cell>
          <cell r="AJ53">
            <v>22.840507592918275</v>
          </cell>
          <cell r="AK53">
            <v>30.494388407877462</v>
          </cell>
          <cell r="AL53">
            <v>27.529573800428317</v>
          </cell>
          <cell r="AM53">
            <v>18.226361618480009</v>
          </cell>
          <cell r="AN53">
            <v>29.128246596039912</v>
          </cell>
          <cell r="AO53">
            <v>28.267082822931972</v>
          </cell>
          <cell r="AP53">
            <v>26.940215507643387</v>
          </cell>
          <cell r="AQ53">
            <v>23.364531105365373</v>
          </cell>
          <cell r="AR53">
            <v>21.773968873809</v>
          </cell>
          <cell r="AS53">
            <v>22.410546581266509</v>
          </cell>
          <cell r="AT53">
            <v>12.10884518211607</v>
          </cell>
          <cell r="AU53">
            <v>8.2891238877158635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ctor_data"/>
      <sheetName val="speed-flow-density"/>
      <sheetName val="heatmaps"/>
    </sheetNames>
    <sheetDataSet>
      <sheetData sheetId="0"/>
      <sheetData sheetId="1">
        <row r="4">
          <cell r="E4">
            <v>101.376</v>
          </cell>
          <cell r="F4">
            <v>101.07692307692308</v>
          </cell>
          <cell r="G4">
            <v>93.262499999999989</v>
          </cell>
          <cell r="H4">
            <v>89.875862068965517</v>
          </cell>
          <cell r="I4">
            <v>88.714285714285708</v>
          </cell>
          <cell r="J4">
            <v>94.220689655172421</v>
          </cell>
          <cell r="K4">
            <v>98.614285714285714</v>
          </cell>
          <cell r="L4">
            <v>93.272727272727266</v>
          </cell>
          <cell r="M4">
            <v>91.86666666666666</v>
          </cell>
          <cell r="N4">
            <v>95.538461538461533</v>
          </cell>
          <cell r="O4">
            <v>101.2</v>
          </cell>
          <cell r="P4">
            <v>94.470967741935482</v>
          </cell>
          <cell r="Q4">
            <v>92.234482758620686</v>
          </cell>
          <cell r="R4">
            <v>92.781818181818167</v>
          </cell>
          <cell r="S4">
            <v>90.778378378378378</v>
          </cell>
          <cell r="T4">
            <v>88.8</v>
          </cell>
          <cell r="U4">
            <v>97.1</v>
          </cell>
          <cell r="V4">
            <v>101.48571428571428</v>
          </cell>
          <cell r="W4">
            <v>102.13333333333334</v>
          </cell>
          <cell r="X4">
            <v>101.52</v>
          </cell>
          <cell r="Y4">
            <v>107.99999999999999</v>
          </cell>
          <cell r="Z4">
            <v>105.29999999999998</v>
          </cell>
          <cell r="AA4">
            <v>108.72</v>
          </cell>
          <cell r="AB4">
            <v>104.544</v>
          </cell>
          <cell r="AC4">
            <v>102.12631578947369</v>
          </cell>
          <cell r="AD4">
            <v>104.66666666666667</v>
          </cell>
          <cell r="AE4">
            <v>79.669565217391295</v>
          </cell>
          <cell r="AF4">
            <v>76.8</v>
          </cell>
          <cell r="AG4">
            <v>76.387500000000003</v>
          </cell>
          <cell r="AH4">
            <v>74.7</v>
          </cell>
          <cell r="AI4">
            <v>69.935294117647061</v>
          </cell>
          <cell r="AJ4">
            <v>55.095652173913038</v>
          </cell>
          <cell r="AK4">
            <v>51.942857142857136</v>
          </cell>
          <cell r="AL4">
            <v>59.49</v>
          </cell>
          <cell r="AM4">
            <v>56.84210526315789</v>
          </cell>
          <cell r="AN4">
            <v>59.686956521739127</v>
          </cell>
          <cell r="AO4">
            <v>65.945454545454552</v>
          </cell>
          <cell r="AP4">
            <v>64.219354838709677</v>
          </cell>
          <cell r="AQ4">
            <v>77.175000000000011</v>
          </cell>
          <cell r="AR4">
            <v>79.2</v>
          </cell>
          <cell r="AS4">
            <v>92.399999999999991</v>
          </cell>
          <cell r="AT4">
            <v>101.1</v>
          </cell>
          <cell r="AU4">
            <v>101.1</v>
          </cell>
        </row>
        <row r="5">
          <cell r="E5">
            <v>101.376</v>
          </cell>
          <cell r="F5">
            <v>101.07692307692308</v>
          </cell>
          <cell r="G5">
            <v>93.262499999999989</v>
          </cell>
          <cell r="H5">
            <v>89.875862068965517</v>
          </cell>
          <cell r="I5">
            <v>88.714285714285708</v>
          </cell>
          <cell r="J5">
            <v>94.220689655172421</v>
          </cell>
          <cell r="K5">
            <v>98.614285714285714</v>
          </cell>
          <cell r="L5">
            <v>93.272727272727266</v>
          </cell>
          <cell r="M5">
            <v>91.86666666666666</v>
          </cell>
          <cell r="N5">
            <v>95.538461538461533</v>
          </cell>
          <cell r="O5">
            <v>101.2</v>
          </cell>
          <cell r="P5">
            <v>94.470967741935482</v>
          </cell>
          <cell r="Q5">
            <v>92.234482758620686</v>
          </cell>
          <cell r="R5">
            <v>92.781818181818167</v>
          </cell>
          <cell r="S5">
            <v>90.778378378378378</v>
          </cell>
          <cell r="T5">
            <v>88.8</v>
          </cell>
          <cell r="U5">
            <v>97.1</v>
          </cell>
          <cell r="V5">
            <v>101.48571428571428</v>
          </cell>
          <cell r="W5">
            <v>102.13333333333334</v>
          </cell>
          <cell r="X5">
            <v>101.52</v>
          </cell>
          <cell r="Y5">
            <v>107.99999999999999</v>
          </cell>
          <cell r="Z5">
            <v>105.29999999999998</v>
          </cell>
          <cell r="AA5">
            <v>108.72</v>
          </cell>
          <cell r="AB5">
            <v>104.544</v>
          </cell>
          <cell r="AC5">
            <v>102.12631578947369</v>
          </cell>
          <cell r="AD5">
            <v>104.66666666666667</v>
          </cell>
          <cell r="AE5">
            <v>79.669565217391295</v>
          </cell>
          <cell r="AF5">
            <v>76.8</v>
          </cell>
          <cell r="AG5">
            <v>76.387500000000003</v>
          </cell>
          <cell r="AH5">
            <v>74.7</v>
          </cell>
          <cell r="AI5">
            <v>69.935294117647061</v>
          </cell>
          <cell r="AJ5">
            <v>55.095652173913038</v>
          </cell>
          <cell r="AK5">
            <v>51.942857142857136</v>
          </cell>
          <cell r="AL5">
            <v>59.49</v>
          </cell>
          <cell r="AM5">
            <v>56.84210526315789</v>
          </cell>
          <cell r="AN5">
            <v>59.686956521739127</v>
          </cell>
          <cell r="AO5">
            <v>65.945454545454552</v>
          </cell>
          <cell r="AP5">
            <v>64.219354838709677</v>
          </cell>
          <cell r="AQ5">
            <v>77.175000000000011</v>
          </cell>
          <cell r="AR5">
            <v>79.2</v>
          </cell>
          <cell r="AS5">
            <v>92.399999999999991</v>
          </cell>
          <cell r="AT5">
            <v>101.1</v>
          </cell>
          <cell r="AU5">
            <v>101.1</v>
          </cell>
        </row>
        <row r="6">
          <cell r="E6">
            <v>93.86666666666666</v>
          </cell>
          <cell r="F6">
            <v>87.6</v>
          </cell>
          <cell r="G6">
            <v>78.536842105263148</v>
          </cell>
          <cell r="H6">
            <v>78.981818181818184</v>
          </cell>
          <cell r="I6">
            <v>75.272727272727266</v>
          </cell>
          <cell r="J6">
            <v>88.141935483870967</v>
          </cell>
          <cell r="K6">
            <v>92.04</v>
          </cell>
          <cell r="L6">
            <v>93.272727272727266</v>
          </cell>
          <cell r="M6">
            <v>91.86666666666666</v>
          </cell>
          <cell r="N6">
            <v>88.714285714285708</v>
          </cell>
          <cell r="O6">
            <v>86.742857142857133</v>
          </cell>
          <cell r="P6">
            <v>75.092307692307685</v>
          </cell>
          <cell r="Q6">
            <v>74.3</v>
          </cell>
          <cell r="R6">
            <v>70.386206896551712</v>
          </cell>
          <cell r="S6">
            <v>74.64</v>
          </cell>
          <cell r="T6">
            <v>83.725714285714275</v>
          </cell>
          <cell r="U6">
            <v>91.989473684210523</v>
          </cell>
          <cell r="V6">
            <v>96.872727272727261</v>
          </cell>
          <cell r="W6">
            <v>98.485714285714295</v>
          </cell>
          <cell r="X6">
            <v>101.52</v>
          </cell>
          <cell r="Y6">
            <v>99.692307692307693</v>
          </cell>
          <cell r="Z6">
            <v>101.08799999999999</v>
          </cell>
          <cell r="AA6">
            <v>108.72</v>
          </cell>
          <cell r="AB6">
            <v>104.544</v>
          </cell>
          <cell r="AC6">
            <v>102.12631578947369</v>
          </cell>
          <cell r="AD6">
            <v>104.66666666666667</v>
          </cell>
          <cell r="AE6">
            <v>76.349999999999994</v>
          </cell>
          <cell r="AF6">
            <v>55.095652173913038</v>
          </cell>
          <cell r="AG6">
            <v>43.650000000000006</v>
          </cell>
          <cell r="AH6">
            <v>43.247368421052634</v>
          </cell>
          <cell r="AI6">
            <v>41.715789473684204</v>
          </cell>
          <cell r="AJ6">
            <v>37.270588235294113</v>
          </cell>
          <cell r="AK6">
            <v>40.4</v>
          </cell>
          <cell r="AL6">
            <v>49.574999999999996</v>
          </cell>
          <cell r="AM6">
            <v>52.68292682926829</v>
          </cell>
          <cell r="AN6">
            <v>55.65405405405405</v>
          </cell>
          <cell r="AO6">
            <v>63.07826086956522</v>
          </cell>
          <cell r="AP6">
            <v>54.792660550458713</v>
          </cell>
          <cell r="AQ6">
            <v>72.635294117647064</v>
          </cell>
          <cell r="AR6">
            <v>76.937142857142859</v>
          </cell>
          <cell r="AS6">
            <v>87.11999999999999</v>
          </cell>
          <cell r="AT6">
            <v>101.1</v>
          </cell>
          <cell r="AU6">
            <v>101.1</v>
          </cell>
        </row>
        <row r="7">
          <cell r="E7">
            <v>93.86666666666666</v>
          </cell>
          <cell r="F7">
            <v>87.6</v>
          </cell>
          <cell r="G7">
            <v>78.536842105263148</v>
          </cell>
          <cell r="H7">
            <v>78.981818181818184</v>
          </cell>
          <cell r="I7">
            <v>75.272727272727266</v>
          </cell>
          <cell r="J7">
            <v>88.141935483870967</v>
          </cell>
          <cell r="K7">
            <v>92.04</v>
          </cell>
          <cell r="L7">
            <v>93.272727272727266</v>
          </cell>
          <cell r="M7">
            <v>91.86666666666666</v>
          </cell>
          <cell r="N7">
            <v>88.714285714285708</v>
          </cell>
          <cell r="O7">
            <v>86.742857142857133</v>
          </cell>
          <cell r="P7">
            <v>75.092307692307685</v>
          </cell>
          <cell r="Q7">
            <v>74.3</v>
          </cell>
          <cell r="R7">
            <v>70.386206896551712</v>
          </cell>
          <cell r="S7">
            <v>74.64</v>
          </cell>
          <cell r="T7">
            <v>83.725714285714275</v>
          </cell>
          <cell r="U7">
            <v>91.989473684210523</v>
          </cell>
          <cell r="V7">
            <v>96.872727272727261</v>
          </cell>
          <cell r="W7">
            <v>98.485714285714295</v>
          </cell>
          <cell r="X7">
            <v>101.52</v>
          </cell>
          <cell r="Y7">
            <v>99.692307692307693</v>
          </cell>
          <cell r="Z7">
            <v>101.08799999999999</v>
          </cell>
          <cell r="AA7">
            <v>108.72</v>
          </cell>
          <cell r="AB7">
            <v>104.544</v>
          </cell>
          <cell r="AC7">
            <v>102.12631578947369</v>
          </cell>
          <cell r="AD7">
            <v>104.66666666666667</v>
          </cell>
          <cell r="AE7">
            <v>76.349999999999994</v>
          </cell>
          <cell r="AF7">
            <v>55.095652173913038</v>
          </cell>
          <cell r="AG7">
            <v>43.650000000000006</v>
          </cell>
          <cell r="AH7">
            <v>43.247368421052634</v>
          </cell>
          <cell r="AI7">
            <v>41.715789473684204</v>
          </cell>
          <cell r="AJ7">
            <v>37.270588235294113</v>
          </cell>
          <cell r="AK7">
            <v>40.4</v>
          </cell>
          <cell r="AL7">
            <v>49.574999999999996</v>
          </cell>
          <cell r="AM7">
            <v>52.68292682926829</v>
          </cell>
          <cell r="AN7">
            <v>55.65405405405405</v>
          </cell>
          <cell r="AO7">
            <v>63.07826086956522</v>
          </cell>
          <cell r="AP7">
            <v>54.792660550458713</v>
          </cell>
          <cell r="AQ7">
            <v>72.635294117647064</v>
          </cell>
          <cell r="AR7">
            <v>76.937142857142859</v>
          </cell>
          <cell r="AS7">
            <v>87.11999999999999</v>
          </cell>
          <cell r="AT7">
            <v>101.1</v>
          </cell>
          <cell r="AU7">
            <v>101.1</v>
          </cell>
        </row>
        <row r="8">
          <cell r="E8">
            <v>79.199999999999989</v>
          </cell>
          <cell r="F8">
            <v>62.571428571428569</v>
          </cell>
          <cell r="G8">
            <v>54.261818181818178</v>
          </cell>
          <cell r="H8">
            <v>57.919999999999995</v>
          </cell>
          <cell r="I8">
            <v>62.099999999999994</v>
          </cell>
          <cell r="J8">
            <v>71.905263157894737</v>
          </cell>
          <cell r="K8">
            <v>64.213953488372084</v>
          </cell>
          <cell r="L8">
            <v>60.35294117647058</v>
          </cell>
          <cell r="M8">
            <v>57.683720930232553</v>
          </cell>
          <cell r="N8">
            <v>55.199999999999996</v>
          </cell>
          <cell r="O8">
            <v>72.864000000000004</v>
          </cell>
          <cell r="P8">
            <v>68.908235294117645</v>
          </cell>
          <cell r="Q8">
            <v>65.239024390243898</v>
          </cell>
          <cell r="R8">
            <v>58.319999999999993</v>
          </cell>
          <cell r="S8">
            <v>67.176000000000002</v>
          </cell>
          <cell r="T8">
            <v>79.199999999999989</v>
          </cell>
          <cell r="U8">
            <v>89.630769230769232</v>
          </cell>
          <cell r="V8">
            <v>88.799999999999983</v>
          </cell>
          <cell r="W8">
            <v>95.089655172413799</v>
          </cell>
          <cell r="X8">
            <v>101.52</v>
          </cell>
          <cell r="Y8">
            <v>99.692307692307693</v>
          </cell>
          <cell r="Z8">
            <v>101.08799999999999</v>
          </cell>
          <cell r="AA8">
            <v>103.54285714285713</v>
          </cell>
          <cell r="AB8">
            <v>100.52307692307693</v>
          </cell>
          <cell r="AC8">
            <v>102.12631578947369</v>
          </cell>
          <cell r="AD8">
            <v>100.92857142857143</v>
          </cell>
          <cell r="AE8">
            <v>76.349999999999994</v>
          </cell>
          <cell r="AF8">
            <v>60.342857142857135</v>
          </cell>
          <cell r="AG8">
            <v>48.888000000000005</v>
          </cell>
          <cell r="AH8">
            <v>48.335294117647059</v>
          </cell>
          <cell r="AI8">
            <v>41.353043478260872</v>
          </cell>
          <cell r="AJ8">
            <v>31.679999999999996</v>
          </cell>
          <cell r="AK8">
            <v>38.957142857142856</v>
          </cell>
          <cell r="AL8">
            <v>52.88</v>
          </cell>
          <cell r="AM8">
            <v>46.95652173913043</v>
          </cell>
          <cell r="AN8">
            <v>44.283870967741933</v>
          </cell>
          <cell r="AO8">
            <v>53.733333333333341</v>
          </cell>
          <cell r="AP8">
            <v>48.556097560975616</v>
          </cell>
          <cell r="AQ8">
            <v>64.989473684210523</v>
          </cell>
          <cell r="AR8">
            <v>69.046153846153842</v>
          </cell>
          <cell r="AS8">
            <v>80.242105263157896</v>
          </cell>
          <cell r="AT8">
            <v>93.32307692307694</v>
          </cell>
          <cell r="AU8">
            <v>93.32307692307694</v>
          </cell>
        </row>
        <row r="9">
          <cell r="E9">
            <v>79.199999999999989</v>
          </cell>
          <cell r="F9">
            <v>62.571428571428569</v>
          </cell>
          <cell r="G9">
            <v>54.261818181818178</v>
          </cell>
          <cell r="H9">
            <v>57.919999999999995</v>
          </cell>
          <cell r="I9">
            <v>62.099999999999994</v>
          </cell>
          <cell r="J9">
            <v>71.905263157894737</v>
          </cell>
          <cell r="K9">
            <v>64.213953488372084</v>
          </cell>
          <cell r="L9">
            <v>60.35294117647058</v>
          </cell>
          <cell r="M9">
            <v>57.683720930232553</v>
          </cell>
          <cell r="N9">
            <v>55.199999999999996</v>
          </cell>
          <cell r="O9">
            <v>72.864000000000004</v>
          </cell>
          <cell r="P9">
            <v>68.908235294117645</v>
          </cell>
          <cell r="Q9">
            <v>65.239024390243898</v>
          </cell>
          <cell r="R9">
            <v>58.319999999999993</v>
          </cell>
          <cell r="S9">
            <v>67.176000000000002</v>
          </cell>
          <cell r="T9">
            <v>79.199999999999989</v>
          </cell>
          <cell r="U9">
            <v>89.630769230769232</v>
          </cell>
          <cell r="V9">
            <v>88.799999999999983</v>
          </cell>
          <cell r="W9">
            <v>95.089655172413799</v>
          </cell>
          <cell r="X9">
            <v>101.52</v>
          </cell>
          <cell r="Y9">
            <v>99.692307692307693</v>
          </cell>
          <cell r="Z9">
            <v>101.08799999999999</v>
          </cell>
          <cell r="AA9">
            <v>103.54285714285713</v>
          </cell>
          <cell r="AB9">
            <v>100.52307692307693</v>
          </cell>
          <cell r="AC9">
            <v>102.12631578947369</v>
          </cell>
          <cell r="AD9">
            <v>100.92857142857143</v>
          </cell>
          <cell r="AE9">
            <v>76.349999999999994</v>
          </cell>
          <cell r="AF9">
            <v>60.342857142857135</v>
          </cell>
          <cell r="AG9">
            <v>48.888000000000005</v>
          </cell>
          <cell r="AH9">
            <v>48.335294117647059</v>
          </cell>
          <cell r="AI9">
            <v>41.353043478260872</v>
          </cell>
          <cell r="AJ9">
            <v>31.679999999999996</v>
          </cell>
          <cell r="AK9">
            <v>38.957142857142856</v>
          </cell>
          <cell r="AL9">
            <v>52.88</v>
          </cell>
          <cell r="AM9">
            <v>46.95652173913043</v>
          </cell>
          <cell r="AN9">
            <v>44.283870967741933</v>
          </cell>
          <cell r="AO9">
            <v>53.733333333333341</v>
          </cell>
          <cell r="AP9">
            <v>48.556097560975616</v>
          </cell>
          <cell r="AQ9">
            <v>64.989473684210523</v>
          </cell>
          <cell r="AR9">
            <v>69.046153846153842</v>
          </cell>
          <cell r="AS9">
            <v>80.242105263157896</v>
          </cell>
          <cell r="AT9">
            <v>93.32307692307694</v>
          </cell>
          <cell r="AU9">
            <v>93.32307692307694</v>
          </cell>
        </row>
        <row r="10">
          <cell r="E10">
            <v>90.514285714285705</v>
          </cell>
          <cell r="F10">
            <v>73</v>
          </cell>
          <cell r="G10">
            <v>58.517647058823528</v>
          </cell>
          <cell r="H10">
            <v>44.937931034482759</v>
          </cell>
          <cell r="I10">
            <v>38.8125</v>
          </cell>
          <cell r="J10">
            <v>39.6</v>
          </cell>
          <cell r="K10">
            <v>32.871428571428574</v>
          </cell>
          <cell r="L10">
            <v>35.999999999999993</v>
          </cell>
          <cell r="M10">
            <v>37.020895522388059</v>
          </cell>
          <cell r="N10">
            <v>34.985915492957744</v>
          </cell>
          <cell r="O10">
            <v>52.045714285714283</v>
          </cell>
          <cell r="P10">
            <v>51.378947368421045</v>
          </cell>
          <cell r="Q10">
            <v>49.533333333333331</v>
          </cell>
          <cell r="R10">
            <v>47.469767441860455</v>
          </cell>
          <cell r="S10">
            <v>62.2</v>
          </cell>
          <cell r="T10">
            <v>79.199999999999989</v>
          </cell>
          <cell r="U10">
            <v>85.258536585365846</v>
          </cell>
          <cell r="V10">
            <v>81.969230769230762</v>
          </cell>
          <cell r="W10">
            <v>91.92</v>
          </cell>
          <cell r="X10">
            <v>94</v>
          </cell>
          <cell r="Y10">
            <v>99.692307692307693</v>
          </cell>
          <cell r="Z10">
            <v>101.08799999999999</v>
          </cell>
          <cell r="AA10">
            <v>108.72</v>
          </cell>
          <cell r="AB10">
            <v>106.67755102040816</v>
          </cell>
          <cell r="AC10">
            <v>102.12631578947369</v>
          </cell>
          <cell r="AD10">
            <v>104.66666666666667</v>
          </cell>
          <cell r="AE10">
            <v>63.186206896551724</v>
          </cell>
          <cell r="AF10">
            <v>45.257142857142853</v>
          </cell>
          <cell r="AG10">
            <v>37.606153846153852</v>
          </cell>
          <cell r="AH10">
            <v>37.35</v>
          </cell>
          <cell r="AI10">
            <v>34.96764705882353</v>
          </cell>
          <cell r="AJ10">
            <v>30.907317073170727</v>
          </cell>
          <cell r="AK10">
            <v>39.665454545454544</v>
          </cell>
          <cell r="AL10">
            <v>50.629787234042553</v>
          </cell>
          <cell r="AM10">
            <v>38.571428571428569</v>
          </cell>
          <cell r="AN10">
            <v>36.771428571428572</v>
          </cell>
          <cell r="AO10">
            <v>43.963636363636368</v>
          </cell>
          <cell r="AP10">
            <v>41.475000000000001</v>
          </cell>
          <cell r="AQ10">
            <v>61.74</v>
          </cell>
          <cell r="AR10">
            <v>67.319999999999993</v>
          </cell>
          <cell r="AS10">
            <v>80.242105263157896</v>
          </cell>
          <cell r="AT10">
            <v>97.056000000000012</v>
          </cell>
          <cell r="AU10">
            <v>97.056000000000012</v>
          </cell>
        </row>
        <row r="11">
          <cell r="E11">
            <v>90.514285714285705</v>
          </cell>
          <cell r="F11">
            <v>73</v>
          </cell>
          <cell r="G11">
            <v>58.517647058823528</v>
          </cell>
          <cell r="H11">
            <v>44.937931034482759</v>
          </cell>
          <cell r="I11">
            <v>38.8125</v>
          </cell>
          <cell r="J11">
            <v>39.6</v>
          </cell>
          <cell r="K11">
            <v>32.871428571428574</v>
          </cell>
          <cell r="L11">
            <v>35.999999999999993</v>
          </cell>
          <cell r="M11">
            <v>37.020895522388059</v>
          </cell>
          <cell r="N11">
            <v>34.985915492957744</v>
          </cell>
          <cell r="O11">
            <v>52.045714285714283</v>
          </cell>
          <cell r="P11">
            <v>51.378947368421045</v>
          </cell>
          <cell r="Q11">
            <v>49.533333333333331</v>
          </cell>
          <cell r="R11">
            <v>47.469767441860455</v>
          </cell>
          <cell r="S11">
            <v>62.2</v>
          </cell>
          <cell r="T11">
            <v>79.199999999999989</v>
          </cell>
          <cell r="U11">
            <v>85.258536585365846</v>
          </cell>
          <cell r="V11">
            <v>81.969230769230762</v>
          </cell>
          <cell r="W11">
            <v>91.92</v>
          </cell>
          <cell r="X11">
            <v>94</v>
          </cell>
          <cell r="Y11">
            <v>99.692307692307693</v>
          </cell>
          <cell r="Z11">
            <v>101.08799999999999</v>
          </cell>
          <cell r="AA11">
            <v>108.72</v>
          </cell>
          <cell r="AB11">
            <v>106.67755102040816</v>
          </cell>
          <cell r="AC11">
            <v>102.12631578947369</v>
          </cell>
          <cell r="AD11">
            <v>104.66666666666667</v>
          </cell>
          <cell r="AE11">
            <v>63.186206896551724</v>
          </cell>
          <cell r="AF11">
            <v>45.257142857142853</v>
          </cell>
          <cell r="AG11">
            <v>37.606153846153852</v>
          </cell>
          <cell r="AH11">
            <v>37.35</v>
          </cell>
          <cell r="AI11">
            <v>34.96764705882353</v>
          </cell>
          <cell r="AJ11">
            <v>30.907317073170727</v>
          </cell>
          <cell r="AK11">
            <v>39.665454545454544</v>
          </cell>
          <cell r="AL11">
            <v>50.629787234042553</v>
          </cell>
          <cell r="AM11">
            <v>38.571428571428569</v>
          </cell>
          <cell r="AN11">
            <v>36.771428571428572</v>
          </cell>
          <cell r="AO11">
            <v>43.963636363636368</v>
          </cell>
          <cell r="AP11">
            <v>41.475000000000001</v>
          </cell>
          <cell r="AQ11">
            <v>61.74</v>
          </cell>
          <cell r="AR11">
            <v>67.319999999999993</v>
          </cell>
          <cell r="AS11">
            <v>80.242105263157896</v>
          </cell>
          <cell r="AT11">
            <v>97.056000000000012</v>
          </cell>
          <cell r="AU11">
            <v>97.056000000000012</v>
          </cell>
        </row>
        <row r="12">
          <cell r="E12">
            <v>101.376</v>
          </cell>
          <cell r="F12">
            <v>87.6</v>
          </cell>
          <cell r="G12">
            <v>62.17499999999999</v>
          </cell>
          <cell r="H12">
            <v>42.038709677419355</v>
          </cell>
          <cell r="I12">
            <v>35.48571428571428</v>
          </cell>
          <cell r="J12">
            <v>36.924324324324324</v>
          </cell>
          <cell r="K12">
            <v>29.065263157894737</v>
          </cell>
          <cell r="L12">
            <v>31.090909090909086</v>
          </cell>
          <cell r="M12">
            <v>31.799999999999997</v>
          </cell>
          <cell r="N12">
            <v>31.443037974683545</v>
          </cell>
          <cell r="O12">
            <v>46.707692307692305</v>
          </cell>
          <cell r="P12">
            <v>45.759374999999999</v>
          </cell>
          <cell r="Q12">
            <v>46.117241379310343</v>
          </cell>
          <cell r="R12">
            <v>45.359999999999992</v>
          </cell>
          <cell r="S12">
            <v>59.978571428571435</v>
          </cell>
          <cell r="T12">
            <v>79.199999999999989</v>
          </cell>
          <cell r="U12">
            <v>83.228571428571428</v>
          </cell>
          <cell r="V12">
            <v>71.039999999999992</v>
          </cell>
          <cell r="W12">
            <v>86.174999999999997</v>
          </cell>
          <cell r="X12">
            <v>90.642857142857139</v>
          </cell>
          <cell r="Y12">
            <v>92.571428571428569</v>
          </cell>
          <cell r="Z12">
            <v>97.2</v>
          </cell>
          <cell r="AA12">
            <v>103.54285714285713</v>
          </cell>
          <cell r="AB12">
            <v>104.544</v>
          </cell>
          <cell r="AC12">
            <v>102.12631578947369</v>
          </cell>
          <cell r="AD12">
            <v>104.66666666666667</v>
          </cell>
          <cell r="AE12">
            <v>32.147368421052626</v>
          </cell>
          <cell r="AF12">
            <v>30.907317073170727</v>
          </cell>
          <cell r="AG12">
            <v>37.606153846153852</v>
          </cell>
          <cell r="AH12">
            <v>37.35</v>
          </cell>
          <cell r="AI12">
            <v>36.302290076335879</v>
          </cell>
          <cell r="AJ12">
            <v>31.679999999999996</v>
          </cell>
          <cell r="AK12">
            <v>40.4</v>
          </cell>
          <cell r="AL12">
            <v>59.49</v>
          </cell>
          <cell r="AM12">
            <v>53.999999999999993</v>
          </cell>
          <cell r="AN12">
            <v>48.451764705882347</v>
          </cell>
          <cell r="AO12">
            <v>55.800000000000004</v>
          </cell>
          <cell r="AP12">
            <v>47.779199999999996</v>
          </cell>
          <cell r="AQ12">
            <v>63.323076923076925</v>
          </cell>
          <cell r="AR12">
            <v>67.319999999999993</v>
          </cell>
          <cell r="AS12">
            <v>84.7</v>
          </cell>
          <cell r="AT12">
            <v>101.1</v>
          </cell>
          <cell r="AU12">
            <v>101.1</v>
          </cell>
        </row>
        <row r="13">
          <cell r="E13">
            <v>101.376</v>
          </cell>
          <cell r="F13">
            <v>87.6</v>
          </cell>
          <cell r="G13">
            <v>62.17499999999999</v>
          </cell>
          <cell r="H13">
            <v>42.038709677419355</v>
          </cell>
          <cell r="I13">
            <v>35.48571428571428</v>
          </cell>
          <cell r="J13">
            <v>36.924324324324324</v>
          </cell>
          <cell r="K13">
            <v>29.065263157894737</v>
          </cell>
          <cell r="L13">
            <v>31.090909090909086</v>
          </cell>
          <cell r="M13">
            <v>31.799999999999997</v>
          </cell>
          <cell r="N13">
            <v>31.443037974683545</v>
          </cell>
          <cell r="O13">
            <v>46.707692307692305</v>
          </cell>
          <cell r="P13">
            <v>45.759374999999999</v>
          </cell>
          <cell r="Q13">
            <v>46.117241379310343</v>
          </cell>
          <cell r="R13">
            <v>45.359999999999992</v>
          </cell>
          <cell r="S13">
            <v>59.978571428571435</v>
          </cell>
          <cell r="T13">
            <v>79.199999999999989</v>
          </cell>
          <cell r="U13">
            <v>83.228571428571428</v>
          </cell>
          <cell r="V13">
            <v>71.039999999999992</v>
          </cell>
          <cell r="W13">
            <v>86.174999999999997</v>
          </cell>
          <cell r="X13">
            <v>90.642857142857139</v>
          </cell>
          <cell r="Y13">
            <v>92.571428571428569</v>
          </cell>
          <cell r="Z13">
            <v>97.2</v>
          </cell>
          <cell r="AA13">
            <v>103.54285714285713</v>
          </cell>
          <cell r="AB13">
            <v>104.544</v>
          </cell>
          <cell r="AC13">
            <v>102.12631578947369</v>
          </cell>
          <cell r="AD13">
            <v>104.66666666666667</v>
          </cell>
          <cell r="AE13">
            <v>32.147368421052626</v>
          </cell>
          <cell r="AF13">
            <v>30.907317073170727</v>
          </cell>
          <cell r="AG13">
            <v>37.606153846153852</v>
          </cell>
          <cell r="AH13">
            <v>37.35</v>
          </cell>
          <cell r="AI13">
            <v>36.302290076335879</v>
          </cell>
          <cell r="AJ13">
            <v>31.679999999999996</v>
          </cell>
          <cell r="AK13">
            <v>40.4</v>
          </cell>
          <cell r="AL13">
            <v>59.49</v>
          </cell>
          <cell r="AM13">
            <v>53.999999999999993</v>
          </cell>
          <cell r="AN13">
            <v>48.451764705882347</v>
          </cell>
          <cell r="AO13">
            <v>55.800000000000004</v>
          </cell>
          <cell r="AP13">
            <v>47.779199999999996</v>
          </cell>
          <cell r="AQ13">
            <v>63.323076923076925</v>
          </cell>
          <cell r="AR13">
            <v>67.319999999999993</v>
          </cell>
          <cell r="AS13">
            <v>84.7</v>
          </cell>
          <cell r="AT13">
            <v>101.1</v>
          </cell>
          <cell r="AU13">
            <v>101.1</v>
          </cell>
        </row>
        <row r="14">
          <cell r="E14">
            <v>74.541176470588226</v>
          </cell>
          <cell r="F14">
            <v>57.130434782608688</v>
          </cell>
          <cell r="G14">
            <v>50.583050847457621</v>
          </cell>
          <cell r="H14">
            <v>48.266666666666666</v>
          </cell>
          <cell r="I14">
            <v>43.578947368421048</v>
          </cell>
          <cell r="J14">
            <v>47.110344827586211</v>
          </cell>
          <cell r="K14">
            <v>35.859740259740263</v>
          </cell>
          <cell r="L14">
            <v>35.379310344827587</v>
          </cell>
          <cell r="M14">
            <v>34.935211267605631</v>
          </cell>
          <cell r="N14">
            <v>33.567567567567565</v>
          </cell>
          <cell r="O14">
            <v>42.36279069767442</v>
          </cell>
          <cell r="P14">
            <v>44.372727272727275</v>
          </cell>
          <cell r="Q14">
            <v>45.335593220338978</v>
          </cell>
          <cell r="R14">
            <v>42.524999999999991</v>
          </cell>
          <cell r="S14">
            <v>54.174193548387102</v>
          </cell>
          <cell r="T14">
            <v>71.473170731707313</v>
          </cell>
          <cell r="U14">
            <v>75.991304347826087</v>
          </cell>
          <cell r="V14">
            <v>71.039999999999992</v>
          </cell>
          <cell r="W14">
            <v>88.954838709677418</v>
          </cell>
          <cell r="X14">
            <v>97.615384615384613</v>
          </cell>
          <cell r="Y14">
            <v>99.692307692307693</v>
          </cell>
          <cell r="Z14">
            <v>101.08799999999999</v>
          </cell>
          <cell r="AA14">
            <v>108.72</v>
          </cell>
          <cell r="AB14">
            <v>106.67755102040816</v>
          </cell>
          <cell r="AC14">
            <v>102.12631578947369</v>
          </cell>
          <cell r="AD14">
            <v>88.3125</v>
          </cell>
          <cell r="AE14">
            <v>42.61395348837209</v>
          </cell>
          <cell r="AF14">
            <v>40.228571428571421</v>
          </cell>
          <cell r="AG14">
            <v>41.430508474576271</v>
          </cell>
          <cell r="AH14">
            <v>41.085000000000001</v>
          </cell>
          <cell r="AI14">
            <v>39.630000000000003</v>
          </cell>
          <cell r="AJ14">
            <v>35.199999999999996</v>
          </cell>
          <cell r="AK14">
            <v>44.522448979591836</v>
          </cell>
          <cell r="AL14">
            <v>64.313513513513513</v>
          </cell>
          <cell r="AM14">
            <v>65.454545454545453</v>
          </cell>
          <cell r="AN14">
            <v>54.911999999999999</v>
          </cell>
          <cell r="AO14">
            <v>58.032000000000004</v>
          </cell>
          <cell r="AP14">
            <v>46.29767441860465</v>
          </cell>
          <cell r="AQ14">
            <v>63.323076923076925</v>
          </cell>
          <cell r="AR14">
            <v>67.319999999999993</v>
          </cell>
          <cell r="AS14">
            <v>84.7</v>
          </cell>
          <cell r="AT14">
            <v>101.1</v>
          </cell>
          <cell r="AU14">
            <v>101.1</v>
          </cell>
        </row>
        <row r="15">
          <cell r="E15">
            <v>74.541176470588226</v>
          </cell>
          <cell r="F15">
            <v>57.130434782608688</v>
          </cell>
          <cell r="G15">
            <v>50.583050847457621</v>
          </cell>
          <cell r="H15">
            <v>48.266666666666666</v>
          </cell>
          <cell r="I15">
            <v>43.578947368421048</v>
          </cell>
          <cell r="J15">
            <v>47.110344827586211</v>
          </cell>
          <cell r="K15">
            <v>35.859740259740263</v>
          </cell>
          <cell r="L15">
            <v>35.379310344827587</v>
          </cell>
          <cell r="M15">
            <v>34.935211267605631</v>
          </cell>
          <cell r="N15">
            <v>33.567567567567565</v>
          </cell>
          <cell r="O15">
            <v>42.36279069767442</v>
          </cell>
          <cell r="P15">
            <v>44.372727272727275</v>
          </cell>
          <cell r="Q15">
            <v>45.335593220338978</v>
          </cell>
          <cell r="R15">
            <v>42.524999999999991</v>
          </cell>
          <cell r="S15">
            <v>54.174193548387102</v>
          </cell>
          <cell r="T15">
            <v>71.473170731707313</v>
          </cell>
          <cell r="U15">
            <v>75.991304347826087</v>
          </cell>
          <cell r="V15">
            <v>71.039999999999992</v>
          </cell>
          <cell r="W15">
            <v>88.954838709677418</v>
          </cell>
          <cell r="X15">
            <v>97.615384615384613</v>
          </cell>
          <cell r="Y15">
            <v>99.692307692307693</v>
          </cell>
          <cell r="Z15">
            <v>101.08799999999999</v>
          </cell>
          <cell r="AA15">
            <v>108.72</v>
          </cell>
          <cell r="AB15">
            <v>106.67755102040816</v>
          </cell>
          <cell r="AC15">
            <v>102.12631578947369</v>
          </cell>
          <cell r="AD15">
            <v>88.3125</v>
          </cell>
          <cell r="AE15">
            <v>42.61395348837209</v>
          </cell>
          <cell r="AF15">
            <v>40.228571428571421</v>
          </cell>
          <cell r="AG15">
            <v>41.430508474576271</v>
          </cell>
          <cell r="AH15">
            <v>41.085000000000001</v>
          </cell>
          <cell r="AI15">
            <v>39.630000000000003</v>
          </cell>
          <cell r="AJ15">
            <v>35.199999999999996</v>
          </cell>
          <cell r="AK15">
            <v>44.522448979591836</v>
          </cell>
          <cell r="AL15">
            <v>64.313513513513513</v>
          </cell>
          <cell r="AM15">
            <v>65.454545454545453</v>
          </cell>
          <cell r="AN15">
            <v>54.911999999999999</v>
          </cell>
          <cell r="AO15">
            <v>58.032000000000004</v>
          </cell>
          <cell r="AP15">
            <v>46.29767441860465</v>
          </cell>
          <cell r="AQ15">
            <v>63.323076923076925</v>
          </cell>
          <cell r="AR15">
            <v>67.319999999999993</v>
          </cell>
          <cell r="AS15">
            <v>84.7</v>
          </cell>
          <cell r="AT15">
            <v>101.1</v>
          </cell>
          <cell r="AU15">
            <v>101.1</v>
          </cell>
        </row>
        <row r="16">
          <cell r="E16">
            <v>93.86666666666666</v>
          </cell>
          <cell r="F16">
            <v>73</v>
          </cell>
          <cell r="G16">
            <v>54.261818181818178</v>
          </cell>
          <cell r="H16">
            <v>47.38909090909091</v>
          </cell>
          <cell r="I16">
            <v>43.578947368421048</v>
          </cell>
          <cell r="J16">
            <v>47.110344827586211</v>
          </cell>
          <cell r="K16">
            <v>43.143750000000004</v>
          </cell>
          <cell r="L16">
            <v>46.636363636363633</v>
          </cell>
          <cell r="M16">
            <v>48.635294117647057</v>
          </cell>
          <cell r="N16">
            <v>47.769230769230766</v>
          </cell>
          <cell r="O16">
            <v>56.924999999999997</v>
          </cell>
          <cell r="P16">
            <v>53.24727272727273</v>
          </cell>
          <cell r="Q16">
            <v>51.438461538461539</v>
          </cell>
          <cell r="R16">
            <v>51.029999999999994</v>
          </cell>
          <cell r="S16">
            <v>65.858823529411765</v>
          </cell>
          <cell r="T16">
            <v>86.188235294117646</v>
          </cell>
          <cell r="U16">
            <v>94.475675675675674</v>
          </cell>
          <cell r="V16">
            <v>92.660869565217382</v>
          </cell>
          <cell r="W16">
            <v>98.485714285714295</v>
          </cell>
          <cell r="X16">
            <v>101.52</v>
          </cell>
          <cell r="Y16">
            <v>99.692307692307693</v>
          </cell>
          <cell r="Z16">
            <v>101.08799999999999</v>
          </cell>
          <cell r="AA16">
            <v>108.72</v>
          </cell>
          <cell r="AB16">
            <v>104.544</v>
          </cell>
          <cell r="AC16">
            <v>102.12631578947369</v>
          </cell>
          <cell r="AD16">
            <v>97.448275862068968</v>
          </cell>
          <cell r="AE16">
            <v>61.08</v>
          </cell>
          <cell r="AF16">
            <v>56.319999999999993</v>
          </cell>
          <cell r="AG16">
            <v>50.924999999999997</v>
          </cell>
          <cell r="AH16">
            <v>50.566153846153853</v>
          </cell>
          <cell r="AI16">
            <v>43.629357798165138</v>
          </cell>
          <cell r="AJ16">
            <v>36.205714285714286</v>
          </cell>
          <cell r="AK16">
            <v>45.449999999999996</v>
          </cell>
          <cell r="AL16">
            <v>62.621052631578948</v>
          </cell>
          <cell r="AM16">
            <v>63.529411764705877</v>
          </cell>
          <cell r="AN16">
            <v>57.199999999999996</v>
          </cell>
          <cell r="AO16">
            <v>58.032000000000004</v>
          </cell>
          <cell r="AP16">
            <v>53.805405405405402</v>
          </cell>
          <cell r="AQ16">
            <v>72.635294117647064</v>
          </cell>
          <cell r="AR16">
            <v>76.937142857142859</v>
          </cell>
          <cell r="AS16">
            <v>92.399999999999991</v>
          </cell>
          <cell r="AT16">
            <v>105.49565217391304</v>
          </cell>
          <cell r="AU16">
            <v>105.49565217391304</v>
          </cell>
        </row>
        <row r="17">
          <cell r="E17">
            <v>93.86666666666666</v>
          </cell>
          <cell r="F17">
            <v>73</v>
          </cell>
          <cell r="G17">
            <v>54.261818181818178</v>
          </cell>
          <cell r="H17">
            <v>47.38909090909091</v>
          </cell>
          <cell r="I17">
            <v>43.578947368421048</v>
          </cell>
          <cell r="J17">
            <v>47.110344827586211</v>
          </cell>
          <cell r="K17">
            <v>43.143750000000004</v>
          </cell>
          <cell r="L17">
            <v>46.636363636363633</v>
          </cell>
          <cell r="M17">
            <v>48.635294117647057</v>
          </cell>
          <cell r="N17">
            <v>47.769230769230766</v>
          </cell>
          <cell r="O17">
            <v>56.924999999999997</v>
          </cell>
          <cell r="P17">
            <v>53.24727272727273</v>
          </cell>
          <cell r="Q17">
            <v>51.438461538461539</v>
          </cell>
          <cell r="R17">
            <v>51.029999999999994</v>
          </cell>
          <cell r="S17">
            <v>65.858823529411765</v>
          </cell>
          <cell r="T17">
            <v>86.188235294117646</v>
          </cell>
          <cell r="U17">
            <v>94.475675675675674</v>
          </cell>
          <cell r="V17">
            <v>92.660869565217382</v>
          </cell>
          <cell r="W17">
            <v>98.485714285714295</v>
          </cell>
          <cell r="X17">
            <v>101.52</v>
          </cell>
          <cell r="Y17">
            <v>99.692307692307693</v>
          </cell>
          <cell r="Z17">
            <v>101.08799999999999</v>
          </cell>
          <cell r="AA17">
            <v>108.72</v>
          </cell>
          <cell r="AB17">
            <v>104.544</v>
          </cell>
          <cell r="AC17">
            <v>102.12631578947369</v>
          </cell>
          <cell r="AD17">
            <v>97.448275862068968</v>
          </cell>
          <cell r="AE17">
            <v>61.08</v>
          </cell>
          <cell r="AF17">
            <v>56.319999999999993</v>
          </cell>
          <cell r="AG17">
            <v>50.924999999999997</v>
          </cell>
          <cell r="AH17">
            <v>50.566153846153853</v>
          </cell>
          <cell r="AI17">
            <v>43.629357798165138</v>
          </cell>
          <cell r="AJ17">
            <v>36.205714285714286</v>
          </cell>
          <cell r="AK17">
            <v>45.449999999999996</v>
          </cell>
          <cell r="AL17">
            <v>62.621052631578948</v>
          </cell>
          <cell r="AM17">
            <v>63.529411764705877</v>
          </cell>
          <cell r="AN17">
            <v>57.199999999999996</v>
          </cell>
          <cell r="AO17">
            <v>58.032000000000004</v>
          </cell>
          <cell r="AP17">
            <v>53.805405405405402</v>
          </cell>
          <cell r="AQ17">
            <v>72.635294117647064</v>
          </cell>
          <cell r="AR17">
            <v>76.937142857142859</v>
          </cell>
          <cell r="AS17">
            <v>92.399999999999991</v>
          </cell>
          <cell r="AT17">
            <v>105.49565217391304</v>
          </cell>
          <cell r="AU17">
            <v>105.49565217391304</v>
          </cell>
        </row>
        <row r="18">
          <cell r="E18">
            <v>84.47999999999999</v>
          </cell>
          <cell r="F18">
            <v>69.157894736842096</v>
          </cell>
          <cell r="G18">
            <v>59.688000000000002</v>
          </cell>
          <cell r="H18">
            <v>55.455319148936162</v>
          </cell>
          <cell r="I18">
            <v>55.199999999999996</v>
          </cell>
          <cell r="J18">
            <v>71.905263157894737</v>
          </cell>
          <cell r="K18">
            <v>74.627027027027026</v>
          </cell>
          <cell r="L18">
            <v>73.285714285714278</v>
          </cell>
          <cell r="M18">
            <v>72.952941176470588</v>
          </cell>
          <cell r="N18">
            <v>75.272727272727266</v>
          </cell>
          <cell r="O18">
            <v>91.08</v>
          </cell>
          <cell r="P18">
            <v>82.49577464788733</v>
          </cell>
          <cell r="Q18">
            <v>74.3</v>
          </cell>
          <cell r="R18">
            <v>65.845161290322579</v>
          </cell>
          <cell r="S18">
            <v>73.017391304347825</v>
          </cell>
          <cell r="T18">
            <v>83.725714285714275</v>
          </cell>
          <cell r="U18">
            <v>94.475675675675674</v>
          </cell>
          <cell r="V18">
            <v>96.872727272727261</v>
          </cell>
          <cell r="W18">
            <v>98.485714285714295</v>
          </cell>
          <cell r="X18">
            <v>101.52</v>
          </cell>
          <cell r="Y18">
            <v>99.692307692307693</v>
          </cell>
          <cell r="Z18">
            <v>101.08799999999999</v>
          </cell>
          <cell r="AA18">
            <v>103.54285714285713</v>
          </cell>
          <cell r="AB18">
            <v>102.49411764705883</v>
          </cell>
          <cell r="AC18">
            <v>102.12631578947369</v>
          </cell>
          <cell r="AD18">
            <v>108.69230769230771</v>
          </cell>
          <cell r="AE18">
            <v>50.9</v>
          </cell>
          <cell r="AF18">
            <v>50.688000000000002</v>
          </cell>
          <cell r="AG18">
            <v>53.139130434782608</v>
          </cell>
          <cell r="AH18">
            <v>52.171428571428571</v>
          </cell>
          <cell r="AI18">
            <v>49.537499999999994</v>
          </cell>
          <cell r="AJ18">
            <v>43.696551724137926</v>
          </cell>
          <cell r="AK18">
            <v>49.581818181818178</v>
          </cell>
          <cell r="AL18">
            <v>66.100000000000009</v>
          </cell>
          <cell r="AM18">
            <v>56.84210526315789</v>
          </cell>
          <cell r="AN18">
            <v>55.65405405405405</v>
          </cell>
          <cell r="AO18">
            <v>65.945454545454552</v>
          </cell>
          <cell r="AP18">
            <v>63.536170212765953</v>
          </cell>
          <cell r="AQ18">
            <v>74.836363636363643</v>
          </cell>
          <cell r="AR18">
            <v>79.2</v>
          </cell>
          <cell r="AS18">
            <v>92.399999999999991</v>
          </cell>
          <cell r="AT18">
            <v>105.49565217391304</v>
          </cell>
          <cell r="AU18">
            <v>105.49565217391304</v>
          </cell>
        </row>
        <row r="19">
          <cell r="E19">
            <v>84.47999999999999</v>
          </cell>
          <cell r="F19">
            <v>69.157894736842096</v>
          </cell>
          <cell r="G19">
            <v>59.688000000000002</v>
          </cell>
          <cell r="H19">
            <v>55.455319148936162</v>
          </cell>
          <cell r="I19">
            <v>55.199999999999996</v>
          </cell>
          <cell r="J19">
            <v>71.905263157894737</v>
          </cell>
          <cell r="K19">
            <v>74.627027027027026</v>
          </cell>
          <cell r="L19">
            <v>73.285714285714278</v>
          </cell>
          <cell r="M19">
            <v>72.952941176470588</v>
          </cell>
          <cell r="N19">
            <v>75.272727272727266</v>
          </cell>
          <cell r="O19">
            <v>91.08</v>
          </cell>
          <cell r="P19">
            <v>82.49577464788733</v>
          </cell>
          <cell r="Q19">
            <v>74.3</v>
          </cell>
          <cell r="R19">
            <v>65.845161290322579</v>
          </cell>
          <cell r="S19">
            <v>73.017391304347825</v>
          </cell>
          <cell r="T19">
            <v>83.725714285714275</v>
          </cell>
          <cell r="U19">
            <v>94.475675675675674</v>
          </cell>
          <cell r="V19">
            <v>96.872727272727261</v>
          </cell>
          <cell r="W19">
            <v>98.485714285714295</v>
          </cell>
          <cell r="X19">
            <v>101.52</v>
          </cell>
          <cell r="Y19">
            <v>99.692307692307693</v>
          </cell>
          <cell r="Z19">
            <v>101.08799999999999</v>
          </cell>
          <cell r="AA19">
            <v>103.54285714285713</v>
          </cell>
          <cell r="AB19">
            <v>102.49411764705883</v>
          </cell>
          <cell r="AC19">
            <v>102.12631578947369</v>
          </cell>
          <cell r="AD19">
            <v>108.69230769230771</v>
          </cell>
          <cell r="AE19">
            <v>50.9</v>
          </cell>
          <cell r="AF19">
            <v>50.688000000000002</v>
          </cell>
          <cell r="AG19">
            <v>53.139130434782608</v>
          </cell>
          <cell r="AH19">
            <v>52.171428571428571</v>
          </cell>
          <cell r="AI19">
            <v>49.537499999999994</v>
          </cell>
          <cell r="AJ19">
            <v>43.696551724137926</v>
          </cell>
          <cell r="AK19">
            <v>49.581818181818178</v>
          </cell>
          <cell r="AL19">
            <v>66.100000000000009</v>
          </cell>
          <cell r="AM19">
            <v>56.84210526315789</v>
          </cell>
          <cell r="AN19">
            <v>55.65405405405405</v>
          </cell>
          <cell r="AO19">
            <v>65.945454545454552</v>
          </cell>
          <cell r="AP19">
            <v>63.536170212765953</v>
          </cell>
          <cell r="AQ19">
            <v>74.836363636363643</v>
          </cell>
          <cell r="AR19">
            <v>79.2</v>
          </cell>
          <cell r="AS19">
            <v>92.399999999999991</v>
          </cell>
          <cell r="AT19">
            <v>105.49565217391304</v>
          </cell>
          <cell r="AU19">
            <v>105.49565217391304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M690"/>
  <sheetViews>
    <sheetView workbookViewId="0">
      <selection activeCell="E1" sqref="E1:J689"/>
    </sheetView>
  </sheetViews>
  <sheetFormatPr baseColWidth="10" defaultColWidth="8.83203125" defaultRowHeight="15" x14ac:dyDescent="0.2"/>
  <cols>
    <col min="1" max="2" width="14.5" bestFit="1" customWidth="1"/>
    <col min="3" max="3" width="21" bestFit="1" customWidth="1"/>
    <col min="4" max="4" width="8.1640625" bestFit="1" customWidth="1"/>
    <col min="5" max="6" width="7.5" bestFit="1" customWidth="1"/>
    <col min="7" max="7" width="6.5" bestFit="1" customWidth="1"/>
    <col min="8" max="8" width="11.83203125" bestFit="1" customWidth="1"/>
    <col min="9" max="9" width="14.1640625" bestFit="1" customWidth="1"/>
  </cols>
  <sheetData>
    <row r="1" spans="1:689" x14ac:dyDescent="0.2">
      <c r="A1" t="s">
        <v>0</v>
      </c>
      <c r="B1" t="s">
        <v>84</v>
      </c>
      <c r="C1" t="s">
        <v>85</v>
      </c>
      <c r="D1" t="s">
        <v>1</v>
      </c>
      <c r="E1" t="s">
        <v>95</v>
      </c>
      <c r="F1" t="s">
        <v>2</v>
      </c>
      <c r="G1" t="s">
        <v>96</v>
      </c>
      <c r="H1" t="s">
        <v>119</v>
      </c>
      <c r="I1" t="s">
        <v>120</v>
      </c>
      <c r="J1" t="s">
        <v>121</v>
      </c>
    </row>
    <row r="2" spans="1:689" x14ac:dyDescent="0.2">
      <c r="A2" s="2" t="s">
        <v>3</v>
      </c>
      <c r="B2">
        <v>5</v>
      </c>
      <c r="C2" s="2" t="s">
        <v>46</v>
      </c>
      <c r="D2" s="4">
        <v>0.26041666666666669</v>
      </c>
      <c r="E2">
        <v>98.592110446092803</v>
      </c>
      <c r="F2">
        <v>7039.6</v>
      </c>
      <c r="G2">
        <v>63.271785436183599</v>
      </c>
      <c r="H2">
        <v>1407.92</v>
      </c>
      <c r="I2">
        <v>12.654357087236701</v>
      </c>
      <c r="J2">
        <v>0.51134483748457704</v>
      </c>
      <c r="K2" s="1"/>
      <c r="L2" s="1"/>
      <c r="M2" s="1"/>
      <c r="N2" s="1"/>
      <c r="O2" s="1"/>
      <c r="P2" s="1"/>
      <c r="Q2" s="1"/>
      <c r="R2" s="1"/>
      <c r="S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</row>
    <row r="3" spans="1:689" x14ac:dyDescent="0.2">
      <c r="A3" s="2" t="s">
        <v>3</v>
      </c>
      <c r="B3">
        <v>5</v>
      </c>
      <c r="C3" s="2" t="s">
        <v>46</v>
      </c>
      <c r="D3" s="4">
        <v>0.27083333333333331</v>
      </c>
      <c r="E3">
        <v>97.412541201198906</v>
      </c>
      <c r="F3">
        <v>7052</v>
      </c>
      <c r="G3">
        <v>64.251954222719306</v>
      </c>
      <c r="H3">
        <v>1410.4</v>
      </c>
      <c r="I3">
        <v>12.850390844543799</v>
      </c>
      <c r="J3">
        <v>0.51042247131190999</v>
      </c>
    </row>
    <row r="4" spans="1:689" x14ac:dyDescent="0.2">
      <c r="A4" s="2" t="s">
        <v>3</v>
      </c>
      <c r="B4">
        <v>5</v>
      </c>
      <c r="C4" s="2" t="s">
        <v>46</v>
      </c>
      <c r="D4" s="4">
        <v>0.28125</v>
      </c>
      <c r="E4">
        <v>96.109046334802301</v>
      </c>
      <c r="F4">
        <v>6514.4</v>
      </c>
      <c r="G4">
        <v>60.688785620959003</v>
      </c>
      <c r="H4">
        <v>1302.8799999999901</v>
      </c>
      <c r="I4">
        <v>12.137757124191801</v>
      </c>
      <c r="J4">
        <v>0.55237811823969596</v>
      </c>
    </row>
    <row r="5" spans="1:689" x14ac:dyDescent="0.2">
      <c r="A5" s="2" t="s">
        <v>3</v>
      </c>
      <c r="B5">
        <v>5</v>
      </c>
      <c r="C5" s="2" t="s">
        <v>46</v>
      </c>
      <c r="D5" s="4">
        <v>0.29166666666666669</v>
      </c>
      <c r="E5">
        <v>103.481242211856</v>
      </c>
      <c r="F5">
        <v>6306</v>
      </c>
      <c r="G5">
        <v>54.344112815602003</v>
      </c>
      <c r="H5">
        <v>1261.2</v>
      </c>
      <c r="I5">
        <v>10.8688225631204</v>
      </c>
      <c r="J5">
        <v>0.57062881647368902</v>
      </c>
    </row>
    <row r="6" spans="1:689" x14ac:dyDescent="0.2">
      <c r="A6" s="2" t="s">
        <v>3</v>
      </c>
      <c r="B6">
        <v>5</v>
      </c>
      <c r="C6" s="2" t="s">
        <v>46</v>
      </c>
      <c r="D6" s="4">
        <v>0.30208333333333331</v>
      </c>
      <c r="E6">
        <v>98.347123542251794</v>
      </c>
      <c r="F6">
        <v>6981.2</v>
      </c>
      <c r="G6">
        <v>63.230281340237099</v>
      </c>
      <c r="H6">
        <v>1396.24</v>
      </c>
      <c r="I6">
        <v>12.646056268047399</v>
      </c>
      <c r="J6">
        <v>0.515568094501757</v>
      </c>
    </row>
    <row r="7" spans="1:689" x14ac:dyDescent="0.2">
      <c r="A7" s="2" t="s">
        <v>3</v>
      </c>
      <c r="B7">
        <v>5</v>
      </c>
      <c r="C7" s="2" t="s">
        <v>46</v>
      </c>
      <c r="D7" s="4">
        <v>0.3125</v>
      </c>
      <c r="E7">
        <v>95.731924115224999</v>
      </c>
      <c r="F7">
        <v>7370.8</v>
      </c>
      <c r="G7">
        <v>68.212192090656799</v>
      </c>
      <c r="H7">
        <v>1474.16</v>
      </c>
      <c r="I7">
        <v>13.642438418131301</v>
      </c>
      <c r="J7">
        <v>0.48826691141143302</v>
      </c>
    </row>
    <row r="8" spans="1:689" x14ac:dyDescent="0.2">
      <c r="A8" s="2" t="s">
        <v>3</v>
      </c>
      <c r="B8">
        <v>5</v>
      </c>
      <c r="C8" s="2" t="s">
        <v>46</v>
      </c>
      <c r="D8" s="4">
        <v>0.32291666666666669</v>
      </c>
      <c r="E8">
        <v>89.799185857157696</v>
      </c>
      <c r="F8">
        <v>6486</v>
      </c>
      <c r="G8">
        <v>65.554400275394897</v>
      </c>
      <c r="H8">
        <v>1297.2</v>
      </c>
      <c r="I8">
        <v>13.1108800550789</v>
      </c>
      <c r="J8">
        <v>0.55472773306053202</v>
      </c>
    </row>
    <row r="9" spans="1:689" x14ac:dyDescent="0.2">
      <c r="A9" s="2" t="s">
        <v>3</v>
      </c>
      <c r="B9">
        <v>5</v>
      </c>
      <c r="C9" s="2" t="s">
        <v>46</v>
      </c>
      <c r="D9" s="4">
        <v>0.33333333333333331</v>
      </c>
      <c r="E9">
        <v>86.8286484302932</v>
      </c>
      <c r="F9">
        <v>5993.2</v>
      </c>
      <c r="G9">
        <v>64.039471271125393</v>
      </c>
      <c r="H9">
        <v>1198.6399999999901</v>
      </c>
      <c r="I9">
        <v>12.807894254224999</v>
      </c>
      <c r="J9">
        <v>0.60070994069625705</v>
      </c>
    </row>
    <row r="10" spans="1:689" x14ac:dyDescent="0.2">
      <c r="A10" s="2" t="s">
        <v>3</v>
      </c>
      <c r="B10">
        <v>5</v>
      </c>
      <c r="C10" s="2" t="s">
        <v>46</v>
      </c>
      <c r="D10" s="4">
        <v>0.34375</v>
      </c>
      <c r="E10">
        <v>87.595359220048493</v>
      </c>
      <c r="F10">
        <v>6786.8</v>
      </c>
      <c r="G10">
        <v>70.556336943556005</v>
      </c>
      <c r="H10">
        <v>1357.36</v>
      </c>
      <c r="I10">
        <v>14.1112673887112</v>
      </c>
      <c r="J10">
        <v>0.53013065950979998</v>
      </c>
    </row>
    <row r="11" spans="1:689" x14ac:dyDescent="0.2">
      <c r="A11" s="2" t="s">
        <v>3</v>
      </c>
      <c r="B11">
        <v>5</v>
      </c>
      <c r="C11" s="2" t="s">
        <v>46</v>
      </c>
      <c r="D11" s="4">
        <v>0.35416666666666669</v>
      </c>
      <c r="E11">
        <v>88.566528039961099</v>
      </c>
      <c r="F11">
        <v>7188.8</v>
      </c>
      <c r="G11">
        <v>72.553555695300204</v>
      </c>
      <c r="H11">
        <v>1437.76</v>
      </c>
      <c r="I11">
        <v>14.51071113906</v>
      </c>
      <c r="J11">
        <v>0.50067623882507495</v>
      </c>
    </row>
    <row r="12" spans="1:689" x14ac:dyDescent="0.2">
      <c r="A12" s="2" t="s">
        <v>3</v>
      </c>
      <c r="B12">
        <v>5</v>
      </c>
      <c r="C12" s="2" t="s">
        <v>46</v>
      </c>
      <c r="D12" s="4">
        <v>0.36458333333333331</v>
      </c>
      <c r="E12">
        <v>89.771549185482598</v>
      </c>
      <c r="F12">
        <v>6991.2</v>
      </c>
      <c r="G12">
        <v>70.331545548458493</v>
      </c>
      <c r="H12">
        <v>1398.24</v>
      </c>
      <c r="I12">
        <v>14.0663091096917</v>
      </c>
      <c r="J12">
        <v>0.51485710823245201</v>
      </c>
    </row>
    <row r="13" spans="1:689" x14ac:dyDescent="0.2">
      <c r="A13" s="2" t="s">
        <v>3</v>
      </c>
      <c r="B13">
        <v>5</v>
      </c>
      <c r="C13" s="2" t="s">
        <v>46</v>
      </c>
      <c r="D13" s="4">
        <v>0.375</v>
      </c>
      <c r="E13">
        <v>96.834133652416497</v>
      </c>
      <c r="F13">
        <v>6557.6</v>
      </c>
      <c r="G13">
        <v>61.092414946637099</v>
      </c>
      <c r="H13">
        <v>1311.52</v>
      </c>
      <c r="I13">
        <v>12.2184829893274</v>
      </c>
      <c r="J13">
        <v>0.54884566377525201</v>
      </c>
    </row>
    <row r="14" spans="1:689" x14ac:dyDescent="0.2">
      <c r="A14" s="2" t="s">
        <v>3</v>
      </c>
      <c r="B14">
        <v>5</v>
      </c>
      <c r="C14" s="2" t="s">
        <v>46</v>
      </c>
      <c r="D14" s="4">
        <v>0.38541666666666669</v>
      </c>
      <c r="E14">
        <v>91.641098776338595</v>
      </c>
      <c r="F14">
        <v>6478</v>
      </c>
      <c r="G14">
        <v>64.4432179948477</v>
      </c>
      <c r="H14">
        <v>1295.5999999999999</v>
      </c>
      <c r="I14">
        <v>12.8886435989695</v>
      </c>
      <c r="J14">
        <v>0.55549708778699403</v>
      </c>
    </row>
    <row r="15" spans="1:689" x14ac:dyDescent="0.2">
      <c r="A15" s="2" t="s">
        <v>3</v>
      </c>
      <c r="B15">
        <v>5</v>
      </c>
      <c r="C15" s="2" t="s">
        <v>46</v>
      </c>
      <c r="D15" s="4">
        <v>0.39583333333333331</v>
      </c>
      <c r="E15">
        <v>88.533307501961303</v>
      </c>
      <c r="F15">
        <v>6512.8</v>
      </c>
      <c r="G15">
        <v>67.183439618610294</v>
      </c>
      <c r="H15">
        <v>1302.56</v>
      </c>
      <c r="I15">
        <v>13.436687923721999</v>
      </c>
      <c r="J15">
        <v>0.55253884602460002</v>
      </c>
    </row>
    <row r="16" spans="1:689" x14ac:dyDescent="0.2">
      <c r="A16" s="2" t="s">
        <v>3</v>
      </c>
      <c r="B16">
        <v>5</v>
      </c>
      <c r="C16" s="2" t="s">
        <v>46</v>
      </c>
      <c r="D16" s="4">
        <v>0.40625</v>
      </c>
      <c r="E16">
        <v>94.999097204455396</v>
      </c>
      <c r="F16">
        <v>5858.4</v>
      </c>
      <c r="G16">
        <v>56.652787579008397</v>
      </c>
      <c r="H16">
        <v>1171.6799999999901</v>
      </c>
      <c r="I16">
        <v>11.330557515801599</v>
      </c>
      <c r="J16">
        <v>0.614061695108719</v>
      </c>
    </row>
    <row r="17" spans="1:10" x14ac:dyDescent="0.2">
      <c r="A17" s="2" t="s">
        <v>3</v>
      </c>
      <c r="B17">
        <v>5</v>
      </c>
      <c r="C17" s="2" t="s">
        <v>46</v>
      </c>
      <c r="D17" s="4">
        <v>0.41666666666666669</v>
      </c>
      <c r="E17">
        <v>102.099047245373</v>
      </c>
      <c r="F17">
        <v>5374.4</v>
      </c>
      <c r="G17">
        <v>48.390991163265198</v>
      </c>
      <c r="H17">
        <v>1074.8799999999901</v>
      </c>
      <c r="I17">
        <v>9.6781982326530507</v>
      </c>
      <c r="J17">
        <v>0.66970137030050303</v>
      </c>
    </row>
    <row r="18" spans="1:10" x14ac:dyDescent="0.2">
      <c r="A18" s="2" t="s">
        <v>4</v>
      </c>
      <c r="B18">
        <v>4</v>
      </c>
      <c r="C18" s="2" t="s">
        <v>47</v>
      </c>
      <c r="D18" s="4">
        <v>0.26041666666666669</v>
      </c>
      <c r="E18">
        <v>105.418894631207</v>
      </c>
      <c r="F18">
        <v>5622.8</v>
      </c>
      <c r="G18">
        <v>48.2000128362887</v>
      </c>
      <c r="H18">
        <v>1405.7</v>
      </c>
      <c r="I18">
        <v>12.0500032090721</v>
      </c>
      <c r="J18">
        <v>0.63990862856197395</v>
      </c>
    </row>
    <row r="19" spans="1:10" x14ac:dyDescent="0.2">
      <c r="A19" s="2" t="s">
        <v>4</v>
      </c>
      <c r="B19">
        <v>4</v>
      </c>
      <c r="C19" s="2" t="s">
        <v>47</v>
      </c>
      <c r="D19" s="4">
        <v>0.27083333333333331</v>
      </c>
      <c r="E19">
        <v>95.484364051513595</v>
      </c>
      <c r="F19">
        <v>5513.2</v>
      </c>
      <c r="G19">
        <v>53.306148085701999</v>
      </c>
      <c r="H19">
        <v>1378.3</v>
      </c>
      <c r="I19">
        <v>13.3265370214255</v>
      </c>
      <c r="J19">
        <v>0.65262945994758803</v>
      </c>
    </row>
    <row r="20" spans="1:10" x14ac:dyDescent="0.2">
      <c r="A20" s="2" t="s">
        <v>4</v>
      </c>
      <c r="B20">
        <v>4</v>
      </c>
      <c r="C20" s="2" t="s">
        <v>47</v>
      </c>
      <c r="D20" s="4">
        <v>0.28125</v>
      </c>
      <c r="E20">
        <v>64.423573694928294</v>
      </c>
      <c r="F20">
        <v>4872</v>
      </c>
      <c r="G20">
        <v>72.861841139653194</v>
      </c>
      <c r="H20">
        <v>1218</v>
      </c>
      <c r="I20">
        <v>18.215460284913298</v>
      </c>
      <c r="J20">
        <v>0.73862158080253104</v>
      </c>
    </row>
    <row r="21" spans="1:10" x14ac:dyDescent="0.2">
      <c r="A21" s="2" t="s">
        <v>4</v>
      </c>
      <c r="B21">
        <v>4</v>
      </c>
      <c r="C21" s="2" t="s">
        <v>47</v>
      </c>
      <c r="D21" s="4">
        <v>0.29166666666666669</v>
      </c>
      <c r="E21">
        <v>99.133308233604197</v>
      </c>
      <c r="F21">
        <v>4857.6000000000004</v>
      </c>
      <c r="G21">
        <v>45.324801706183202</v>
      </c>
      <c r="H21">
        <v>1214.4000000000001</v>
      </c>
      <c r="I21">
        <v>11.3312004265458</v>
      </c>
      <c r="J21">
        <v>0.74105674392867404</v>
      </c>
    </row>
    <row r="22" spans="1:10" x14ac:dyDescent="0.2">
      <c r="A22" s="2" t="s">
        <v>4</v>
      </c>
      <c r="B22">
        <v>4</v>
      </c>
      <c r="C22" s="2" t="s">
        <v>47</v>
      </c>
      <c r="D22" s="4">
        <v>0.30208333333333331</v>
      </c>
      <c r="E22">
        <v>104.14106672477401</v>
      </c>
      <c r="F22">
        <v>5256</v>
      </c>
      <c r="G22">
        <v>45.834114510109401</v>
      </c>
      <c r="H22">
        <v>1314</v>
      </c>
      <c r="I22">
        <v>11.458528627527301</v>
      </c>
      <c r="J22">
        <v>0.68455260376002003</v>
      </c>
    </row>
    <row r="23" spans="1:10" x14ac:dyDescent="0.2">
      <c r="A23" s="2" t="s">
        <v>4</v>
      </c>
      <c r="B23">
        <v>4</v>
      </c>
      <c r="C23" s="2" t="s">
        <v>47</v>
      </c>
      <c r="D23" s="4">
        <v>0.3125</v>
      </c>
      <c r="E23">
        <v>102.254587178405</v>
      </c>
      <c r="F23">
        <v>5442</v>
      </c>
      <c r="G23">
        <v>48.283078749583602</v>
      </c>
      <c r="H23">
        <v>1360.5</v>
      </c>
      <c r="I23">
        <v>12.070769687395901</v>
      </c>
      <c r="J23">
        <v>0.66129518182743796</v>
      </c>
    </row>
    <row r="24" spans="1:10" x14ac:dyDescent="0.2">
      <c r="A24" s="2" t="s">
        <v>4</v>
      </c>
      <c r="B24">
        <v>4</v>
      </c>
      <c r="C24" s="2" t="s">
        <v>47</v>
      </c>
      <c r="D24" s="4">
        <v>0.32291666666666669</v>
      </c>
      <c r="E24">
        <v>103.809918767854</v>
      </c>
      <c r="F24">
        <v>4198.3999999999996</v>
      </c>
      <c r="G24">
        <v>37.6541371920286</v>
      </c>
      <c r="H24">
        <v>1049.5999999999999</v>
      </c>
      <c r="I24">
        <v>9.4135342980071499</v>
      </c>
      <c r="J24">
        <v>0.85637743577610503</v>
      </c>
    </row>
    <row r="25" spans="1:10" x14ac:dyDescent="0.2">
      <c r="A25" s="2" t="s">
        <v>4</v>
      </c>
      <c r="B25">
        <v>4</v>
      </c>
      <c r="C25" s="2" t="s">
        <v>47</v>
      </c>
      <c r="D25" s="4">
        <v>0.33333333333333331</v>
      </c>
      <c r="E25">
        <v>106.552029980859</v>
      </c>
      <c r="F25">
        <v>3566.8</v>
      </c>
      <c r="G25">
        <v>31.513734080740701</v>
      </c>
      <c r="H25">
        <v>891.7</v>
      </c>
      <c r="I25">
        <v>7.8784335201851698</v>
      </c>
      <c r="J25">
        <v>1.0092090397489</v>
      </c>
    </row>
    <row r="26" spans="1:10" x14ac:dyDescent="0.2">
      <c r="A26" s="2" t="s">
        <v>4</v>
      </c>
      <c r="B26">
        <v>4</v>
      </c>
      <c r="C26" s="2" t="s">
        <v>47</v>
      </c>
      <c r="D26" s="4">
        <v>0.34375</v>
      </c>
      <c r="E26">
        <v>104.837675712427</v>
      </c>
      <c r="F26">
        <v>4335.6000000000004</v>
      </c>
      <c r="G26">
        <v>38.323554820588498</v>
      </c>
      <c r="H26">
        <v>1083.9000000000001</v>
      </c>
      <c r="I26">
        <v>9.5808887051471299</v>
      </c>
      <c r="J26">
        <v>0.82957597711185005</v>
      </c>
    </row>
    <row r="27" spans="1:10" x14ac:dyDescent="0.2">
      <c r="A27" s="2" t="s">
        <v>4</v>
      </c>
      <c r="B27">
        <v>4</v>
      </c>
      <c r="C27" s="2" t="s">
        <v>47</v>
      </c>
      <c r="D27" s="4">
        <v>0.35416666666666669</v>
      </c>
      <c r="E27">
        <v>104.534376230636</v>
      </c>
      <c r="F27">
        <v>4772.3999999999996</v>
      </c>
      <c r="G27">
        <v>42.046104015261001</v>
      </c>
      <c r="H27">
        <v>1193.0999999999999</v>
      </c>
      <c r="I27">
        <v>10.511526003815201</v>
      </c>
      <c r="J27">
        <v>0.75401926005799202</v>
      </c>
    </row>
    <row r="28" spans="1:10" x14ac:dyDescent="0.2">
      <c r="A28" s="2" t="s">
        <v>4</v>
      </c>
      <c r="B28">
        <v>4</v>
      </c>
      <c r="C28" s="2" t="s">
        <v>47</v>
      </c>
      <c r="D28" s="4">
        <v>0.36458333333333331</v>
      </c>
      <c r="E28">
        <v>104.084379538216</v>
      </c>
      <c r="F28">
        <v>4703.6000000000004</v>
      </c>
      <c r="G28">
        <v>41.547627398059703</v>
      </c>
      <c r="H28">
        <v>1175.9000000000001</v>
      </c>
      <c r="I28">
        <v>10.386906849514901</v>
      </c>
      <c r="J28">
        <v>0.76502440547198602</v>
      </c>
    </row>
    <row r="29" spans="1:10" x14ac:dyDescent="0.2">
      <c r="A29" s="2" t="s">
        <v>4</v>
      </c>
      <c r="B29">
        <v>4</v>
      </c>
      <c r="C29" s="2" t="s">
        <v>47</v>
      </c>
      <c r="D29" s="4">
        <v>0.375</v>
      </c>
      <c r="E29">
        <v>105.533447181997</v>
      </c>
      <c r="F29">
        <v>4434</v>
      </c>
      <c r="G29">
        <v>38.922283908481802</v>
      </c>
      <c r="H29">
        <v>1108.5</v>
      </c>
      <c r="I29">
        <v>9.7305709771204594</v>
      </c>
      <c r="J29">
        <v>0.81153666728521201</v>
      </c>
    </row>
    <row r="30" spans="1:10" x14ac:dyDescent="0.2">
      <c r="A30" s="2" t="s">
        <v>4</v>
      </c>
      <c r="B30">
        <v>4</v>
      </c>
      <c r="C30" s="2" t="s">
        <v>47</v>
      </c>
      <c r="D30" s="4">
        <v>0.38541666666666669</v>
      </c>
      <c r="E30">
        <v>106.368549856673</v>
      </c>
      <c r="F30">
        <v>4193.6000000000004</v>
      </c>
      <c r="G30">
        <v>36.744354769010698</v>
      </c>
      <c r="H30">
        <v>1048.4000000000001</v>
      </c>
      <c r="I30">
        <v>9.1860886922526799</v>
      </c>
      <c r="J30">
        <v>0.85786810697299698</v>
      </c>
    </row>
    <row r="31" spans="1:10" x14ac:dyDescent="0.2">
      <c r="A31" s="2" t="s">
        <v>4</v>
      </c>
      <c r="B31">
        <v>4</v>
      </c>
      <c r="C31" s="2" t="s">
        <v>47</v>
      </c>
      <c r="D31" s="4">
        <v>0.39583333333333331</v>
      </c>
      <c r="E31">
        <v>106.073734789835</v>
      </c>
      <c r="F31">
        <v>4142</v>
      </c>
      <c r="G31">
        <v>36.507870363688902</v>
      </c>
      <c r="H31">
        <v>1035.5</v>
      </c>
      <c r="I31">
        <v>9.1269675909222396</v>
      </c>
      <c r="J31">
        <v>0.86887895456953801</v>
      </c>
    </row>
    <row r="32" spans="1:10" x14ac:dyDescent="0.2">
      <c r="A32" s="2" t="s">
        <v>4</v>
      </c>
      <c r="B32">
        <v>4</v>
      </c>
      <c r="C32" s="2" t="s">
        <v>47</v>
      </c>
      <c r="D32" s="4">
        <v>0.40625</v>
      </c>
      <c r="E32">
        <v>105.6578851699</v>
      </c>
      <c r="F32">
        <v>3546.4</v>
      </c>
      <c r="G32">
        <v>31.669420365968399</v>
      </c>
      <c r="H32">
        <v>886.6</v>
      </c>
      <c r="I32">
        <v>7.9173550914921096</v>
      </c>
      <c r="J32">
        <v>1.0134872867903499</v>
      </c>
    </row>
    <row r="33" spans="1:10" x14ac:dyDescent="0.2">
      <c r="A33" s="2" t="s">
        <v>4</v>
      </c>
      <c r="B33">
        <v>4</v>
      </c>
      <c r="C33" s="2" t="s">
        <v>47</v>
      </c>
      <c r="D33" s="4">
        <v>0.41666666666666669</v>
      </c>
      <c r="E33">
        <v>109.1300797653</v>
      </c>
      <c r="F33">
        <v>3136.8</v>
      </c>
      <c r="G33">
        <v>27.400468665133701</v>
      </c>
      <c r="H33">
        <v>784.2</v>
      </c>
      <c r="I33">
        <v>6.8501171662834404</v>
      </c>
      <c r="J33">
        <v>1.1459838439315899</v>
      </c>
    </row>
    <row r="34" spans="1:10" x14ac:dyDescent="0.2">
      <c r="A34" s="2" t="s">
        <v>5</v>
      </c>
      <c r="B34">
        <v>4</v>
      </c>
      <c r="C34" s="2" t="s">
        <v>48</v>
      </c>
      <c r="D34" s="4">
        <v>0.26041666666666669</v>
      </c>
      <c r="E34">
        <v>85.366216398621006</v>
      </c>
      <c r="F34">
        <v>5477.6</v>
      </c>
      <c r="G34">
        <v>62.191918510104799</v>
      </c>
      <c r="H34">
        <v>1369.4</v>
      </c>
      <c r="I34">
        <v>15.5479796275262</v>
      </c>
      <c r="J34">
        <v>0.65675911107834295</v>
      </c>
    </row>
    <row r="35" spans="1:10" x14ac:dyDescent="0.2">
      <c r="A35" s="2" t="s">
        <v>5</v>
      </c>
      <c r="B35">
        <v>4</v>
      </c>
      <c r="C35" s="2" t="s">
        <v>48</v>
      </c>
      <c r="D35" s="4">
        <v>0.27083333333333331</v>
      </c>
      <c r="E35">
        <v>33.070742775788901</v>
      </c>
      <c r="F35">
        <v>5114.8</v>
      </c>
      <c r="G35">
        <v>128.71400584258501</v>
      </c>
      <c r="H35">
        <v>1278.7</v>
      </c>
      <c r="I35">
        <v>32.178501460646402</v>
      </c>
      <c r="J35">
        <v>0.70354554977346695</v>
      </c>
    </row>
    <row r="36" spans="1:10" x14ac:dyDescent="0.2">
      <c r="A36" s="2" t="s">
        <v>5</v>
      </c>
      <c r="B36">
        <v>4</v>
      </c>
      <c r="C36" s="2" t="s">
        <v>48</v>
      </c>
      <c r="D36" s="4">
        <v>0.28125</v>
      </c>
      <c r="E36">
        <v>19.327332387941301</v>
      </c>
      <c r="F36">
        <v>4651.6000000000004</v>
      </c>
      <c r="G36">
        <v>156.171089288763</v>
      </c>
      <c r="H36">
        <v>1162.9000000000001</v>
      </c>
      <c r="I36">
        <v>39.0427723221908</v>
      </c>
      <c r="J36">
        <v>0.77359708111735004</v>
      </c>
    </row>
    <row r="37" spans="1:10" x14ac:dyDescent="0.2">
      <c r="A37" s="2" t="s">
        <v>5</v>
      </c>
      <c r="B37">
        <v>4</v>
      </c>
      <c r="C37" s="2" t="s">
        <v>48</v>
      </c>
      <c r="D37" s="4">
        <v>0.29166666666666669</v>
      </c>
      <c r="E37">
        <v>19.6563627907483</v>
      </c>
      <c r="F37">
        <v>4545.2</v>
      </c>
      <c r="G37">
        <v>153.620039388051</v>
      </c>
      <c r="H37">
        <v>1136.3</v>
      </c>
      <c r="I37">
        <v>38.4050098470127</v>
      </c>
      <c r="J37">
        <v>0.79152187667768004</v>
      </c>
    </row>
    <row r="38" spans="1:10" x14ac:dyDescent="0.2">
      <c r="A38" s="2" t="s">
        <v>5</v>
      </c>
      <c r="B38">
        <v>4</v>
      </c>
      <c r="C38" s="2" t="s">
        <v>48</v>
      </c>
      <c r="D38" s="4">
        <v>0.30208333333333331</v>
      </c>
      <c r="E38">
        <v>32.574206301175401</v>
      </c>
      <c r="F38">
        <v>4650.8</v>
      </c>
      <c r="G38">
        <v>124.46602434031399</v>
      </c>
      <c r="H38">
        <v>1162.7</v>
      </c>
      <c r="I38">
        <v>31.116506085078498</v>
      </c>
      <c r="J38">
        <v>0.77363882054114497</v>
      </c>
    </row>
    <row r="39" spans="1:10" x14ac:dyDescent="0.2">
      <c r="A39" s="2" t="s">
        <v>5</v>
      </c>
      <c r="B39">
        <v>4</v>
      </c>
      <c r="C39" s="2" t="s">
        <v>48</v>
      </c>
      <c r="D39" s="4">
        <v>0.3125</v>
      </c>
      <c r="E39">
        <v>30.569669233479601</v>
      </c>
      <c r="F39">
        <v>4632.8</v>
      </c>
      <c r="G39">
        <v>128.11573193066701</v>
      </c>
      <c r="H39">
        <v>1158.2</v>
      </c>
      <c r="I39">
        <v>32.028932982666902</v>
      </c>
      <c r="J39">
        <v>0.77674601581307201</v>
      </c>
    </row>
    <row r="40" spans="1:10" x14ac:dyDescent="0.2">
      <c r="A40" s="2" t="s">
        <v>5</v>
      </c>
      <c r="B40">
        <v>4</v>
      </c>
      <c r="C40" s="2" t="s">
        <v>48</v>
      </c>
      <c r="D40" s="4">
        <v>0.32291666666666669</v>
      </c>
      <c r="E40">
        <v>50.5290285373354</v>
      </c>
      <c r="F40">
        <v>4217.6000000000004</v>
      </c>
      <c r="G40">
        <v>95.556100987832195</v>
      </c>
      <c r="H40">
        <v>1054.4000000000001</v>
      </c>
      <c r="I40">
        <v>23.889025246957999</v>
      </c>
      <c r="J40">
        <v>0.85242602807072398</v>
      </c>
    </row>
    <row r="41" spans="1:10" x14ac:dyDescent="0.2">
      <c r="A41" s="2" t="s">
        <v>5</v>
      </c>
      <c r="B41">
        <v>4</v>
      </c>
      <c r="C41" s="2" t="s">
        <v>48</v>
      </c>
      <c r="D41" s="4">
        <v>0.33333333333333331</v>
      </c>
      <c r="E41">
        <v>103.726465235351</v>
      </c>
      <c r="F41">
        <v>3817.2</v>
      </c>
      <c r="G41">
        <v>36.388226301666698</v>
      </c>
      <c r="H41">
        <v>954.3</v>
      </c>
      <c r="I41">
        <v>9.0970565754166905</v>
      </c>
      <c r="J41">
        <v>0.94214318758957605</v>
      </c>
    </row>
    <row r="42" spans="1:10" x14ac:dyDescent="0.2">
      <c r="A42" s="2" t="s">
        <v>5</v>
      </c>
      <c r="B42">
        <v>4</v>
      </c>
      <c r="C42" s="2" t="s">
        <v>48</v>
      </c>
      <c r="D42" s="4">
        <v>0.34375</v>
      </c>
      <c r="E42">
        <v>104.31488306471</v>
      </c>
      <c r="F42">
        <v>4411.2</v>
      </c>
      <c r="G42">
        <v>40.203340810439897</v>
      </c>
      <c r="H42">
        <v>1102.8</v>
      </c>
      <c r="I42">
        <v>10.0508352026099</v>
      </c>
      <c r="J42">
        <v>0.81554267965786498</v>
      </c>
    </row>
    <row r="43" spans="1:10" x14ac:dyDescent="0.2">
      <c r="A43" s="2" t="s">
        <v>5</v>
      </c>
      <c r="B43">
        <v>4</v>
      </c>
      <c r="C43" s="2" t="s">
        <v>48</v>
      </c>
      <c r="D43" s="4">
        <v>0.35416666666666669</v>
      </c>
      <c r="E43">
        <v>87.630935980103899</v>
      </c>
      <c r="F43">
        <v>4595.6000000000004</v>
      </c>
      <c r="G43">
        <v>52.3379170200039</v>
      </c>
      <c r="H43">
        <v>1148.9000000000001</v>
      </c>
      <c r="I43">
        <v>13.0844792550009</v>
      </c>
      <c r="J43">
        <v>0.78311411736748004</v>
      </c>
    </row>
    <row r="44" spans="1:10" x14ac:dyDescent="0.2">
      <c r="A44" s="2" t="s">
        <v>5</v>
      </c>
      <c r="B44">
        <v>4</v>
      </c>
      <c r="C44" s="2" t="s">
        <v>48</v>
      </c>
      <c r="D44" s="4">
        <v>0.36458333333333331</v>
      </c>
      <c r="E44">
        <v>41.342846175225503</v>
      </c>
      <c r="F44">
        <v>4220</v>
      </c>
      <c r="G44">
        <v>114.996483815932</v>
      </c>
      <c r="H44">
        <v>1055</v>
      </c>
      <c r="I44">
        <v>28.749120953983098</v>
      </c>
      <c r="J44">
        <v>0.85248324585331903</v>
      </c>
    </row>
    <row r="45" spans="1:10" x14ac:dyDescent="0.2">
      <c r="A45" s="2" t="s">
        <v>5</v>
      </c>
      <c r="B45">
        <v>4</v>
      </c>
      <c r="C45" s="2" t="s">
        <v>48</v>
      </c>
      <c r="D45" s="4">
        <v>0.375</v>
      </c>
      <c r="E45">
        <v>50.945387481598701</v>
      </c>
      <c r="F45">
        <v>4304.3999999999996</v>
      </c>
      <c r="G45">
        <v>104.821724942674</v>
      </c>
      <c r="H45">
        <v>1076.0999999999999</v>
      </c>
      <c r="I45">
        <v>26.205431235668499</v>
      </c>
      <c r="J45">
        <v>0.83566419648558798</v>
      </c>
    </row>
    <row r="46" spans="1:10" x14ac:dyDescent="0.2">
      <c r="A46" s="2" t="s">
        <v>5</v>
      </c>
      <c r="B46">
        <v>4</v>
      </c>
      <c r="C46" s="2" t="s">
        <v>48</v>
      </c>
      <c r="D46" s="4">
        <v>0.38541666666666669</v>
      </c>
      <c r="E46">
        <v>90.439429125739807</v>
      </c>
      <c r="F46">
        <v>4234.8</v>
      </c>
      <c r="G46">
        <v>52.604206059607698</v>
      </c>
      <c r="H46">
        <v>1058.7</v>
      </c>
      <c r="I46">
        <v>13.1510515149019</v>
      </c>
      <c r="J46">
        <v>0.84993415386353699</v>
      </c>
    </row>
    <row r="47" spans="1:10" x14ac:dyDescent="0.2">
      <c r="A47" s="2" t="s">
        <v>5</v>
      </c>
      <c r="B47">
        <v>4</v>
      </c>
      <c r="C47" s="2" t="s">
        <v>48</v>
      </c>
      <c r="D47" s="4">
        <v>0.39583333333333331</v>
      </c>
      <c r="E47">
        <v>73.500725619683294</v>
      </c>
      <c r="F47">
        <v>4104.8</v>
      </c>
      <c r="G47">
        <v>70.869456716256494</v>
      </c>
      <c r="H47">
        <v>1026.2</v>
      </c>
      <c r="I47">
        <v>17.717364179064099</v>
      </c>
      <c r="J47">
        <v>0.87619570099509703</v>
      </c>
    </row>
    <row r="48" spans="1:10" x14ac:dyDescent="0.2">
      <c r="A48" s="2" t="s">
        <v>5</v>
      </c>
      <c r="B48">
        <v>4</v>
      </c>
      <c r="C48" s="2" t="s">
        <v>48</v>
      </c>
      <c r="D48" s="4">
        <v>0.40625</v>
      </c>
      <c r="E48">
        <v>38.191614519913301</v>
      </c>
      <c r="F48">
        <v>3684</v>
      </c>
      <c r="G48">
        <v>120.682506631387</v>
      </c>
      <c r="H48">
        <v>921</v>
      </c>
      <c r="I48">
        <v>30.1706266578468</v>
      </c>
      <c r="J48">
        <v>0.97683881229720004</v>
      </c>
    </row>
    <row r="49" spans="1:10" x14ac:dyDescent="0.2">
      <c r="A49" s="2" t="s">
        <v>5</v>
      </c>
      <c r="B49">
        <v>4</v>
      </c>
      <c r="C49" s="2" t="s">
        <v>48</v>
      </c>
      <c r="D49" s="4">
        <v>0.41666666666666669</v>
      </c>
      <c r="E49">
        <v>98.042824004878199</v>
      </c>
      <c r="F49">
        <v>3238.8</v>
      </c>
      <c r="G49">
        <v>38.360573514451602</v>
      </c>
      <c r="H49">
        <v>809.7</v>
      </c>
      <c r="I49">
        <v>9.5901433786129093</v>
      </c>
      <c r="J49">
        <v>1.11056993816617</v>
      </c>
    </row>
    <row r="50" spans="1:10" x14ac:dyDescent="0.2">
      <c r="A50" s="2" t="s">
        <v>6</v>
      </c>
      <c r="B50">
        <v>4</v>
      </c>
      <c r="C50" s="2" t="s">
        <v>49</v>
      </c>
      <c r="D50" s="4">
        <v>0.26041666666666669</v>
      </c>
      <c r="E50">
        <v>49.703084050854699</v>
      </c>
      <c r="F50">
        <v>5857.6</v>
      </c>
      <c r="G50">
        <v>104.79732807856701</v>
      </c>
      <c r="H50">
        <v>1464.4</v>
      </c>
      <c r="I50">
        <v>26.199332019641901</v>
      </c>
      <c r="J50">
        <v>0.61435689906921598</v>
      </c>
    </row>
    <row r="51" spans="1:10" x14ac:dyDescent="0.2">
      <c r="A51" s="2" t="s">
        <v>6</v>
      </c>
      <c r="B51">
        <v>4</v>
      </c>
      <c r="C51" s="2" t="s">
        <v>49</v>
      </c>
      <c r="D51" s="4">
        <v>0.27083333333333331</v>
      </c>
      <c r="E51">
        <v>39.364135652906299</v>
      </c>
      <c r="F51">
        <v>5668.8</v>
      </c>
      <c r="G51">
        <v>119.27805560553701</v>
      </c>
      <c r="H51">
        <v>1417.2</v>
      </c>
      <c r="I51">
        <v>29.819513901384401</v>
      </c>
      <c r="J51">
        <v>0.63495003124721106</v>
      </c>
    </row>
    <row r="52" spans="1:10" x14ac:dyDescent="0.2">
      <c r="A52" s="2" t="s">
        <v>6</v>
      </c>
      <c r="B52">
        <v>4</v>
      </c>
      <c r="C52" s="2" t="s">
        <v>49</v>
      </c>
      <c r="D52" s="4">
        <v>0.28125</v>
      </c>
      <c r="E52">
        <v>37.014436183978901</v>
      </c>
      <c r="F52">
        <v>5534.4</v>
      </c>
      <c r="G52">
        <v>121.477448987866</v>
      </c>
      <c r="H52">
        <v>1383.6</v>
      </c>
      <c r="I52">
        <v>30.369362246966698</v>
      </c>
      <c r="J52">
        <v>0.65019543362763699</v>
      </c>
    </row>
    <row r="53" spans="1:10" x14ac:dyDescent="0.2">
      <c r="A53" s="2" t="s">
        <v>6</v>
      </c>
      <c r="B53">
        <v>4</v>
      </c>
      <c r="C53" s="2" t="s">
        <v>49</v>
      </c>
      <c r="D53" s="4">
        <v>0.29166666666666669</v>
      </c>
      <c r="E53">
        <v>35.593119323956799</v>
      </c>
      <c r="F53">
        <v>5460.4</v>
      </c>
      <c r="G53">
        <v>122.66232746244999</v>
      </c>
      <c r="H53">
        <v>1365.1</v>
      </c>
      <c r="I53">
        <v>30.665581865612499</v>
      </c>
      <c r="J53">
        <v>0.65895104236018898</v>
      </c>
    </row>
    <row r="54" spans="1:10" x14ac:dyDescent="0.2">
      <c r="A54" s="2" t="s">
        <v>6</v>
      </c>
      <c r="B54">
        <v>4</v>
      </c>
      <c r="C54" s="2" t="s">
        <v>49</v>
      </c>
      <c r="D54" s="4">
        <v>0.30208333333333331</v>
      </c>
      <c r="E54">
        <v>34.035507681527797</v>
      </c>
      <c r="F54">
        <v>5402.8</v>
      </c>
      <c r="G54">
        <v>124.234722811623</v>
      </c>
      <c r="H54">
        <v>1350.7</v>
      </c>
      <c r="I54">
        <v>31.0586807029059</v>
      </c>
      <c r="J54">
        <v>0.66599363659235</v>
      </c>
    </row>
    <row r="55" spans="1:10" x14ac:dyDescent="0.2">
      <c r="A55" s="2" t="s">
        <v>6</v>
      </c>
      <c r="B55">
        <v>4</v>
      </c>
      <c r="C55" s="2" t="s">
        <v>49</v>
      </c>
      <c r="D55" s="4">
        <v>0.3125</v>
      </c>
      <c r="E55">
        <v>32.724959225136402</v>
      </c>
      <c r="F55">
        <v>5347.6</v>
      </c>
      <c r="G55">
        <v>125.675641625818</v>
      </c>
      <c r="H55">
        <v>1336.9</v>
      </c>
      <c r="I55">
        <v>31.4189104064546</v>
      </c>
      <c r="J55">
        <v>0.67300482045541599</v>
      </c>
    </row>
    <row r="56" spans="1:10" x14ac:dyDescent="0.2">
      <c r="A56" s="2" t="s">
        <v>6</v>
      </c>
      <c r="B56">
        <v>4</v>
      </c>
      <c r="C56" s="2" t="s">
        <v>49</v>
      </c>
      <c r="D56" s="4">
        <v>0.32291666666666669</v>
      </c>
      <c r="E56">
        <v>33.996030854545303</v>
      </c>
      <c r="F56">
        <v>5352.8</v>
      </c>
      <c r="G56">
        <v>123.01823732685401</v>
      </c>
      <c r="H56">
        <v>1338.2</v>
      </c>
      <c r="I56">
        <v>30.7545593317137</v>
      </c>
      <c r="J56">
        <v>0.67225268345495104</v>
      </c>
    </row>
    <row r="57" spans="1:10" x14ac:dyDescent="0.2">
      <c r="A57" s="2" t="s">
        <v>6</v>
      </c>
      <c r="B57">
        <v>4</v>
      </c>
      <c r="C57" s="2" t="s">
        <v>49</v>
      </c>
      <c r="D57" s="4">
        <v>0.33333333333333331</v>
      </c>
      <c r="E57">
        <v>57.9554294609257</v>
      </c>
      <c r="F57">
        <v>5228</v>
      </c>
      <c r="G57">
        <v>88.809959355621103</v>
      </c>
      <c r="H57">
        <v>1307</v>
      </c>
      <c r="I57">
        <v>22.202489838905201</v>
      </c>
      <c r="J57">
        <v>0.68811134696860199</v>
      </c>
    </row>
    <row r="58" spans="1:10" x14ac:dyDescent="0.2">
      <c r="A58" s="2" t="s">
        <v>6</v>
      </c>
      <c r="B58">
        <v>4</v>
      </c>
      <c r="C58" s="2" t="s">
        <v>49</v>
      </c>
      <c r="D58" s="4">
        <v>0.34375</v>
      </c>
      <c r="E58">
        <v>66.733302190737803</v>
      </c>
      <c r="F58">
        <v>5417.6</v>
      </c>
      <c r="G58">
        <v>78.592571883636893</v>
      </c>
      <c r="H58">
        <v>1354.4</v>
      </c>
      <c r="I58">
        <v>19.648142970909198</v>
      </c>
      <c r="J58">
        <v>0.66397169602871098</v>
      </c>
    </row>
    <row r="59" spans="1:10" x14ac:dyDescent="0.2">
      <c r="A59" s="2" t="s">
        <v>6</v>
      </c>
      <c r="B59">
        <v>4</v>
      </c>
      <c r="C59" s="2" t="s">
        <v>49</v>
      </c>
      <c r="D59" s="4">
        <v>0.35416666666666669</v>
      </c>
      <c r="E59">
        <v>36.0377474152574</v>
      </c>
      <c r="F59">
        <v>5317.2</v>
      </c>
      <c r="G59">
        <v>117.436150287412</v>
      </c>
      <c r="H59">
        <v>1329.3</v>
      </c>
      <c r="I59">
        <v>29.3590375718532</v>
      </c>
      <c r="J59">
        <v>0.67659922766853198</v>
      </c>
    </row>
    <row r="60" spans="1:10" x14ac:dyDescent="0.2">
      <c r="A60" s="2" t="s">
        <v>6</v>
      </c>
      <c r="B60">
        <v>4</v>
      </c>
      <c r="C60" s="2" t="s">
        <v>49</v>
      </c>
      <c r="D60" s="4">
        <v>0.36458333333333331</v>
      </c>
      <c r="E60">
        <v>31.820416378687799</v>
      </c>
      <c r="F60">
        <v>5194.8</v>
      </c>
      <c r="G60">
        <v>124.85451985525199</v>
      </c>
      <c r="H60">
        <v>1298.7</v>
      </c>
      <c r="I60">
        <v>31.213629963812998</v>
      </c>
      <c r="J60">
        <v>0.69285872306859098</v>
      </c>
    </row>
    <row r="61" spans="1:10" x14ac:dyDescent="0.2">
      <c r="A61" s="2" t="s">
        <v>6</v>
      </c>
      <c r="B61">
        <v>4</v>
      </c>
      <c r="C61" s="2" t="s">
        <v>49</v>
      </c>
      <c r="D61" s="4">
        <v>0.375</v>
      </c>
      <c r="E61">
        <v>37.285020512219603</v>
      </c>
      <c r="F61">
        <v>5377.2</v>
      </c>
      <c r="G61">
        <v>117.027775628879</v>
      </c>
      <c r="H61">
        <v>1344.3</v>
      </c>
      <c r="I61">
        <v>29.256943907219899</v>
      </c>
      <c r="J61">
        <v>0.66909484522195495</v>
      </c>
    </row>
    <row r="62" spans="1:10" x14ac:dyDescent="0.2">
      <c r="A62" s="2" t="s">
        <v>6</v>
      </c>
      <c r="B62">
        <v>4</v>
      </c>
      <c r="C62" s="2" t="s">
        <v>49</v>
      </c>
      <c r="D62" s="4">
        <v>0.38541666666666669</v>
      </c>
      <c r="E62">
        <v>54.322620424609603</v>
      </c>
      <c r="F62">
        <v>5206</v>
      </c>
      <c r="G62">
        <v>96.203025353938301</v>
      </c>
      <c r="H62">
        <v>1301.5</v>
      </c>
      <c r="I62">
        <v>24.050756338484501</v>
      </c>
      <c r="J62">
        <v>0.69145227303225398</v>
      </c>
    </row>
    <row r="63" spans="1:10" x14ac:dyDescent="0.2">
      <c r="A63" s="2" t="s">
        <v>6</v>
      </c>
      <c r="B63">
        <v>4</v>
      </c>
      <c r="C63" s="2" t="s">
        <v>49</v>
      </c>
      <c r="D63" s="4">
        <v>0.39583333333333331</v>
      </c>
      <c r="E63">
        <v>29.575325024911098</v>
      </c>
      <c r="F63">
        <v>4590.8</v>
      </c>
      <c r="G63">
        <v>135.28930078054799</v>
      </c>
      <c r="H63">
        <v>1147.7</v>
      </c>
      <c r="I63">
        <v>33.822325195136997</v>
      </c>
      <c r="J63">
        <v>0.783818657712814</v>
      </c>
    </row>
    <row r="64" spans="1:10" x14ac:dyDescent="0.2">
      <c r="A64" s="2" t="s">
        <v>6</v>
      </c>
      <c r="B64">
        <v>4</v>
      </c>
      <c r="C64" s="2" t="s">
        <v>49</v>
      </c>
      <c r="D64" s="4">
        <v>0.40625</v>
      </c>
      <c r="E64">
        <v>26.275270222881701</v>
      </c>
      <c r="F64">
        <v>4732</v>
      </c>
      <c r="G64">
        <v>138.547016069938</v>
      </c>
      <c r="H64">
        <v>1183</v>
      </c>
      <c r="I64">
        <v>34.636754017484598</v>
      </c>
      <c r="J64">
        <v>0.76011683356223103</v>
      </c>
    </row>
    <row r="65" spans="1:10" x14ac:dyDescent="0.2">
      <c r="A65" s="2" t="s">
        <v>6</v>
      </c>
      <c r="B65">
        <v>4</v>
      </c>
      <c r="C65" s="2" t="s">
        <v>49</v>
      </c>
      <c r="D65" s="4">
        <v>0.41666666666666669</v>
      </c>
      <c r="E65">
        <v>58.218686349471298</v>
      </c>
      <c r="F65">
        <v>4674</v>
      </c>
      <c r="G65">
        <v>90.497831878414203</v>
      </c>
      <c r="H65">
        <v>1168.5</v>
      </c>
      <c r="I65">
        <v>22.624457969603501</v>
      </c>
      <c r="J65">
        <v>0.76973791931183599</v>
      </c>
    </row>
    <row r="66" spans="1:10" x14ac:dyDescent="0.2">
      <c r="A66" s="2" t="s">
        <v>7</v>
      </c>
      <c r="B66">
        <v>3</v>
      </c>
      <c r="C66" s="2" t="s">
        <v>50</v>
      </c>
      <c r="D66" s="4">
        <v>0.26041666666666669</v>
      </c>
      <c r="E66">
        <v>60.414777227222501</v>
      </c>
      <c r="F66">
        <v>4971.2</v>
      </c>
      <c r="G66">
        <v>75.675190859887806</v>
      </c>
      <c r="H66">
        <v>1657.06666666666</v>
      </c>
      <c r="I66">
        <v>25.225063619962601</v>
      </c>
      <c r="J66">
        <v>0.72393740988616795</v>
      </c>
    </row>
    <row r="67" spans="1:10" x14ac:dyDescent="0.2">
      <c r="A67" s="2" t="s">
        <v>7</v>
      </c>
      <c r="B67">
        <v>3</v>
      </c>
      <c r="C67" s="2" t="s">
        <v>50</v>
      </c>
      <c r="D67" s="4">
        <v>0.27083333333333331</v>
      </c>
      <c r="E67">
        <v>56.756468598021499</v>
      </c>
      <c r="F67">
        <v>4906.8</v>
      </c>
      <c r="G67">
        <v>78.369841474851498</v>
      </c>
      <c r="H67">
        <v>1635.6</v>
      </c>
      <c r="I67">
        <v>26.123280491617098</v>
      </c>
      <c r="J67">
        <v>0.73349837399767603</v>
      </c>
    </row>
    <row r="68" spans="1:10" x14ac:dyDescent="0.2">
      <c r="A68" s="2" t="s">
        <v>7</v>
      </c>
      <c r="B68">
        <v>3</v>
      </c>
      <c r="C68" s="2" t="s">
        <v>50</v>
      </c>
      <c r="D68" s="4">
        <v>0.28125</v>
      </c>
      <c r="E68">
        <v>48.3405921449313</v>
      </c>
      <c r="F68">
        <v>4666.8</v>
      </c>
      <c r="G68">
        <v>85.775021130422502</v>
      </c>
      <c r="H68">
        <v>1555.6</v>
      </c>
      <c r="I68">
        <v>28.5916737101408</v>
      </c>
      <c r="J68">
        <v>0.77124261790955895</v>
      </c>
    </row>
    <row r="69" spans="1:10" x14ac:dyDescent="0.2">
      <c r="A69" s="2" t="s">
        <v>7</v>
      </c>
      <c r="B69">
        <v>3</v>
      </c>
      <c r="C69" s="2" t="s">
        <v>50</v>
      </c>
      <c r="D69" s="4">
        <v>0.29166666666666669</v>
      </c>
      <c r="E69">
        <v>42.946788928965503</v>
      </c>
      <c r="F69">
        <v>4519.2</v>
      </c>
      <c r="G69">
        <v>87.355700808329999</v>
      </c>
      <c r="H69">
        <v>1506.3999999999901</v>
      </c>
      <c r="I69">
        <v>29.11856693611</v>
      </c>
      <c r="J69">
        <v>0.79610549529923202</v>
      </c>
    </row>
    <row r="70" spans="1:10" x14ac:dyDescent="0.2">
      <c r="A70" s="2" t="s">
        <v>7</v>
      </c>
      <c r="B70">
        <v>3</v>
      </c>
      <c r="C70" s="2" t="s">
        <v>50</v>
      </c>
      <c r="D70" s="4">
        <v>0.30208333333333331</v>
      </c>
      <c r="E70">
        <v>37.604036112656999</v>
      </c>
      <c r="F70">
        <v>4354.8</v>
      </c>
      <c r="G70">
        <v>96.717096035473702</v>
      </c>
      <c r="H70">
        <v>1451.6</v>
      </c>
      <c r="I70">
        <v>32.239032011824499</v>
      </c>
      <c r="J70">
        <v>0.826032996324363</v>
      </c>
    </row>
    <row r="71" spans="1:10" x14ac:dyDescent="0.2">
      <c r="A71" s="2" t="s">
        <v>7</v>
      </c>
      <c r="B71">
        <v>3</v>
      </c>
      <c r="C71" s="2" t="s">
        <v>50</v>
      </c>
      <c r="D71" s="4">
        <v>0.3125</v>
      </c>
      <c r="E71">
        <v>35.000366308086697</v>
      </c>
      <c r="F71">
        <v>4272</v>
      </c>
      <c r="G71">
        <v>96.646761150079797</v>
      </c>
      <c r="H71">
        <v>1424</v>
      </c>
      <c r="I71">
        <v>32.215587050026599</v>
      </c>
      <c r="J71">
        <v>0.84204643478279995</v>
      </c>
    </row>
    <row r="72" spans="1:10" x14ac:dyDescent="0.2">
      <c r="A72" s="2" t="s">
        <v>7</v>
      </c>
      <c r="B72">
        <v>3</v>
      </c>
      <c r="C72" s="2" t="s">
        <v>50</v>
      </c>
      <c r="D72" s="4">
        <v>0.32291666666666669</v>
      </c>
      <c r="E72">
        <v>31.369551905341201</v>
      </c>
      <c r="F72">
        <v>4064.4</v>
      </c>
      <c r="G72">
        <v>104.449162427007</v>
      </c>
      <c r="H72">
        <v>1354.8</v>
      </c>
      <c r="I72">
        <v>34.816387475669003</v>
      </c>
      <c r="J72">
        <v>0.88522959136630097</v>
      </c>
    </row>
    <row r="73" spans="1:10" x14ac:dyDescent="0.2">
      <c r="A73" s="2" t="s">
        <v>7</v>
      </c>
      <c r="B73">
        <v>3</v>
      </c>
      <c r="C73" s="2" t="s">
        <v>50</v>
      </c>
      <c r="D73" s="4">
        <v>0.33333333333333331</v>
      </c>
      <c r="E73">
        <v>29.049112460986802</v>
      </c>
      <c r="F73">
        <v>3886.4</v>
      </c>
      <c r="G73">
        <v>107.605419520935</v>
      </c>
      <c r="H73">
        <v>1295.4666666666601</v>
      </c>
      <c r="I73">
        <v>35.868473173645</v>
      </c>
      <c r="J73">
        <v>0.92573053246299897</v>
      </c>
    </row>
    <row r="74" spans="1:10" x14ac:dyDescent="0.2">
      <c r="A74" s="2" t="s">
        <v>7</v>
      </c>
      <c r="B74">
        <v>3</v>
      </c>
      <c r="C74" s="2" t="s">
        <v>50</v>
      </c>
      <c r="D74" s="4">
        <v>0.34375</v>
      </c>
      <c r="E74">
        <v>25.0785354786989</v>
      </c>
      <c r="F74">
        <v>3617.6</v>
      </c>
      <c r="G74">
        <v>115.22841895998</v>
      </c>
      <c r="H74">
        <v>1205.86666666666</v>
      </c>
      <c r="I74">
        <v>38.409472986659999</v>
      </c>
      <c r="J74">
        <v>0.99423211136715495</v>
      </c>
    </row>
    <row r="75" spans="1:10" x14ac:dyDescent="0.2">
      <c r="A75" s="2" t="s">
        <v>7</v>
      </c>
      <c r="B75">
        <v>3</v>
      </c>
      <c r="C75" s="2" t="s">
        <v>50</v>
      </c>
      <c r="D75" s="4">
        <v>0.35416666666666669</v>
      </c>
      <c r="E75">
        <v>18.116653307143501</v>
      </c>
      <c r="F75">
        <v>3452</v>
      </c>
      <c r="G75">
        <v>131.903454551995</v>
      </c>
      <c r="H75">
        <v>1150.6666666666599</v>
      </c>
      <c r="I75">
        <v>43.967818183998602</v>
      </c>
      <c r="J75">
        <v>1.04228844309188</v>
      </c>
    </row>
    <row r="76" spans="1:10" x14ac:dyDescent="0.2">
      <c r="A76" s="2" t="s">
        <v>7</v>
      </c>
      <c r="B76">
        <v>3</v>
      </c>
      <c r="C76" s="2" t="s">
        <v>50</v>
      </c>
      <c r="D76" s="4">
        <v>0.36458333333333331</v>
      </c>
      <c r="E76">
        <v>17.472819684050599</v>
      </c>
      <c r="F76">
        <v>3388.8</v>
      </c>
      <c r="G76">
        <v>133.481214592165</v>
      </c>
      <c r="H76">
        <v>1129.5999999999999</v>
      </c>
      <c r="I76">
        <v>44.493738197388303</v>
      </c>
      <c r="J76">
        <v>1.06207645065476</v>
      </c>
    </row>
    <row r="77" spans="1:10" x14ac:dyDescent="0.2">
      <c r="A77" s="2" t="s">
        <v>7</v>
      </c>
      <c r="B77">
        <v>3</v>
      </c>
      <c r="C77" s="2" t="s">
        <v>50</v>
      </c>
      <c r="D77" s="4">
        <v>0.375</v>
      </c>
      <c r="E77">
        <v>18.004596420215599</v>
      </c>
      <c r="F77">
        <v>3402.4</v>
      </c>
      <c r="G77">
        <v>135.542649084457</v>
      </c>
      <c r="H77">
        <v>1134.13333333333</v>
      </c>
      <c r="I77">
        <v>45.1808830281525</v>
      </c>
      <c r="J77">
        <v>1.0567256605701201</v>
      </c>
    </row>
    <row r="78" spans="1:10" x14ac:dyDescent="0.2">
      <c r="A78" s="2" t="s">
        <v>7</v>
      </c>
      <c r="B78">
        <v>3</v>
      </c>
      <c r="C78" s="2" t="s">
        <v>50</v>
      </c>
      <c r="D78" s="4">
        <v>0.38541666666666669</v>
      </c>
      <c r="E78">
        <v>21.9000416251214</v>
      </c>
      <c r="F78">
        <v>3635.6</v>
      </c>
      <c r="G78">
        <v>124.573460940004</v>
      </c>
      <c r="H78">
        <v>1211.86666666666</v>
      </c>
      <c r="I78">
        <v>41.524486980001299</v>
      </c>
      <c r="J78">
        <v>0.98946682356734095</v>
      </c>
    </row>
    <row r="79" spans="1:10" x14ac:dyDescent="0.2">
      <c r="A79" s="2" t="s">
        <v>7</v>
      </c>
      <c r="B79">
        <v>3</v>
      </c>
      <c r="C79" s="2" t="s">
        <v>50</v>
      </c>
      <c r="D79" s="4">
        <v>0.39583333333333331</v>
      </c>
      <c r="E79">
        <v>20.4716226407091</v>
      </c>
      <c r="F79">
        <v>3600.8</v>
      </c>
      <c r="G79">
        <v>134.58654720106699</v>
      </c>
      <c r="H79">
        <v>1200.2666666666601</v>
      </c>
      <c r="I79">
        <v>44.862182400355699</v>
      </c>
      <c r="J79">
        <v>0.99943475202586296</v>
      </c>
    </row>
    <row r="80" spans="1:10" x14ac:dyDescent="0.2">
      <c r="A80" s="2" t="s">
        <v>7</v>
      </c>
      <c r="B80">
        <v>3</v>
      </c>
      <c r="C80" s="2" t="s">
        <v>50</v>
      </c>
      <c r="D80" s="4">
        <v>0.40625</v>
      </c>
      <c r="E80">
        <v>24.806038055302999</v>
      </c>
      <c r="F80">
        <v>3931.2</v>
      </c>
      <c r="G80">
        <v>121.587241727887</v>
      </c>
      <c r="H80">
        <v>1310.3999999999901</v>
      </c>
      <c r="I80">
        <v>40.529080575962404</v>
      </c>
      <c r="J80">
        <v>0.91550811712373403</v>
      </c>
    </row>
    <row r="81" spans="1:10" x14ac:dyDescent="0.2">
      <c r="A81" s="2" t="s">
        <v>7</v>
      </c>
      <c r="B81">
        <v>3</v>
      </c>
      <c r="C81" s="2" t="s">
        <v>50</v>
      </c>
      <c r="D81" s="4">
        <v>0.41666666666666669</v>
      </c>
      <c r="E81">
        <v>43.180478380716202</v>
      </c>
      <c r="F81">
        <v>4114.8</v>
      </c>
      <c r="G81">
        <v>91.8860777964763</v>
      </c>
      <c r="H81">
        <v>1371.6</v>
      </c>
      <c r="I81">
        <v>30.628692598825399</v>
      </c>
      <c r="J81">
        <v>0.87456085399397798</v>
      </c>
    </row>
    <row r="82" spans="1:10" x14ac:dyDescent="0.2">
      <c r="A82" s="2" t="s">
        <v>8</v>
      </c>
      <c r="B82">
        <v>3</v>
      </c>
      <c r="C82" s="2" t="s">
        <v>51</v>
      </c>
      <c r="D82" s="4">
        <v>0.26041666666666669</v>
      </c>
      <c r="E82">
        <v>59.824067242502103</v>
      </c>
      <c r="F82">
        <v>5429.2</v>
      </c>
      <c r="G82">
        <v>77.717427102022597</v>
      </c>
      <c r="H82">
        <v>1809.7333333333299</v>
      </c>
      <c r="I82">
        <v>25.9058090340075</v>
      </c>
      <c r="J82">
        <v>0.66287684908321698</v>
      </c>
    </row>
    <row r="83" spans="1:10" x14ac:dyDescent="0.2">
      <c r="A83" s="2" t="s">
        <v>8</v>
      </c>
      <c r="B83">
        <v>3</v>
      </c>
      <c r="C83" s="2" t="s">
        <v>51</v>
      </c>
      <c r="D83" s="4">
        <v>0.27083333333333331</v>
      </c>
      <c r="E83">
        <v>58.146244621960001</v>
      </c>
      <c r="F83">
        <v>5378</v>
      </c>
      <c r="G83">
        <v>79.363116807688499</v>
      </c>
      <c r="H83">
        <v>1792.6666666666599</v>
      </c>
      <c r="I83">
        <v>26.454372269229498</v>
      </c>
      <c r="J83">
        <v>0.66885509250364505</v>
      </c>
    </row>
    <row r="84" spans="1:10" x14ac:dyDescent="0.2">
      <c r="A84" s="2" t="s">
        <v>8</v>
      </c>
      <c r="B84">
        <v>3</v>
      </c>
      <c r="C84" s="2" t="s">
        <v>51</v>
      </c>
      <c r="D84" s="4">
        <v>0.28125</v>
      </c>
      <c r="E84">
        <v>53.255583011469099</v>
      </c>
      <c r="F84">
        <v>5195.2</v>
      </c>
      <c r="G84">
        <v>82.610516268291605</v>
      </c>
      <c r="H84">
        <v>1731.7333333333299</v>
      </c>
      <c r="I84">
        <v>27.5368387560972</v>
      </c>
      <c r="J84">
        <v>0.69281738259060499</v>
      </c>
    </row>
    <row r="85" spans="1:10" x14ac:dyDescent="0.2">
      <c r="A85" s="2" t="s">
        <v>8</v>
      </c>
      <c r="B85">
        <v>3</v>
      </c>
      <c r="C85" s="2" t="s">
        <v>51</v>
      </c>
      <c r="D85" s="4">
        <v>0.29166666666666669</v>
      </c>
      <c r="E85">
        <v>49.902503647853202</v>
      </c>
      <c r="F85">
        <v>5063.2</v>
      </c>
      <c r="G85">
        <v>85.016867032597304</v>
      </c>
      <c r="H85">
        <v>1687.7333333333299</v>
      </c>
      <c r="I85">
        <v>28.3389556775324</v>
      </c>
      <c r="J85">
        <v>0.71074019036260805</v>
      </c>
    </row>
    <row r="86" spans="1:10" x14ac:dyDescent="0.2">
      <c r="A86" s="2" t="s">
        <v>8</v>
      </c>
      <c r="B86">
        <v>3</v>
      </c>
      <c r="C86" s="2" t="s">
        <v>51</v>
      </c>
      <c r="D86" s="4">
        <v>0.30208333333333331</v>
      </c>
      <c r="E86">
        <v>44.723855261069403</v>
      </c>
      <c r="F86">
        <v>4880</v>
      </c>
      <c r="G86">
        <v>90.365378527612904</v>
      </c>
      <c r="H86">
        <v>1626.6666666666599</v>
      </c>
      <c r="I86">
        <v>30.121792842537602</v>
      </c>
      <c r="J86">
        <v>0.73715849094928398</v>
      </c>
    </row>
    <row r="87" spans="1:10" x14ac:dyDescent="0.2">
      <c r="A87" s="2" t="s">
        <v>8</v>
      </c>
      <c r="B87">
        <v>3</v>
      </c>
      <c r="C87" s="2" t="s">
        <v>51</v>
      </c>
      <c r="D87" s="4">
        <v>0.3125</v>
      </c>
      <c r="E87">
        <v>46.464180485309001</v>
      </c>
      <c r="F87">
        <v>4950.3999999999996</v>
      </c>
      <c r="G87">
        <v>88.182415780268897</v>
      </c>
      <c r="H87">
        <v>1650.13333333333</v>
      </c>
      <c r="I87">
        <v>29.394138593422898</v>
      </c>
      <c r="J87">
        <v>0.72694787385444104</v>
      </c>
    </row>
    <row r="88" spans="1:10" x14ac:dyDescent="0.2">
      <c r="A88" s="2" t="s">
        <v>8</v>
      </c>
      <c r="B88">
        <v>3</v>
      </c>
      <c r="C88" s="2" t="s">
        <v>51</v>
      </c>
      <c r="D88" s="4">
        <v>0.32291666666666669</v>
      </c>
      <c r="E88">
        <v>53.178516598181702</v>
      </c>
      <c r="F88">
        <v>5134.3999999999996</v>
      </c>
      <c r="G88">
        <v>83.503785468478796</v>
      </c>
      <c r="H88">
        <v>1711.4666666666601</v>
      </c>
      <c r="I88">
        <v>27.834595156159601</v>
      </c>
      <c r="J88">
        <v>0.70079752280498397</v>
      </c>
    </row>
    <row r="89" spans="1:10" x14ac:dyDescent="0.2">
      <c r="A89" s="2" t="s">
        <v>8</v>
      </c>
      <c r="B89">
        <v>3</v>
      </c>
      <c r="C89" s="2" t="s">
        <v>51</v>
      </c>
      <c r="D89" s="4">
        <v>0.33333333333333331</v>
      </c>
      <c r="E89">
        <v>49.833959443589201</v>
      </c>
      <c r="F89">
        <v>5010.8</v>
      </c>
      <c r="G89">
        <v>85.2176591356953</v>
      </c>
      <c r="H89">
        <v>1670.2666666666601</v>
      </c>
      <c r="I89">
        <v>28.4058863785651</v>
      </c>
      <c r="J89">
        <v>0.71831733354306704</v>
      </c>
    </row>
    <row r="90" spans="1:10" x14ac:dyDescent="0.2">
      <c r="A90" s="2" t="s">
        <v>8</v>
      </c>
      <c r="B90">
        <v>3</v>
      </c>
      <c r="C90" s="2" t="s">
        <v>51</v>
      </c>
      <c r="D90" s="4">
        <v>0.34375</v>
      </c>
      <c r="E90">
        <v>36.511126037488701</v>
      </c>
      <c r="F90">
        <v>4541.6000000000004</v>
      </c>
      <c r="G90">
        <v>99.401001474426806</v>
      </c>
      <c r="H90">
        <v>1513.86666666666</v>
      </c>
      <c r="I90">
        <v>33.133667158142202</v>
      </c>
      <c r="J90">
        <v>0.79221813348845704</v>
      </c>
    </row>
    <row r="91" spans="1:10" x14ac:dyDescent="0.2">
      <c r="A91" s="2" t="s">
        <v>8</v>
      </c>
      <c r="B91">
        <v>3</v>
      </c>
      <c r="C91" s="2" t="s">
        <v>51</v>
      </c>
      <c r="D91" s="4">
        <v>0.35416666666666669</v>
      </c>
      <c r="E91">
        <v>34.698143223554801</v>
      </c>
      <c r="F91">
        <v>4484</v>
      </c>
      <c r="G91">
        <v>100.001684436376</v>
      </c>
      <c r="H91">
        <v>1494.6666666666599</v>
      </c>
      <c r="I91">
        <v>33.333894812125401</v>
      </c>
      <c r="J91">
        <v>0.80254977466785105</v>
      </c>
    </row>
    <row r="92" spans="1:10" x14ac:dyDescent="0.2">
      <c r="A92" s="2" t="s">
        <v>8</v>
      </c>
      <c r="B92">
        <v>3</v>
      </c>
      <c r="C92" s="2" t="s">
        <v>51</v>
      </c>
      <c r="D92" s="4">
        <v>0.36458333333333331</v>
      </c>
      <c r="E92">
        <v>30.4206653454216</v>
      </c>
      <c r="F92">
        <v>4272.3999999999996</v>
      </c>
      <c r="G92">
        <v>106.55295115730399</v>
      </c>
      <c r="H92">
        <v>1424.13333333333</v>
      </c>
      <c r="I92">
        <v>35.517650385768199</v>
      </c>
      <c r="J92">
        <v>0.84229293909663305</v>
      </c>
    </row>
    <row r="93" spans="1:10" x14ac:dyDescent="0.2">
      <c r="A93" s="2" t="s">
        <v>8</v>
      </c>
      <c r="B93">
        <v>3</v>
      </c>
      <c r="C93" s="2" t="s">
        <v>51</v>
      </c>
      <c r="D93" s="4">
        <v>0.375</v>
      </c>
      <c r="E93">
        <v>33.497341318864599</v>
      </c>
      <c r="F93">
        <v>4431.2</v>
      </c>
      <c r="G93">
        <v>103.422490759468</v>
      </c>
      <c r="H93">
        <v>1477.06666666666</v>
      </c>
      <c r="I93">
        <v>34.474163586489396</v>
      </c>
      <c r="J93">
        <v>0.81200886619833701</v>
      </c>
    </row>
    <row r="94" spans="1:10" x14ac:dyDescent="0.2">
      <c r="A94" s="2" t="s">
        <v>8</v>
      </c>
      <c r="B94">
        <v>3</v>
      </c>
      <c r="C94" s="2" t="s">
        <v>51</v>
      </c>
      <c r="D94" s="4">
        <v>0.38541666666666669</v>
      </c>
      <c r="E94">
        <v>36.819162622839301</v>
      </c>
      <c r="F94">
        <v>4582</v>
      </c>
      <c r="G94">
        <v>99.651929240306004</v>
      </c>
      <c r="H94">
        <v>1527.3333333333301</v>
      </c>
      <c r="I94">
        <v>33.217309746768599</v>
      </c>
      <c r="J94">
        <v>0.78537287152700397</v>
      </c>
    </row>
    <row r="95" spans="1:10" x14ac:dyDescent="0.2">
      <c r="A95" s="2" t="s">
        <v>8</v>
      </c>
      <c r="B95">
        <v>3</v>
      </c>
      <c r="C95" s="2" t="s">
        <v>51</v>
      </c>
      <c r="D95" s="4">
        <v>0.39583333333333331</v>
      </c>
      <c r="E95">
        <v>35.070882659689502</v>
      </c>
      <c r="F95">
        <v>4528.3999999999996</v>
      </c>
      <c r="G95">
        <v>104.196723535876</v>
      </c>
      <c r="H95">
        <v>1509.4666666666601</v>
      </c>
      <c r="I95">
        <v>34.7322411786256</v>
      </c>
      <c r="J95">
        <v>0.79465177544932297</v>
      </c>
    </row>
    <row r="96" spans="1:10" x14ac:dyDescent="0.2">
      <c r="A96" s="2" t="s">
        <v>8</v>
      </c>
      <c r="B96">
        <v>3</v>
      </c>
      <c r="C96" s="2" t="s">
        <v>51</v>
      </c>
      <c r="D96" s="4">
        <v>0.40625</v>
      </c>
      <c r="E96">
        <v>45.1941420238783</v>
      </c>
      <c r="F96">
        <v>4949.6000000000004</v>
      </c>
      <c r="G96">
        <v>92.050564311696803</v>
      </c>
      <c r="H96">
        <v>1649.86666666666</v>
      </c>
      <c r="I96">
        <v>30.683521437232201</v>
      </c>
      <c r="J96">
        <v>0.727050493615917</v>
      </c>
    </row>
    <row r="97" spans="1:10" x14ac:dyDescent="0.2">
      <c r="A97" s="2" t="s">
        <v>8</v>
      </c>
      <c r="B97">
        <v>3</v>
      </c>
      <c r="C97" s="2" t="s">
        <v>51</v>
      </c>
      <c r="D97" s="4">
        <v>0.41666666666666669</v>
      </c>
      <c r="E97">
        <v>54.751107412484501</v>
      </c>
      <c r="F97">
        <v>5248.8</v>
      </c>
      <c r="G97">
        <v>82.797803479640507</v>
      </c>
      <c r="H97">
        <v>1749.6</v>
      </c>
      <c r="I97">
        <v>27.5992678265468</v>
      </c>
      <c r="J97">
        <v>0.68570105604126896</v>
      </c>
    </row>
    <row r="98" spans="1:10" x14ac:dyDescent="0.2">
      <c r="A98" s="2" t="s">
        <v>9</v>
      </c>
      <c r="B98">
        <v>3</v>
      </c>
      <c r="C98" s="2" t="s">
        <v>52</v>
      </c>
      <c r="D98" s="4">
        <v>0.26041666666666669</v>
      </c>
      <c r="E98">
        <v>78.989143191570705</v>
      </c>
      <c r="F98">
        <v>5106.3999999999996</v>
      </c>
      <c r="G98">
        <v>59.180175900577296</v>
      </c>
      <c r="H98">
        <v>1702.13333333333</v>
      </c>
      <c r="I98">
        <v>19.726725300192399</v>
      </c>
      <c r="J98">
        <v>0.70473418429167101</v>
      </c>
    </row>
    <row r="99" spans="1:10" x14ac:dyDescent="0.2">
      <c r="A99" s="2" t="s">
        <v>9</v>
      </c>
      <c r="B99">
        <v>3</v>
      </c>
      <c r="C99" s="2" t="s">
        <v>52</v>
      </c>
      <c r="D99" s="4">
        <v>0.27083333333333331</v>
      </c>
      <c r="E99">
        <v>75.7785031893942</v>
      </c>
      <c r="F99">
        <v>5069.2</v>
      </c>
      <c r="G99">
        <v>61.219515577108901</v>
      </c>
      <c r="H99">
        <v>1689.7333333333299</v>
      </c>
      <c r="I99">
        <v>20.4065051923696</v>
      </c>
      <c r="J99">
        <v>0.70929030001681903</v>
      </c>
    </row>
    <row r="100" spans="1:10" x14ac:dyDescent="0.2">
      <c r="A100" s="2" t="s">
        <v>9</v>
      </c>
      <c r="B100">
        <v>3</v>
      </c>
      <c r="C100" s="2" t="s">
        <v>52</v>
      </c>
      <c r="D100" s="4">
        <v>0.28125</v>
      </c>
      <c r="E100">
        <v>64.846326959723498</v>
      </c>
      <c r="F100">
        <v>4858.3999999999996</v>
      </c>
      <c r="G100">
        <v>69.116306368207603</v>
      </c>
      <c r="H100">
        <v>1619.4666666666601</v>
      </c>
      <c r="I100">
        <v>23.0387687894025</v>
      </c>
      <c r="J100">
        <v>0.74020308369736298</v>
      </c>
    </row>
    <row r="101" spans="1:10" x14ac:dyDescent="0.2">
      <c r="A101" s="2" t="s">
        <v>9</v>
      </c>
      <c r="B101">
        <v>3</v>
      </c>
      <c r="C101" s="2" t="s">
        <v>52</v>
      </c>
      <c r="D101" s="4">
        <v>0.29166666666666669</v>
      </c>
      <c r="E101">
        <v>55.289379409577997</v>
      </c>
      <c r="F101">
        <v>4675.2</v>
      </c>
      <c r="G101">
        <v>76.428707145226397</v>
      </c>
      <c r="H101">
        <v>1558.3999999999901</v>
      </c>
      <c r="I101">
        <v>25.476235715075401</v>
      </c>
      <c r="J101">
        <v>0.76957877676029696</v>
      </c>
    </row>
    <row r="102" spans="1:10" x14ac:dyDescent="0.2">
      <c r="A102" s="2" t="s">
        <v>9</v>
      </c>
      <c r="B102">
        <v>3</v>
      </c>
      <c r="C102" s="2" t="s">
        <v>52</v>
      </c>
      <c r="D102" s="4">
        <v>0.30208333333333331</v>
      </c>
      <c r="E102">
        <v>45.017804340581698</v>
      </c>
      <c r="F102">
        <v>4406.8</v>
      </c>
      <c r="G102">
        <v>86.998484645448002</v>
      </c>
      <c r="H102">
        <v>1468.93333333333</v>
      </c>
      <c r="I102">
        <v>28.999494881815998</v>
      </c>
      <c r="J102">
        <v>0.81685699550890101</v>
      </c>
    </row>
    <row r="103" spans="1:10" x14ac:dyDescent="0.2">
      <c r="A103" s="2" t="s">
        <v>9</v>
      </c>
      <c r="B103">
        <v>3</v>
      </c>
      <c r="C103" s="2" t="s">
        <v>52</v>
      </c>
      <c r="D103" s="4">
        <v>0.3125</v>
      </c>
      <c r="E103">
        <v>56.741420112114703</v>
      </c>
      <c r="F103">
        <v>4228.8</v>
      </c>
      <c r="G103">
        <v>69.724975719598902</v>
      </c>
      <c r="H103">
        <v>1409.6</v>
      </c>
      <c r="I103">
        <v>23.241658573199601</v>
      </c>
      <c r="J103">
        <v>0.85140184122022999</v>
      </c>
    </row>
    <row r="104" spans="1:10" x14ac:dyDescent="0.2">
      <c r="A104" s="2" t="s">
        <v>9</v>
      </c>
      <c r="B104">
        <v>3</v>
      </c>
      <c r="C104" s="2" t="s">
        <v>52</v>
      </c>
      <c r="D104" s="4">
        <v>0.32291666666666669</v>
      </c>
      <c r="E104">
        <v>83.181317152722201</v>
      </c>
      <c r="F104">
        <v>4307.2</v>
      </c>
      <c r="G104">
        <v>48.450787803443703</v>
      </c>
      <c r="H104">
        <v>1435.7333333333299</v>
      </c>
      <c r="I104">
        <v>16.150262601147901</v>
      </c>
      <c r="J104">
        <v>0.83531366899553405</v>
      </c>
    </row>
    <row r="105" spans="1:10" x14ac:dyDescent="0.2">
      <c r="A105" s="2" t="s">
        <v>9</v>
      </c>
      <c r="B105">
        <v>3</v>
      </c>
      <c r="C105" s="2" t="s">
        <v>52</v>
      </c>
      <c r="D105" s="4">
        <v>0.33333333333333331</v>
      </c>
      <c r="E105">
        <v>42.218566573246697</v>
      </c>
      <c r="F105">
        <v>3931.2</v>
      </c>
      <c r="G105">
        <v>88.924627812288705</v>
      </c>
      <c r="H105">
        <v>1310.3999999999901</v>
      </c>
      <c r="I105">
        <v>29.641542604096198</v>
      </c>
      <c r="J105">
        <v>0.91504511390620102</v>
      </c>
    </row>
    <row r="106" spans="1:10" x14ac:dyDescent="0.2">
      <c r="A106" s="2" t="s">
        <v>9</v>
      </c>
      <c r="B106">
        <v>3</v>
      </c>
      <c r="C106" s="2" t="s">
        <v>52</v>
      </c>
      <c r="D106" s="4">
        <v>0.34375</v>
      </c>
      <c r="E106">
        <v>20.922012151103701</v>
      </c>
      <c r="F106">
        <v>3606.4</v>
      </c>
      <c r="G106">
        <v>123.34450637755199</v>
      </c>
      <c r="H106">
        <v>1202.13333333333</v>
      </c>
      <c r="I106">
        <v>41.1148354591841</v>
      </c>
      <c r="J106">
        <v>0.99746136104943195</v>
      </c>
    </row>
    <row r="107" spans="1:10" x14ac:dyDescent="0.2">
      <c r="A107" s="2" t="s">
        <v>9</v>
      </c>
      <c r="B107">
        <v>3</v>
      </c>
      <c r="C107" s="2" t="s">
        <v>52</v>
      </c>
      <c r="D107" s="4">
        <v>0.35416666666666669</v>
      </c>
      <c r="E107">
        <v>19.676515593792999</v>
      </c>
      <c r="F107">
        <v>3526.8</v>
      </c>
      <c r="G107">
        <v>129.54555497198501</v>
      </c>
      <c r="H107">
        <v>1175.5999999999999</v>
      </c>
      <c r="I107">
        <v>43.181851657328501</v>
      </c>
      <c r="J107">
        <v>1.02062264558617</v>
      </c>
    </row>
    <row r="108" spans="1:10" x14ac:dyDescent="0.2">
      <c r="A108" s="2" t="s">
        <v>9</v>
      </c>
      <c r="B108">
        <v>3</v>
      </c>
      <c r="C108" s="2" t="s">
        <v>52</v>
      </c>
      <c r="D108" s="4">
        <v>0.36458333333333331</v>
      </c>
      <c r="E108">
        <v>16.9248547322325</v>
      </c>
      <c r="F108">
        <v>3343.6</v>
      </c>
      <c r="G108">
        <v>137.43009824523199</v>
      </c>
      <c r="H108">
        <v>1114.5333333333299</v>
      </c>
      <c r="I108">
        <v>45.810032748410897</v>
      </c>
      <c r="J108">
        <v>1.07560637057487</v>
      </c>
    </row>
    <row r="109" spans="1:10" x14ac:dyDescent="0.2">
      <c r="A109" s="2" t="s">
        <v>9</v>
      </c>
      <c r="B109">
        <v>3</v>
      </c>
      <c r="C109" s="2" t="s">
        <v>52</v>
      </c>
      <c r="D109" s="4">
        <v>0.375</v>
      </c>
      <c r="E109">
        <v>19.5117797444431</v>
      </c>
      <c r="F109">
        <v>3542</v>
      </c>
      <c r="G109">
        <v>131.10878493149599</v>
      </c>
      <c r="H109">
        <v>1180.6666666666599</v>
      </c>
      <c r="I109">
        <v>43.702928310498699</v>
      </c>
      <c r="J109">
        <v>1.0162492787111499</v>
      </c>
    </row>
    <row r="110" spans="1:10" x14ac:dyDescent="0.2">
      <c r="A110" s="2" t="s">
        <v>9</v>
      </c>
      <c r="B110">
        <v>3</v>
      </c>
      <c r="C110" s="2" t="s">
        <v>52</v>
      </c>
      <c r="D110" s="4">
        <v>0.38541666666666669</v>
      </c>
      <c r="E110">
        <v>22.5683230669888</v>
      </c>
      <c r="F110">
        <v>3681.6</v>
      </c>
      <c r="G110">
        <v>124.43138003526801</v>
      </c>
      <c r="H110">
        <v>1227.2</v>
      </c>
      <c r="I110">
        <v>41.477126678422898</v>
      </c>
      <c r="J110">
        <v>0.97751096417034999</v>
      </c>
    </row>
    <row r="111" spans="1:10" x14ac:dyDescent="0.2">
      <c r="A111" s="2" t="s">
        <v>9</v>
      </c>
      <c r="B111">
        <v>3</v>
      </c>
      <c r="C111" s="2" t="s">
        <v>52</v>
      </c>
      <c r="D111" s="4">
        <v>0.39583333333333331</v>
      </c>
      <c r="E111">
        <v>35.133098459612597</v>
      </c>
      <c r="F111">
        <v>4136.8</v>
      </c>
      <c r="G111">
        <v>100.70001393037199</v>
      </c>
      <c r="H111">
        <v>1378.93333333333</v>
      </c>
      <c r="I111">
        <v>33.566671310124001</v>
      </c>
      <c r="J111">
        <v>0.86966799539553696</v>
      </c>
    </row>
    <row r="112" spans="1:10" x14ac:dyDescent="0.2">
      <c r="A112" s="2" t="s">
        <v>9</v>
      </c>
      <c r="B112">
        <v>3</v>
      </c>
      <c r="C112" s="2" t="s">
        <v>52</v>
      </c>
      <c r="D112" s="4">
        <v>0.40625</v>
      </c>
      <c r="E112">
        <v>43.400067592345103</v>
      </c>
      <c r="F112">
        <v>4488.8</v>
      </c>
      <c r="G112">
        <v>90.095303036188398</v>
      </c>
      <c r="H112">
        <v>1496.2666666666601</v>
      </c>
      <c r="I112">
        <v>30.031767678729398</v>
      </c>
      <c r="J112">
        <v>0.80158533350181904</v>
      </c>
    </row>
    <row r="113" spans="1:10" x14ac:dyDescent="0.2">
      <c r="A113" s="2" t="s">
        <v>9</v>
      </c>
      <c r="B113">
        <v>3</v>
      </c>
      <c r="C113" s="2" t="s">
        <v>52</v>
      </c>
      <c r="D113" s="4">
        <v>0.41666666666666669</v>
      </c>
      <c r="E113">
        <v>58.127363599988399</v>
      </c>
      <c r="F113">
        <v>4844</v>
      </c>
      <c r="G113">
        <v>77.675797194928506</v>
      </c>
      <c r="H113">
        <v>1614.6666666666599</v>
      </c>
      <c r="I113">
        <v>25.8919323983095</v>
      </c>
      <c r="J113">
        <v>0.74262202833138002</v>
      </c>
    </row>
    <row r="114" spans="1:10" x14ac:dyDescent="0.2">
      <c r="A114" s="2" t="s">
        <v>10</v>
      </c>
      <c r="B114">
        <v>3</v>
      </c>
      <c r="C114" s="2" t="s">
        <v>53</v>
      </c>
      <c r="D114" s="4">
        <v>0.26041666666666669</v>
      </c>
      <c r="E114">
        <v>64.551388973760396</v>
      </c>
      <c r="F114">
        <v>5653.6</v>
      </c>
      <c r="G114">
        <v>81.713666823663601</v>
      </c>
      <c r="H114">
        <v>1884.5333333333299</v>
      </c>
      <c r="I114">
        <v>27.2378889412212</v>
      </c>
      <c r="J114">
        <v>0.63674515039484603</v>
      </c>
    </row>
    <row r="115" spans="1:10" x14ac:dyDescent="0.2">
      <c r="A115" s="2" t="s">
        <v>10</v>
      </c>
      <c r="B115">
        <v>3</v>
      </c>
      <c r="C115" s="2" t="s">
        <v>53</v>
      </c>
      <c r="D115" s="4">
        <v>0.27083333333333331</v>
      </c>
      <c r="E115">
        <v>62.072680746260701</v>
      </c>
      <c r="F115">
        <v>5599.6</v>
      </c>
      <c r="G115">
        <v>83.779332195498895</v>
      </c>
      <c r="H115">
        <v>1866.5333333333299</v>
      </c>
      <c r="I115">
        <v>27.926444065166301</v>
      </c>
      <c r="J115">
        <v>0.64271230614687802</v>
      </c>
    </row>
    <row r="116" spans="1:10" x14ac:dyDescent="0.2">
      <c r="A116" s="2" t="s">
        <v>10</v>
      </c>
      <c r="B116">
        <v>3</v>
      </c>
      <c r="C116" s="2" t="s">
        <v>53</v>
      </c>
      <c r="D116" s="4">
        <v>0.28125</v>
      </c>
      <c r="E116">
        <v>51.231427587773901</v>
      </c>
      <c r="F116">
        <v>5328.8</v>
      </c>
      <c r="G116">
        <v>95.086274318736002</v>
      </c>
      <c r="H116">
        <v>1776.2666666666601</v>
      </c>
      <c r="I116">
        <v>31.695424772911998</v>
      </c>
      <c r="J116">
        <v>0.67539050619665897</v>
      </c>
    </row>
    <row r="117" spans="1:10" x14ac:dyDescent="0.2">
      <c r="A117" s="2" t="s">
        <v>10</v>
      </c>
      <c r="B117">
        <v>3</v>
      </c>
      <c r="C117" s="2" t="s">
        <v>53</v>
      </c>
      <c r="D117" s="4">
        <v>0.29166666666666669</v>
      </c>
      <c r="E117">
        <v>46.488937430992898</v>
      </c>
      <c r="F117">
        <v>5160</v>
      </c>
      <c r="G117">
        <v>99.035231149651693</v>
      </c>
      <c r="H117">
        <v>1720</v>
      </c>
      <c r="I117">
        <v>33.011743716550498</v>
      </c>
      <c r="J117">
        <v>0.69738960350387602</v>
      </c>
    </row>
    <row r="118" spans="1:10" x14ac:dyDescent="0.2">
      <c r="A118" s="2" t="s">
        <v>10</v>
      </c>
      <c r="B118">
        <v>3</v>
      </c>
      <c r="C118" s="2" t="s">
        <v>53</v>
      </c>
      <c r="D118" s="4">
        <v>0.30208333333333331</v>
      </c>
      <c r="E118">
        <v>39.108337389191703</v>
      </c>
      <c r="F118">
        <v>4847.6000000000004</v>
      </c>
      <c r="G118">
        <v>106.63300226059501</v>
      </c>
      <c r="H118">
        <v>1615.86666666666</v>
      </c>
      <c r="I118">
        <v>35.544334086865099</v>
      </c>
      <c r="J118">
        <v>0.74263633818049102</v>
      </c>
    </row>
    <row r="119" spans="1:10" x14ac:dyDescent="0.2">
      <c r="A119" s="2" t="s">
        <v>10</v>
      </c>
      <c r="B119">
        <v>3</v>
      </c>
      <c r="C119" s="2" t="s">
        <v>53</v>
      </c>
      <c r="D119" s="4">
        <v>0.3125</v>
      </c>
      <c r="E119">
        <v>37.291575239511801</v>
      </c>
      <c r="F119">
        <v>4779.2</v>
      </c>
      <c r="G119">
        <v>109.16245280786499</v>
      </c>
      <c r="H119">
        <v>1593.06666666666</v>
      </c>
      <c r="I119">
        <v>36.387484269288599</v>
      </c>
      <c r="J119">
        <v>0.75299776244804695</v>
      </c>
    </row>
    <row r="120" spans="1:10" x14ac:dyDescent="0.2">
      <c r="A120" s="2" t="s">
        <v>10</v>
      </c>
      <c r="B120">
        <v>3</v>
      </c>
      <c r="C120" s="2" t="s">
        <v>53</v>
      </c>
      <c r="D120" s="4">
        <v>0.32291666666666669</v>
      </c>
      <c r="E120">
        <v>35.489390588678702</v>
      </c>
      <c r="F120">
        <v>4654</v>
      </c>
      <c r="G120">
        <v>110.777928560926</v>
      </c>
      <c r="H120">
        <v>1551.3333333333301</v>
      </c>
      <c r="I120">
        <v>36.925976186975298</v>
      </c>
      <c r="J120">
        <v>0.77285567847011205</v>
      </c>
    </row>
    <row r="121" spans="1:10" x14ac:dyDescent="0.2">
      <c r="A121" s="2" t="s">
        <v>10</v>
      </c>
      <c r="B121">
        <v>3</v>
      </c>
      <c r="C121" s="2" t="s">
        <v>53</v>
      </c>
      <c r="D121" s="4">
        <v>0.33333333333333331</v>
      </c>
      <c r="E121">
        <v>26.892058654879701</v>
      </c>
      <c r="F121">
        <v>4157.6000000000004</v>
      </c>
      <c r="G121">
        <v>121.995635152826</v>
      </c>
      <c r="H121">
        <v>1385.86666666666</v>
      </c>
      <c r="I121">
        <v>40.665211717608599</v>
      </c>
      <c r="J121">
        <v>0.86557922595207804</v>
      </c>
    </row>
    <row r="122" spans="1:10" x14ac:dyDescent="0.2">
      <c r="A122" s="2" t="s">
        <v>10</v>
      </c>
      <c r="B122">
        <v>3</v>
      </c>
      <c r="C122" s="2" t="s">
        <v>53</v>
      </c>
      <c r="D122" s="4">
        <v>0.34375</v>
      </c>
      <c r="E122">
        <v>25.2501337316457</v>
      </c>
      <c r="F122">
        <v>4056</v>
      </c>
      <c r="G122">
        <v>124.647972207161</v>
      </c>
      <c r="H122">
        <v>1352</v>
      </c>
      <c r="I122">
        <v>41.549324069053803</v>
      </c>
      <c r="J122">
        <v>0.88728124849887102</v>
      </c>
    </row>
    <row r="123" spans="1:10" x14ac:dyDescent="0.2">
      <c r="A123" s="2" t="s">
        <v>10</v>
      </c>
      <c r="B123">
        <v>3</v>
      </c>
      <c r="C123" s="2" t="s">
        <v>53</v>
      </c>
      <c r="D123" s="4">
        <v>0.35416666666666669</v>
      </c>
      <c r="E123">
        <v>23.8935884622115</v>
      </c>
      <c r="F123">
        <v>3958.8</v>
      </c>
      <c r="G123">
        <v>123.910086611404</v>
      </c>
      <c r="H123">
        <v>1319.6</v>
      </c>
      <c r="I123">
        <v>41.303362203801598</v>
      </c>
      <c r="J123">
        <v>0.90873572222070798</v>
      </c>
    </row>
    <row r="124" spans="1:10" x14ac:dyDescent="0.2">
      <c r="A124" s="2" t="s">
        <v>10</v>
      </c>
      <c r="B124">
        <v>3</v>
      </c>
      <c r="C124" s="2" t="s">
        <v>53</v>
      </c>
      <c r="D124" s="4">
        <v>0.36458333333333331</v>
      </c>
      <c r="E124">
        <v>21.157430463021701</v>
      </c>
      <c r="F124">
        <v>3745.2</v>
      </c>
      <c r="G124">
        <v>128.68781932650299</v>
      </c>
      <c r="H124">
        <v>1248.3999999999901</v>
      </c>
      <c r="I124">
        <v>42.895939775501297</v>
      </c>
      <c r="J124">
        <v>0.96067286915414396</v>
      </c>
    </row>
    <row r="125" spans="1:10" x14ac:dyDescent="0.2">
      <c r="A125" s="2" t="s">
        <v>10</v>
      </c>
      <c r="B125">
        <v>3</v>
      </c>
      <c r="C125" s="2" t="s">
        <v>53</v>
      </c>
      <c r="D125" s="4">
        <v>0.375</v>
      </c>
      <c r="E125">
        <v>23.007008573363098</v>
      </c>
      <c r="F125">
        <v>3899.2</v>
      </c>
      <c r="G125">
        <v>126.948871698204</v>
      </c>
      <c r="H125">
        <v>1299.7333333333299</v>
      </c>
      <c r="I125">
        <v>42.316290566067998</v>
      </c>
      <c r="J125">
        <v>0.92317380957194795</v>
      </c>
    </row>
    <row r="126" spans="1:10" x14ac:dyDescent="0.2">
      <c r="A126" s="2" t="s">
        <v>10</v>
      </c>
      <c r="B126">
        <v>3</v>
      </c>
      <c r="C126" s="2" t="s">
        <v>53</v>
      </c>
      <c r="D126" s="4">
        <v>0.38541666666666669</v>
      </c>
      <c r="E126">
        <v>26.234956502339099</v>
      </c>
      <c r="F126">
        <v>4095.6</v>
      </c>
      <c r="G126">
        <v>122.721247620041</v>
      </c>
      <c r="H126">
        <v>1365.2</v>
      </c>
      <c r="I126">
        <v>40.907082540013803</v>
      </c>
      <c r="J126">
        <v>0.87822368943107298</v>
      </c>
    </row>
    <row r="127" spans="1:10" x14ac:dyDescent="0.2">
      <c r="A127" s="2" t="s">
        <v>10</v>
      </c>
      <c r="B127">
        <v>3</v>
      </c>
      <c r="C127" s="2" t="s">
        <v>53</v>
      </c>
      <c r="D127" s="4">
        <v>0.39583333333333331</v>
      </c>
      <c r="E127">
        <v>32.9771724735321</v>
      </c>
      <c r="F127">
        <v>4521.2</v>
      </c>
      <c r="G127">
        <v>113.08967267145999</v>
      </c>
      <c r="H127">
        <v>1507.06666666666</v>
      </c>
      <c r="I127">
        <v>37.696557557153298</v>
      </c>
      <c r="J127">
        <v>0.79612491150294495</v>
      </c>
    </row>
    <row r="128" spans="1:10" x14ac:dyDescent="0.2">
      <c r="A128" s="2" t="s">
        <v>10</v>
      </c>
      <c r="B128">
        <v>3</v>
      </c>
      <c r="C128" s="2" t="s">
        <v>53</v>
      </c>
      <c r="D128" s="4">
        <v>0.40625</v>
      </c>
      <c r="E128">
        <v>37.877090008878703</v>
      </c>
      <c r="F128">
        <v>4781.2</v>
      </c>
      <c r="G128">
        <v>107.98319184787699</v>
      </c>
      <c r="H128">
        <v>1593.7333333333299</v>
      </c>
      <c r="I128">
        <v>35.994397282625599</v>
      </c>
      <c r="J128">
        <v>0.75265629006113699</v>
      </c>
    </row>
    <row r="129" spans="1:10" x14ac:dyDescent="0.2">
      <c r="A129" s="2" t="s">
        <v>10</v>
      </c>
      <c r="B129">
        <v>3</v>
      </c>
      <c r="C129" s="2" t="s">
        <v>53</v>
      </c>
      <c r="D129" s="4">
        <v>0.41666666666666669</v>
      </c>
      <c r="E129">
        <v>48.908664345373403</v>
      </c>
      <c r="F129">
        <v>5207.2</v>
      </c>
      <c r="G129">
        <v>96.8184871644156</v>
      </c>
      <c r="H129">
        <v>1735.7333333333299</v>
      </c>
      <c r="I129">
        <v>32.2728290548052</v>
      </c>
      <c r="J129">
        <v>0.69082208559654401</v>
      </c>
    </row>
    <row r="130" spans="1:10" x14ac:dyDescent="0.2">
      <c r="A130" s="2" t="s">
        <v>11</v>
      </c>
      <c r="B130">
        <v>3</v>
      </c>
      <c r="C130" s="2" t="s">
        <v>53</v>
      </c>
      <c r="D130" s="4">
        <v>0.26041666666666669</v>
      </c>
      <c r="E130">
        <v>79.802837733565596</v>
      </c>
      <c r="F130">
        <v>5817.2</v>
      </c>
      <c r="G130">
        <v>64.711577475181699</v>
      </c>
      <c r="H130">
        <v>1939.06666666666</v>
      </c>
      <c r="I130">
        <v>21.5705258250605</v>
      </c>
      <c r="J130">
        <v>0.61848707653945101</v>
      </c>
    </row>
    <row r="131" spans="1:10" x14ac:dyDescent="0.2">
      <c r="A131" s="2" t="s">
        <v>11</v>
      </c>
      <c r="B131">
        <v>3</v>
      </c>
      <c r="C131" s="2" t="s">
        <v>53</v>
      </c>
      <c r="D131" s="4">
        <v>0.27083333333333331</v>
      </c>
      <c r="E131">
        <v>77.402090974331898</v>
      </c>
      <c r="F131">
        <v>5750</v>
      </c>
      <c r="G131">
        <v>65.249974432389493</v>
      </c>
      <c r="H131">
        <v>1916.6666666666599</v>
      </c>
      <c r="I131">
        <v>21.749991477463102</v>
      </c>
      <c r="J131">
        <v>0.62599870604793195</v>
      </c>
    </row>
    <row r="132" spans="1:10" x14ac:dyDescent="0.2">
      <c r="A132" s="2" t="s">
        <v>11</v>
      </c>
      <c r="B132">
        <v>3</v>
      </c>
      <c r="C132" s="2" t="s">
        <v>53</v>
      </c>
      <c r="D132" s="4">
        <v>0.28125</v>
      </c>
      <c r="E132">
        <v>66.543344690284002</v>
      </c>
      <c r="F132">
        <v>5498</v>
      </c>
      <c r="G132">
        <v>71.875574906983402</v>
      </c>
      <c r="H132">
        <v>1832.6666666666599</v>
      </c>
      <c r="I132">
        <v>23.9585249689944</v>
      </c>
      <c r="J132">
        <v>0.65465717134257095</v>
      </c>
    </row>
    <row r="133" spans="1:10" x14ac:dyDescent="0.2">
      <c r="A133" s="2" t="s">
        <v>11</v>
      </c>
      <c r="B133">
        <v>3</v>
      </c>
      <c r="C133" s="2" t="s">
        <v>53</v>
      </c>
      <c r="D133" s="4">
        <v>0.29166666666666669</v>
      </c>
      <c r="E133">
        <v>61.0034152531289</v>
      </c>
      <c r="F133">
        <v>5341.6</v>
      </c>
      <c r="G133">
        <v>75.570335903711694</v>
      </c>
      <c r="H133">
        <v>1780.5333333333299</v>
      </c>
      <c r="I133">
        <v>25.190111967903899</v>
      </c>
      <c r="J133">
        <v>0.67385001473884198</v>
      </c>
    </row>
    <row r="134" spans="1:10" x14ac:dyDescent="0.2">
      <c r="A134" s="2" t="s">
        <v>11</v>
      </c>
      <c r="B134">
        <v>3</v>
      </c>
      <c r="C134" s="2" t="s">
        <v>53</v>
      </c>
      <c r="D134" s="4">
        <v>0.30208333333333331</v>
      </c>
      <c r="E134">
        <v>62.797832887986999</v>
      </c>
      <c r="F134">
        <v>5480</v>
      </c>
      <c r="G134">
        <v>75.055616875298099</v>
      </c>
      <c r="H134">
        <v>1826.6666666666599</v>
      </c>
      <c r="I134">
        <v>25.0185389584327</v>
      </c>
      <c r="J134">
        <v>0.65662602411273496</v>
      </c>
    </row>
    <row r="135" spans="1:10" x14ac:dyDescent="0.2">
      <c r="A135" s="2" t="s">
        <v>11</v>
      </c>
      <c r="B135">
        <v>3</v>
      </c>
      <c r="C135" s="2" t="s">
        <v>53</v>
      </c>
      <c r="D135" s="4">
        <v>0.3125</v>
      </c>
      <c r="E135">
        <v>67.389381022465201</v>
      </c>
      <c r="F135">
        <v>5608</v>
      </c>
      <c r="G135">
        <v>72.725677050275394</v>
      </c>
      <c r="H135">
        <v>1869.3333333333301</v>
      </c>
      <c r="I135">
        <v>24.241892350091799</v>
      </c>
      <c r="J135">
        <v>0.64150302871765197</v>
      </c>
    </row>
    <row r="136" spans="1:10" x14ac:dyDescent="0.2">
      <c r="A136" s="2" t="s">
        <v>11</v>
      </c>
      <c r="B136">
        <v>3</v>
      </c>
      <c r="C136" s="2" t="s">
        <v>53</v>
      </c>
      <c r="D136" s="4">
        <v>0.32291666666666669</v>
      </c>
      <c r="E136">
        <v>63.8157649075102</v>
      </c>
      <c r="F136">
        <v>5459.6</v>
      </c>
      <c r="G136">
        <v>74.574362209941199</v>
      </c>
      <c r="H136">
        <v>1819.86666666666</v>
      </c>
      <c r="I136">
        <v>24.858120736646999</v>
      </c>
      <c r="J136">
        <v>0.65918108509984497</v>
      </c>
    </row>
    <row r="137" spans="1:10" x14ac:dyDescent="0.2">
      <c r="A137" s="2" t="s">
        <v>11</v>
      </c>
      <c r="B137">
        <v>3</v>
      </c>
      <c r="C137" s="2" t="s">
        <v>53</v>
      </c>
      <c r="D137" s="4">
        <v>0.33333333333333331</v>
      </c>
      <c r="E137">
        <v>48.908491556191301</v>
      </c>
      <c r="F137">
        <v>4968.3999999999996</v>
      </c>
      <c r="G137">
        <v>85.962126722243198</v>
      </c>
      <c r="H137">
        <v>1656.13333333333</v>
      </c>
      <c r="I137">
        <v>28.6540422407477</v>
      </c>
      <c r="J137">
        <v>0.72452739873136396</v>
      </c>
    </row>
    <row r="138" spans="1:10" x14ac:dyDescent="0.2">
      <c r="A138" s="2" t="s">
        <v>11</v>
      </c>
      <c r="B138">
        <v>3</v>
      </c>
      <c r="C138" s="2" t="s">
        <v>53</v>
      </c>
      <c r="D138" s="4">
        <v>0.34375</v>
      </c>
      <c r="E138">
        <v>44.361202364791197</v>
      </c>
      <c r="F138">
        <v>4806.3999999999996</v>
      </c>
      <c r="G138">
        <v>89.315325911000102</v>
      </c>
      <c r="H138">
        <v>1602.13333333333</v>
      </c>
      <c r="I138">
        <v>29.771775303666701</v>
      </c>
      <c r="J138">
        <v>0.74822528307936298</v>
      </c>
    </row>
    <row r="139" spans="1:10" x14ac:dyDescent="0.2">
      <c r="A139" s="2" t="s">
        <v>11</v>
      </c>
      <c r="B139">
        <v>3</v>
      </c>
      <c r="C139" s="2" t="s">
        <v>53</v>
      </c>
      <c r="D139" s="4">
        <v>0.35416666666666669</v>
      </c>
      <c r="E139">
        <v>38.894837040939002</v>
      </c>
      <c r="F139">
        <v>4580.8</v>
      </c>
      <c r="G139">
        <v>95.805235781952703</v>
      </c>
      <c r="H139">
        <v>1526.93333333333</v>
      </c>
      <c r="I139">
        <v>31.935078593984201</v>
      </c>
      <c r="J139">
        <v>0.78576865422806796</v>
      </c>
    </row>
    <row r="140" spans="1:10" x14ac:dyDescent="0.2">
      <c r="A140" s="2" t="s">
        <v>11</v>
      </c>
      <c r="B140">
        <v>3</v>
      </c>
      <c r="C140" s="2" t="s">
        <v>53</v>
      </c>
      <c r="D140" s="4">
        <v>0.36458333333333331</v>
      </c>
      <c r="E140">
        <v>33.902630756238899</v>
      </c>
      <c r="F140">
        <v>4378.8</v>
      </c>
      <c r="G140">
        <v>101.44046579443901</v>
      </c>
      <c r="H140">
        <v>1459.6</v>
      </c>
      <c r="I140">
        <v>33.8134885981463</v>
      </c>
      <c r="J140">
        <v>0.82144466737857402</v>
      </c>
    </row>
    <row r="141" spans="1:10" x14ac:dyDescent="0.2">
      <c r="A141" s="2" t="s">
        <v>11</v>
      </c>
      <c r="B141">
        <v>3</v>
      </c>
      <c r="C141" s="2" t="s">
        <v>53</v>
      </c>
      <c r="D141" s="4">
        <v>0.375</v>
      </c>
      <c r="E141">
        <v>35.269159291404598</v>
      </c>
      <c r="F141">
        <v>4434.3999999999996</v>
      </c>
      <c r="G141">
        <v>98.982336730177593</v>
      </c>
      <c r="H141">
        <v>1478.13333333333</v>
      </c>
      <c r="I141">
        <v>32.9941122433925</v>
      </c>
      <c r="J141">
        <v>0.81110326948773503</v>
      </c>
    </row>
    <row r="142" spans="1:10" x14ac:dyDescent="0.2">
      <c r="A142" s="2" t="s">
        <v>11</v>
      </c>
      <c r="B142">
        <v>3</v>
      </c>
      <c r="C142" s="2" t="s">
        <v>53</v>
      </c>
      <c r="D142" s="4">
        <v>0.38541666666666669</v>
      </c>
      <c r="E142">
        <v>40.924755302997198</v>
      </c>
      <c r="F142">
        <v>4674.8</v>
      </c>
      <c r="G142">
        <v>94.300633406972096</v>
      </c>
      <c r="H142">
        <v>1558.2666666666601</v>
      </c>
      <c r="I142">
        <v>31.4335444689907</v>
      </c>
      <c r="J142">
        <v>0.76988403573138897</v>
      </c>
    </row>
    <row r="143" spans="1:10" x14ac:dyDescent="0.2">
      <c r="A143" s="2" t="s">
        <v>11</v>
      </c>
      <c r="B143">
        <v>3</v>
      </c>
      <c r="C143" s="2" t="s">
        <v>53</v>
      </c>
      <c r="D143" s="4">
        <v>0.39583333333333331</v>
      </c>
      <c r="E143">
        <v>50.2774930501445</v>
      </c>
      <c r="F143">
        <v>5059.2</v>
      </c>
      <c r="G143">
        <v>85.271513219238003</v>
      </c>
      <c r="H143">
        <v>1686.3999999999901</v>
      </c>
      <c r="I143">
        <v>28.423837739745998</v>
      </c>
      <c r="J143">
        <v>0.71124631138335803</v>
      </c>
    </row>
    <row r="144" spans="1:10" x14ac:dyDescent="0.2">
      <c r="A144" s="2" t="s">
        <v>11</v>
      </c>
      <c r="B144">
        <v>3</v>
      </c>
      <c r="C144" s="2" t="s">
        <v>53</v>
      </c>
      <c r="D144" s="4">
        <v>0.40625</v>
      </c>
      <c r="E144">
        <v>61.051921330512499</v>
      </c>
      <c r="F144">
        <v>5439.6</v>
      </c>
      <c r="G144">
        <v>76.903142231034394</v>
      </c>
      <c r="H144">
        <v>1813.2</v>
      </c>
      <c r="I144">
        <v>25.634380743678101</v>
      </c>
      <c r="J144">
        <v>0.66167511980077098</v>
      </c>
    </row>
    <row r="145" spans="1:10" x14ac:dyDescent="0.2">
      <c r="A145" s="2" t="s">
        <v>11</v>
      </c>
      <c r="B145">
        <v>3</v>
      </c>
      <c r="C145" s="2" t="s">
        <v>53</v>
      </c>
      <c r="D145" s="4">
        <v>0.41666666666666669</v>
      </c>
      <c r="E145">
        <v>77.619431254488006</v>
      </c>
      <c r="F145">
        <v>5945.2</v>
      </c>
      <c r="G145">
        <v>67.583143916501598</v>
      </c>
      <c r="H145">
        <v>1981.7333333333299</v>
      </c>
      <c r="I145">
        <v>22.5277146388338</v>
      </c>
      <c r="J145">
        <v>0.60540708227673101</v>
      </c>
    </row>
    <row r="146" spans="1:10" x14ac:dyDescent="0.2">
      <c r="A146" s="2" t="s">
        <v>12</v>
      </c>
      <c r="B146">
        <v>3</v>
      </c>
      <c r="C146" s="2" t="s">
        <v>54</v>
      </c>
      <c r="D146" s="4">
        <v>0.26041666666666669</v>
      </c>
      <c r="E146">
        <v>88.8628932986378</v>
      </c>
      <c r="F146">
        <v>5320.8</v>
      </c>
      <c r="G146">
        <v>54.762303618237198</v>
      </c>
      <c r="H146">
        <v>1773.6</v>
      </c>
      <c r="I146">
        <v>18.254101206079</v>
      </c>
      <c r="J146">
        <v>0.67648826329039102</v>
      </c>
    </row>
    <row r="147" spans="1:10" x14ac:dyDescent="0.2">
      <c r="A147" s="2" t="s">
        <v>12</v>
      </c>
      <c r="B147">
        <v>3</v>
      </c>
      <c r="C147" s="2" t="s">
        <v>54</v>
      </c>
      <c r="D147" s="4">
        <v>0.27083333333333331</v>
      </c>
      <c r="E147">
        <v>81.728029619057395</v>
      </c>
      <c r="F147">
        <v>5227.2</v>
      </c>
      <c r="G147">
        <v>59.0293322200259</v>
      </c>
      <c r="H147">
        <v>1742.3999999999901</v>
      </c>
      <c r="I147">
        <v>19.676444073341901</v>
      </c>
      <c r="J147">
        <v>0.688563424352159</v>
      </c>
    </row>
    <row r="148" spans="1:10" x14ac:dyDescent="0.2">
      <c r="A148" s="2" t="s">
        <v>12</v>
      </c>
      <c r="B148">
        <v>3</v>
      </c>
      <c r="C148" s="2" t="s">
        <v>54</v>
      </c>
      <c r="D148" s="4">
        <v>0.28125</v>
      </c>
      <c r="E148">
        <v>70.033509115122897</v>
      </c>
      <c r="F148">
        <v>5048.3999999999996</v>
      </c>
      <c r="G148">
        <v>67.111442018915795</v>
      </c>
      <c r="H148">
        <v>1682.8</v>
      </c>
      <c r="I148">
        <v>22.370480672971901</v>
      </c>
      <c r="J148">
        <v>0.71246372046690298</v>
      </c>
    </row>
    <row r="149" spans="1:10" x14ac:dyDescent="0.2">
      <c r="A149" s="2" t="s">
        <v>12</v>
      </c>
      <c r="B149">
        <v>3</v>
      </c>
      <c r="C149" s="2" t="s">
        <v>54</v>
      </c>
      <c r="D149" s="4">
        <v>0.29166666666666669</v>
      </c>
      <c r="E149">
        <v>67.210888512331096</v>
      </c>
      <c r="F149">
        <v>4962.3999999999996</v>
      </c>
      <c r="G149">
        <v>68.311806271852504</v>
      </c>
      <c r="H149">
        <v>1654.13333333333</v>
      </c>
      <c r="I149">
        <v>22.770602090617501</v>
      </c>
      <c r="J149">
        <v>0.72500455183100998</v>
      </c>
    </row>
    <row r="150" spans="1:10" x14ac:dyDescent="0.2">
      <c r="A150" s="2" t="s">
        <v>12</v>
      </c>
      <c r="B150">
        <v>3</v>
      </c>
      <c r="C150" s="2" t="s">
        <v>54</v>
      </c>
      <c r="D150" s="4">
        <v>0.30208333333333331</v>
      </c>
      <c r="E150">
        <v>68.112523380088106</v>
      </c>
      <c r="F150">
        <v>4974.8</v>
      </c>
      <c r="G150">
        <v>67.106815399092795</v>
      </c>
      <c r="H150">
        <v>1658.2666666666601</v>
      </c>
      <c r="I150">
        <v>22.368938466364199</v>
      </c>
      <c r="J150">
        <v>0.72346483469335998</v>
      </c>
    </row>
    <row r="151" spans="1:10" x14ac:dyDescent="0.2">
      <c r="A151" s="2" t="s">
        <v>12</v>
      </c>
      <c r="B151">
        <v>3</v>
      </c>
      <c r="C151" s="2" t="s">
        <v>54</v>
      </c>
      <c r="D151" s="4">
        <v>0.3125</v>
      </c>
      <c r="E151">
        <v>75.528927816465398</v>
      </c>
      <c r="F151">
        <v>4947.6000000000004</v>
      </c>
      <c r="G151">
        <v>60.629873472968498</v>
      </c>
      <c r="H151">
        <v>1649.2</v>
      </c>
      <c r="I151">
        <v>20.2099578243228</v>
      </c>
      <c r="J151">
        <v>0.72735880767388605</v>
      </c>
    </row>
    <row r="152" spans="1:10" x14ac:dyDescent="0.2">
      <c r="A152" s="2" t="s">
        <v>12</v>
      </c>
      <c r="B152">
        <v>3</v>
      </c>
      <c r="C152" s="2" t="s">
        <v>54</v>
      </c>
      <c r="D152" s="4">
        <v>0.32291666666666669</v>
      </c>
      <c r="E152">
        <v>68.264457829437305</v>
      </c>
      <c r="F152">
        <v>4706.8</v>
      </c>
      <c r="G152">
        <v>64.938949803940204</v>
      </c>
      <c r="H152">
        <v>1568.93333333333</v>
      </c>
      <c r="I152">
        <v>21.646316601313401</v>
      </c>
      <c r="J152">
        <v>0.764524328050318</v>
      </c>
    </row>
    <row r="153" spans="1:10" x14ac:dyDescent="0.2">
      <c r="A153" s="2" t="s">
        <v>12</v>
      </c>
      <c r="B153">
        <v>3</v>
      </c>
      <c r="C153" s="2" t="s">
        <v>54</v>
      </c>
      <c r="D153" s="4">
        <v>0.33333333333333331</v>
      </c>
      <c r="E153">
        <v>37.636644638296502</v>
      </c>
      <c r="F153">
        <v>4228</v>
      </c>
      <c r="G153">
        <v>95.566902901490806</v>
      </c>
      <c r="H153">
        <v>1409.3333333333301</v>
      </c>
      <c r="I153">
        <v>31.855634300496899</v>
      </c>
      <c r="J153">
        <v>0.85099019787665098</v>
      </c>
    </row>
    <row r="154" spans="1:10" x14ac:dyDescent="0.2">
      <c r="A154" s="2" t="s">
        <v>12</v>
      </c>
      <c r="B154">
        <v>3</v>
      </c>
      <c r="C154" s="2" t="s">
        <v>54</v>
      </c>
      <c r="D154" s="4">
        <v>0.34375</v>
      </c>
      <c r="E154">
        <v>36.037418614723599</v>
      </c>
      <c r="F154">
        <v>4232.3999999999996</v>
      </c>
      <c r="G154">
        <v>97.563849324183295</v>
      </c>
      <c r="H154">
        <v>1410.8</v>
      </c>
      <c r="I154">
        <v>32.521283108061098</v>
      </c>
      <c r="J154">
        <v>0.85017584433290305</v>
      </c>
    </row>
    <row r="155" spans="1:10" x14ac:dyDescent="0.2">
      <c r="A155" s="2" t="s">
        <v>12</v>
      </c>
      <c r="B155">
        <v>3</v>
      </c>
      <c r="C155" s="2" t="s">
        <v>54</v>
      </c>
      <c r="D155" s="4">
        <v>0.35416666666666669</v>
      </c>
      <c r="E155">
        <v>27.390238954609501</v>
      </c>
      <c r="F155">
        <v>3961.6</v>
      </c>
      <c r="G155">
        <v>110.530338716589</v>
      </c>
      <c r="H155">
        <v>1320.5333333333299</v>
      </c>
      <c r="I155">
        <v>36.843446238863201</v>
      </c>
      <c r="J155">
        <v>0.90806597086393404</v>
      </c>
    </row>
    <row r="156" spans="1:10" x14ac:dyDescent="0.2">
      <c r="A156" s="2" t="s">
        <v>12</v>
      </c>
      <c r="B156">
        <v>3</v>
      </c>
      <c r="C156" s="2" t="s">
        <v>54</v>
      </c>
      <c r="D156" s="4">
        <v>0.36458333333333331</v>
      </c>
      <c r="E156">
        <v>23.9246515305705</v>
      </c>
      <c r="F156">
        <v>3863.2</v>
      </c>
      <c r="G156">
        <v>116.32470255705999</v>
      </c>
      <c r="H156">
        <v>1287.7333333333299</v>
      </c>
      <c r="I156">
        <v>38.774900852353298</v>
      </c>
      <c r="J156">
        <v>0.93088580255486197</v>
      </c>
    </row>
    <row r="157" spans="1:10" x14ac:dyDescent="0.2">
      <c r="A157" s="2" t="s">
        <v>12</v>
      </c>
      <c r="B157">
        <v>3</v>
      </c>
      <c r="C157" s="2" t="s">
        <v>54</v>
      </c>
      <c r="D157" s="4">
        <v>0.375</v>
      </c>
      <c r="E157">
        <v>24.591311688051402</v>
      </c>
      <c r="F157">
        <v>3885.2</v>
      </c>
      <c r="G157">
        <v>116.826875391201</v>
      </c>
      <c r="H157">
        <v>1295.06666666666</v>
      </c>
      <c r="I157">
        <v>38.942291797067298</v>
      </c>
      <c r="J157">
        <v>0.92594950406210697</v>
      </c>
    </row>
    <row r="158" spans="1:10" x14ac:dyDescent="0.2">
      <c r="A158" s="2" t="s">
        <v>12</v>
      </c>
      <c r="B158">
        <v>3</v>
      </c>
      <c r="C158" s="2" t="s">
        <v>54</v>
      </c>
      <c r="D158" s="4">
        <v>0.38541666666666669</v>
      </c>
      <c r="E158">
        <v>28.507803001198699</v>
      </c>
      <c r="F158">
        <v>4040</v>
      </c>
      <c r="G158">
        <v>110.425214733909</v>
      </c>
      <c r="H158">
        <v>1346.6666666666599</v>
      </c>
      <c r="I158">
        <v>36.808404911303199</v>
      </c>
      <c r="J158">
        <v>0.88995541091206098</v>
      </c>
    </row>
    <row r="159" spans="1:10" x14ac:dyDescent="0.2">
      <c r="A159" s="2" t="s">
        <v>12</v>
      </c>
      <c r="B159">
        <v>3</v>
      </c>
      <c r="C159" s="2" t="s">
        <v>54</v>
      </c>
      <c r="D159" s="4">
        <v>0.39583333333333331</v>
      </c>
      <c r="E159">
        <v>40.766000795515303</v>
      </c>
      <c r="F159">
        <v>4471.2</v>
      </c>
      <c r="G159">
        <v>95.1075282704373</v>
      </c>
      <c r="H159">
        <v>1490.3999999999901</v>
      </c>
      <c r="I159">
        <v>31.7025094234791</v>
      </c>
      <c r="J159">
        <v>0.80521446747259695</v>
      </c>
    </row>
    <row r="160" spans="1:10" x14ac:dyDescent="0.2">
      <c r="A160" s="2" t="s">
        <v>12</v>
      </c>
      <c r="B160">
        <v>3</v>
      </c>
      <c r="C160" s="2" t="s">
        <v>54</v>
      </c>
      <c r="D160" s="4">
        <v>0.40625</v>
      </c>
      <c r="E160">
        <v>56.252694951799498</v>
      </c>
      <c r="F160">
        <v>4822.8</v>
      </c>
      <c r="G160">
        <v>78.375058939145902</v>
      </c>
      <c r="H160">
        <v>1607.6</v>
      </c>
      <c r="I160">
        <v>26.125019646381901</v>
      </c>
      <c r="J160">
        <v>0.74623020303048704</v>
      </c>
    </row>
    <row r="161" spans="1:10" x14ac:dyDescent="0.2">
      <c r="A161" s="2" t="s">
        <v>12</v>
      </c>
      <c r="B161">
        <v>3</v>
      </c>
      <c r="C161" s="2" t="s">
        <v>54</v>
      </c>
      <c r="D161" s="4">
        <v>0.41666666666666669</v>
      </c>
      <c r="E161">
        <v>89.689358500087593</v>
      </c>
      <c r="F161">
        <v>5244.4</v>
      </c>
      <c r="G161">
        <v>54.021603262957697</v>
      </c>
      <c r="H161">
        <v>1748.13333333333</v>
      </c>
      <c r="I161">
        <v>18.007201087652501</v>
      </c>
      <c r="J161">
        <v>0.68622896377188003</v>
      </c>
    </row>
    <row r="162" spans="1:10" x14ac:dyDescent="0.2">
      <c r="A162" s="2" t="s">
        <v>13</v>
      </c>
      <c r="B162">
        <v>3</v>
      </c>
      <c r="C162" s="2" t="s">
        <v>55</v>
      </c>
      <c r="D162" s="4">
        <v>0.26041666666666669</v>
      </c>
      <c r="E162">
        <v>63.873825537358101</v>
      </c>
      <c r="F162">
        <v>6211.2</v>
      </c>
      <c r="G162">
        <v>86.422944426778599</v>
      </c>
      <c r="H162">
        <v>1552.8</v>
      </c>
      <c r="I162">
        <v>21.6057361066946</v>
      </c>
      <c r="J162">
        <v>0.57922736095264304</v>
      </c>
    </row>
    <row r="163" spans="1:10" x14ac:dyDescent="0.2">
      <c r="A163" s="2" t="s">
        <v>13</v>
      </c>
      <c r="B163">
        <v>3</v>
      </c>
      <c r="C163" s="2" t="s">
        <v>55</v>
      </c>
      <c r="D163" s="4">
        <v>0.27083333333333331</v>
      </c>
      <c r="E163">
        <v>57.401013724502299</v>
      </c>
      <c r="F163">
        <v>6088.8</v>
      </c>
      <c r="G163">
        <v>91.830677339803103</v>
      </c>
      <c r="H163">
        <v>1522.2</v>
      </c>
      <c r="I163">
        <v>22.957669334950701</v>
      </c>
      <c r="J163">
        <v>0.59120414197081395</v>
      </c>
    </row>
    <row r="164" spans="1:10" x14ac:dyDescent="0.2">
      <c r="A164" s="2" t="s">
        <v>13</v>
      </c>
      <c r="B164">
        <v>3</v>
      </c>
      <c r="C164" s="2" t="s">
        <v>55</v>
      </c>
      <c r="D164" s="4">
        <v>0.28125</v>
      </c>
      <c r="E164">
        <v>53.700824116460701</v>
      </c>
      <c r="F164">
        <v>5956.8</v>
      </c>
      <c r="G164">
        <v>95.559628444181897</v>
      </c>
      <c r="H164">
        <v>1489.2</v>
      </c>
      <c r="I164">
        <v>23.8899071110454</v>
      </c>
      <c r="J164">
        <v>0.60386298135513805</v>
      </c>
    </row>
    <row r="165" spans="1:10" x14ac:dyDescent="0.2">
      <c r="A165" s="2" t="s">
        <v>13</v>
      </c>
      <c r="B165">
        <v>3</v>
      </c>
      <c r="C165" s="2" t="s">
        <v>55</v>
      </c>
      <c r="D165" s="4">
        <v>0.29166666666666669</v>
      </c>
      <c r="E165">
        <v>52.223603019780903</v>
      </c>
      <c r="F165">
        <v>5863.6</v>
      </c>
      <c r="G165">
        <v>96.500765812363397</v>
      </c>
      <c r="H165">
        <v>1465.9</v>
      </c>
      <c r="I165">
        <v>24.1251914530908</v>
      </c>
      <c r="J165">
        <v>0.61388422280910704</v>
      </c>
    </row>
    <row r="166" spans="1:10" x14ac:dyDescent="0.2">
      <c r="A166" s="2" t="s">
        <v>13</v>
      </c>
      <c r="B166">
        <v>3</v>
      </c>
      <c r="C166" s="2" t="s">
        <v>55</v>
      </c>
      <c r="D166" s="4">
        <v>0.30208333333333331</v>
      </c>
      <c r="E166">
        <v>52.2731806456515</v>
      </c>
      <c r="F166">
        <v>5878.8</v>
      </c>
      <c r="G166">
        <v>96.310365047405497</v>
      </c>
      <c r="H166">
        <v>1469.7</v>
      </c>
      <c r="I166">
        <v>24.0775912618513</v>
      </c>
      <c r="J166">
        <v>0.61219102010283699</v>
      </c>
    </row>
    <row r="167" spans="1:10" x14ac:dyDescent="0.2">
      <c r="A167" s="2" t="s">
        <v>13</v>
      </c>
      <c r="B167">
        <v>3</v>
      </c>
      <c r="C167" s="2" t="s">
        <v>55</v>
      </c>
      <c r="D167" s="4">
        <v>0.3125</v>
      </c>
      <c r="E167">
        <v>51.9623355800341</v>
      </c>
      <c r="F167">
        <v>5844</v>
      </c>
      <c r="G167">
        <v>96.670712898502202</v>
      </c>
      <c r="H167">
        <v>1461</v>
      </c>
      <c r="I167">
        <v>24.167678224625501</v>
      </c>
      <c r="J167">
        <v>0.61596900042189895</v>
      </c>
    </row>
    <row r="168" spans="1:10" x14ac:dyDescent="0.2">
      <c r="A168" s="2" t="s">
        <v>13</v>
      </c>
      <c r="B168">
        <v>3</v>
      </c>
      <c r="C168" s="2" t="s">
        <v>55</v>
      </c>
      <c r="D168" s="4">
        <v>0.32291666666666669</v>
      </c>
      <c r="E168">
        <v>48.457634110050201</v>
      </c>
      <c r="F168">
        <v>5680</v>
      </c>
      <c r="G168">
        <v>101.990440360997</v>
      </c>
      <c r="H168">
        <v>1420</v>
      </c>
      <c r="I168">
        <v>25.497610090249299</v>
      </c>
      <c r="J168">
        <v>0.633438882931873</v>
      </c>
    </row>
    <row r="169" spans="1:10" x14ac:dyDescent="0.2">
      <c r="A169" s="2" t="s">
        <v>13</v>
      </c>
      <c r="B169">
        <v>3</v>
      </c>
      <c r="C169" s="2" t="s">
        <v>55</v>
      </c>
      <c r="D169" s="4">
        <v>0.33333333333333331</v>
      </c>
      <c r="E169">
        <v>43.519005485152803</v>
      </c>
      <c r="F169">
        <v>5354.8</v>
      </c>
      <c r="G169">
        <v>107.056908715687</v>
      </c>
      <c r="H169">
        <v>1338.7</v>
      </c>
      <c r="I169">
        <v>26.7642271789218</v>
      </c>
      <c r="J169">
        <v>0.67223967855432298</v>
      </c>
    </row>
    <row r="170" spans="1:10" x14ac:dyDescent="0.2">
      <c r="A170" s="2" t="s">
        <v>13</v>
      </c>
      <c r="B170">
        <v>3</v>
      </c>
      <c r="C170" s="2" t="s">
        <v>55</v>
      </c>
      <c r="D170" s="4">
        <v>0.34375</v>
      </c>
      <c r="E170">
        <v>44.203380165529602</v>
      </c>
      <c r="F170">
        <v>5366</v>
      </c>
      <c r="G170">
        <v>105.358738494582</v>
      </c>
      <c r="H170">
        <v>1341.5</v>
      </c>
      <c r="I170">
        <v>26.3396846236455</v>
      </c>
      <c r="J170">
        <v>0.67064839297455703</v>
      </c>
    </row>
    <row r="171" spans="1:10" x14ac:dyDescent="0.2">
      <c r="A171" s="2" t="s">
        <v>13</v>
      </c>
      <c r="B171">
        <v>3</v>
      </c>
      <c r="C171" s="2" t="s">
        <v>55</v>
      </c>
      <c r="D171" s="4">
        <v>0.35416666666666669</v>
      </c>
      <c r="E171">
        <v>39.517450982262901</v>
      </c>
      <c r="F171">
        <v>4966</v>
      </c>
      <c r="G171">
        <v>110.68512094866</v>
      </c>
      <c r="H171">
        <v>1241.5</v>
      </c>
      <c r="I171">
        <v>27.671280237165</v>
      </c>
      <c r="J171">
        <v>0.72476331789820103</v>
      </c>
    </row>
    <row r="172" spans="1:10" x14ac:dyDescent="0.2">
      <c r="A172" s="2" t="s">
        <v>13</v>
      </c>
      <c r="B172">
        <v>3</v>
      </c>
      <c r="C172" s="2" t="s">
        <v>55</v>
      </c>
      <c r="D172" s="4">
        <v>0.36458333333333331</v>
      </c>
      <c r="E172">
        <v>39.895432194474097</v>
      </c>
      <c r="F172">
        <v>4975.2</v>
      </c>
      <c r="G172">
        <v>109.08739995331</v>
      </c>
      <c r="H172">
        <v>1243.8</v>
      </c>
      <c r="I172">
        <v>27.271849988327599</v>
      </c>
      <c r="J172">
        <v>0.72336748655620597</v>
      </c>
    </row>
    <row r="173" spans="1:10" x14ac:dyDescent="0.2">
      <c r="A173" s="2" t="s">
        <v>13</v>
      </c>
      <c r="B173">
        <v>3</v>
      </c>
      <c r="C173" s="2" t="s">
        <v>55</v>
      </c>
      <c r="D173" s="4">
        <v>0.375</v>
      </c>
      <c r="E173">
        <v>38.909988916047801</v>
      </c>
      <c r="F173">
        <v>4945.6000000000004</v>
      </c>
      <c r="G173">
        <v>110.894620959694</v>
      </c>
      <c r="H173">
        <v>1236.4000000000001</v>
      </c>
      <c r="I173">
        <v>27.723655239923499</v>
      </c>
      <c r="J173">
        <v>0.72776874736518105</v>
      </c>
    </row>
    <row r="174" spans="1:10" x14ac:dyDescent="0.2">
      <c r="A174" s="2" t="s">
        <v>13</v>
      </c>
      <c r="B174">
        <v>3</v>
      </c>
      <c r="C174" s="2" t="s">
        <v>55</v>
      </c>
      <c r="D174" s="4">
        <v>0.38541666666666669</v>
      </c>
      <c r="E174">
        <v>39.053328057924702</v>
      </c>
      <c r="F174">
        <v>4952.8</v>
      </c>
      <c r="G174">
        <v>108.853944944643</v>
      </c>
      <c r="H174">
        <v>1238.2</v>
      </c>
      <c r="I174">
        <v>27.213486236160801</v>
      </c>
      <c r="J174">
        <v>0.72620350881999496</v>
      </c>
    </row>
    <row r="175" spans="1:10" x14ac:dyDescent="0.2">
      <c r="A175" s="2" t="s">
        <v>13</v>
      </c>
      <c r="B175">
        <v>3</v>
      </c>
      <c r="C175" s="2" t="s">
        <v>55</v>
      </c>
      <c r="D175" s="4">
        <v>0.39583333333333331</v>
      </c>
      <c r="E175">
        <v>45.347634020958203</v>
      </c>
      <c r="F175">
        <v>5396.8</v>
      </c>
      <c r="G175">
        <v>101.829929735112</v>
      </c>
      <c r="H175">
        <v>1349.2</v>
      </c>
      <c r="I175">
        <v>25.4574824337781</v>
      </c>
      <c r="J175">
        <v>0.666904491070893</v>
      </c>
    </row>
    <row r="176" spans="1:10" x14ac:dyDescent="0.2">
      <c r="A176" s="2" t="s">
        <v>13</v>
      </c>
      <c r="B176">
        <v>3</v>
      </c>
      <c r="C176" s="2" t="s">
        <v>55</v>
      </c>
      <c r="D176" s="4">
        <v>0.40625</v>
      </c>
      <c r="E176">
        <v>49.067286552728199</v>
      </c>
      <c r="F176">
        <v>5655.6</v>
      </c>
      <c r="G176">
        <v>98.453941847006803</v>
      </c>
      <c r="H176">
        <v>1413.9</v>
      </c>
      <c r="I176">
        <v>24.613485461751701</v>
      </c>
      <c r="J176">
        <v>0.63647962650879797</v>
      </c>
    </row>
    <row r="177" spans="1:10" x14ac:dyDescent="0.2">
      <c r="A177" s="2" t="s">
        <v>13</v>
      </c>
      <c r="B177">
        <v>3</v>
      </c>
      <c r="C177" s="2" t="s">
        <v>55</v>
      </c>
      <c r="D177" s="4">
        <v>0.41666666666666669</v>
      </c>
      <c r="E177">
        <v>63.336506977259603</v>
      </c>
      <c r="F177">
        <v>6105.2</v>
      </c>
      <c r="G177">
        <v>85.502389942796498</v>
      </c>
      <c r="H177">
        <v>1526.3</v>
      </c>
      <c r="I177">
        <v>21.3755974856991</v>
      </c>
      <c r="J177">
        <v>0.58932778861813295</v>
      </c>
    </row>
    <row r="178" spans="1:10" x14ac:dyDescent="0.2">
      <c r="A178" s="2" t="s">
        <v>14</v>
      </c>
      <c r="B178">
        <v>4</v>
      </c>
      <c r="C178" s="2" t="s">
        <v>55</v>
      </c>
      <c r="D178" s="4">
        <v>0.26041666666666669</v>
      </c>
      <c r="E178">
        <v>94.619375872204103</v>
      </c>
      <c r="F178">
        <v>6365.2</v>
      </c>
      <c r="G178">
        <v>59.965297704095299</v>
      </c>
      <c r="H178">
        <v>1591.3</v>
      </c>
      <c r="I178">
        <v>14.9913244260238</v>
      </c>
      <c r="J178">
        <v>0.56555510846814605</v>
      </c>
    </row>
    <row r="179" spans="1:10" x14ac:dyDescent="0.2">
      <c r="A179" s="2" t="s">
        <v>14</v>
      </c>
      <c r="B179">
        <v>4</v>
      </c>
      <c r="C179" s="2" t="s">
        <v>55</v>
      </c>
      <c r="D179" s="4">
        <v>0.27083333333333331</v>
      </c>
      <c r="E179">
        <v>78.319190299967502</v>
      </c>
      <c r="F179">
        <v>6186.8</v>
      </c>
      <c r="G179">
        <v>70.915874483999303</v>
      </c>
      <c r="H179">
        <v>1546.7</v>
      </c>
      <c r="I179">
        <v>17.728968620999801</v>
      </c>
      <c r="J179">
        <v>0.58162579766441802</v>
      </c>
    </row>
    <row r="180" spans="1:10" x14ac:dyDescent="0.2">
      <c r="A180" s="2" t="s">
        <v>14</v>
      </c>
      <c r="B180">
        <v>4</v>
      </c>
      <c r="C180" s="2" t="s">
        <v>55</v>
      </c>
      <c r="D180" s="4">
        <v>0.28125</v>
      </c>
      <c r="E180">
        <v>70.232473127390705</v>
      </c>
      <c r="F180">
        <v>6080</v>
      </c>
      <c r="G180">
        <v>76.322414237062503</v>
      </c>
      <c r="H180">
        <v>1520</v>
      </c>
      <c r="I180">
        <v>19.080603559265601</v>
      </c>
      <c r="J180">
        <v>0.59193584462856197</v>
      </c>
    </row>
    <row r="181" spans="1:10" x14ac:dyDescent="0.2">
      <c r="A181" s="2" t="s">
        <v>14</v>
      </c>
      <c r="B181">
        <v>4</v>
      </c>
      <c r="C181" s="2" t="s">
        <v>55</v>
      </c>
      <c r="D181" s="4">
        <v>0.29166666666666669</v>
      </c>
      <c r="E181">
        <v>66.093779431005302</v>
      </c>
      <c r="F181">
        <v>5992.4</v>
      </c>
      <c r="G181">
        <v>79.508051806215704</v>
      </c>
      <c r="H181">
        <v>1498.1</v>
      </c>
      <c r="I181">
        <v>19.877012951553901</v>
      </c>
      <c r="J181">
        <v>0.60059987847897101</v>
      </c>
    </row>
    <row r="182" spans="1:10" x14ac:dyDescent="0.2">
      <c r="A182" s="2" t="s">
        <v>14</v>
      </c>
      <c r="B182">
        <v>4</v>
      </c>
      <c r="C182" s="2" t="s">
        <v>55</v>
      </c>
      <c r="D182" s="4">
        <v>0.30208333333333331</v>
      </c>
      <c r="E182">
        <v>66.349091899545698</v>
      </c>
      <c r="F182">
        <v>6020</v>
      </c>
      <c r="G182">
        <v>80.959798918856805</v>
      </c>
      <c r="H182">
        <v>1505</v>
      </c>
      <c r="I182">
        <v>20.239949729714201</v>
      </c>
      <c r="J182">
        <v>0.59792825939396399</v>
      </c>
    </row>
    <row r="183" spans="1:10" x14ac:dyDescent="0.2">
      <c r="A183" s="2" t="s">
        <v>14</v>
      </c>
      <c r="B183">
        <v>4</v>
      </c>
      <c r="C183" s="2" t="s">
        <v>55</v>
      </c>
      <c r="D183" s="4">
        <v>0.3125</v>
      </c>
      <c r="E183">
        <v>64.1754135079874</v>
      </c>
      <c r="F183">
        <v>5997.2</v>
      </c>
      <c r="G183">
        <v>82.266824857019103</v>
      </c>
      <c r="H183">
        <v>1499.3</v>
      </c>
      <c r="I183">
        <v>20.566706214254701</v>
      </c>
      <c r="J183">
        <v>0.60007654023495505</v>
      </c>
    </row>
    <row r="184" spans="1:10" x14ac:dyDescent="0.2">
      <c r="A184" s="2" t="s">
        <v>14</v>
      </c>
      <c r="B184">
        <v>4</v>
      </c>
      <c r="C184" s="2" t="s">
        <v>55</v>
      </c>
      <c r="D184" s="4">
        <v>0.32291666666666669</v>
      </c>
      <c r="E184">
        <v>54.785728372005202</v>
      </c>
      <c r="F184">
        <v>5868.4</v>
      </c>
      <c r="G184">
        <v>94.310256436675999</v>
      </c>
      <c r="H184">
        <v>1467.1</v>
      </c>
      <c r="I184">
        <v>23.577564109169</v>
      </c>
      <c r="J184">
        <v>0.61317052704524899</v>
      </c>
    </row>
    <row r="185" spans="1:10" x14ac:dyDescent="0.2">
      <c r="A185" s="2" t="s">
        <v>14</v>
      </c>
      <c r="B185">
        <v>4</v>
      </c>
      <c r="C185" s="2" t="s">
        <v>55</v>
      </c>
      <c r="D185" s="4">
        <v>0.33333333333333331</v>
      </c>
      <c r="E185">
        <v>41.6531315696352</v>
      </c>
      <c r="F185">
        <v>5612.4</v>
      </c>
      <c r="G185">
        <v>113.24736469121601</v>
      </c>
      <c r="H185">
        <v>1403.1</v>
      </c>
      <c r="I185">
        <v>28.311841172804101</v>
      </c>
      <c r="J185">
        <v>0.64122093372340105</v>
      </c>
    </row>
    <row r="186" spans="1:10" x14ac:dyDescent="0.2">
      <c r="A186" s="2" t="s">
        <v>14</v>
      </c>
      <c r="B186">
        <v>4</v>
      </c>
      <c r="C186" s="2" t="s">
        <v>55</v>
      </c>
      <c r="D186" s="4">
        <v>0.34375</v>
      </c>
      <c r="E186">
        <v>43.324727762154502</v>
      </c>
      <c r="F186">
        <v>5622</v>
      </c>
      <c r="G186">
        <v>109.36130204932699</v>
      </c>
      <c r="H186">
        <v>1405.5</v>
      </c>
      <c r="I186">
        <v>27.340325512331798</v>
      </c>
      <c r="J186">
        <v>0.64013687803314201</v>
      </c>
    </row>
    <row r="187" spans="1:10" x14ac:dyDescent="0.2">
      <c r="A187" s="2" t="s">
        <v>14</v>
      </c>
      <c r="B187">
        <v>4</v>
      </c>
      <c r="C187" s="2" t="s">
        <v>55</v>
      </c>
      <c r="D187" s="4">
        <v>0.35416666666666669</v>
      </c>
      <c r="E187">
        <v>33.8737858492239</v>
      </c>
      <c r="F187">
        <v>5329.2</v>
      </c>
      <c r="G187">
        <v>122.651993645071</v>
      </c>
      <c r="H187">
        <v>1332.3</v>
      </c>
      <c r="I187">
        <v>30.6629984112678</v>
      </c>
      <c r="J187">
        <v>0.67532236930532696</v>
      </c>
    </row>
    <row r="188" spans="1:10" x14ac:dyDescent="0.2">
      <c r="A188" s="2" t="s">
        <v>14</v>
      </c>
      <c r="B188">
        <v>4</v>
      </c>
      <c r="C188" s="2" t="s">
        <v>55</v>
      </c>
      <c r="D188" s="4">
        <v>0.36458333333333331</v>
      </c>
      <c r="E188">
        <v>35.161342554196999</v>
      </c>
      <c r="F188">
        <v>5420.8</v>
      </c>
      <c r="G188">
        <v>119.10825147809</v>
      </c>
      <c r="H188">
        <v>1355.2</v>
      </c>
      <c r="I188">
        <v>29.777062869522499</v>
      </c>
      <c r="J188">
        <v>0.66389608679646495</v>
      </c>
    </row>
    <row r="189" spans="1:10" x14ac:dyDescent="0.2">
      <c r="A189" s="2" t="s">
        <v>14</v>
      </c>
      <c r="B189">
        <v>4</v>
      </c>
      <c r="C189" s="2" t="s">
        <v>55</v>
      </c>
      <c r="D189" s="4">
        <v>0.375</v>
      </c>
      <c r="E189">
        <v>32.986587302536599</v>
      </c>
      <c r="F189">
        <v>5364.8</v>
      </c>
      <c r="G189">
        <v>124.009270191954</v>
      </c>
      <c r="H189">
        <v>1341.2</v>
      </c>
      <c r="I189">
        <v>31.002317547988699</v>
      </c>
      <c r="J189">
        <v>0.67075985107581404</v>
      </c>
    </row>
    <row r="190" spans="1:10" x14ac:dyDescent="0.2">
      <c r="A190" s="2" t="s">
        <v>14</v>
      </c>
      <c r="B190">
        <v>4</v>
      </c>
      <c r="C190" s="2" t="s">
        <v>55</v>
      </c>
      <c r="D190" s="4">
        <v>0.38541666666666669</v>
      </c>
      <c r="E190">
        <v>31.730112911243602</v>
      </c>
      <c r="F190">
        <v>5212</v>
      </c>
      <c r="G190">
        <v>126.586514178025</v>
      </c>
      <c r="H190">
        <v>1303</v>
      </c>
      <c r="I190">
        <v>31.646628544506299</v>
      </c>
      <c r="J190">
        <v>0.69049933623917403</v>
      </c>
    </row>
    <row r="191" spans="1:10" x14ac:dyDescent="0.2">
      <c r="A191" s="2" t="s">
        <v>14</v>
      </c>
      <c r="B191">
        <v>4</v>
      </c>
      <c r="C191" s="2" t="s">
        <v>55</v>
      </c>
      <c r="D191" s="4">
        <v>0.39583333333333331</v>
      </c>
      <c r="E191">
        <v>44.698373258104901</v>
      </c>
      <c r="F191">
        <v>5619.6</v>
      </c>
      <c r="G191">
        <v>108.584296118116</v>
      </c>
      <c r="H191">
        <v>1404.9</v>
      </c>
      <c r="I191">
        <v>27.146074029529</v>
      </c>
      <c r="J191">
        <v>0.64031197623949399</v>
      </c>
    </row>
    <row r="192" spans="1:10" x14ac:dyDescent="0.2">
      <c r="A192" s="2" t="s">
        <v>14</v>
      </c>
      <c r="B192">
        <v>4</v>
      </c>
      <c r="C192" s="2" t="s">
        <v>55</v>
      </c>
      <c r="D192" s="4">
        <v>0.40625</v>
      </c>
      <c r="E192">
        <v>54.438394356898399</v>
      </c>
      <c r="F192">
        <v>5840</v>
      </c>
      <c r="G192">
        <v>96.896031056163693</v>
      </c>
      <c r="H192">
        <v>1460</v>
      </c>
      <c r="I192">
        <v>24.224007764040898</v>
      </c>
      <c r="J192">
        <v>0.61628505995168603</v>
      </c>
    </row>
    <row r="193" spans="1:10" x14ac:dyDescent="0.2">
      <c r="A193" s="2" t="s">
        <v>14</v>
      </c>
      <c r="B193">
        <v>4</v>
      </c>
      <c r="C193" s="2" t="s">
        <v>55</v>
      </c>
      <c r="D193" s="4">
        <v>0.41666666666666669</v>
      </c>
      <c r="E193">
        <v>93.818125972817498</v>
      </c>
      <c r="F193">
        <v>6310.8</v>
      </c>
      <c r="G193">
        <v>60.575969202451603</v>
      </c>
      <c r="H193">
        <v>1577.7</v>
      </c>
      <c r="I193">
        <v>15.143992300612901</v>
      </c>
      <c r="J193">
        <v>0.57013936190562398</v>
      </c>
    </row>
    <row r="194" spans="1:10" x14ac:dyDescent="0.2">
      <c r="A194" s="2" t="s">
        <v>15</v>
      </c>
      <c r="B194">
        <v>4</v>
      </c>
      <c r="C194" s="2" t="s">
        <v>56</v>
      </c>
      <c r="D194" s="4">
        <v>0.26041666666666669</v>
      </c>
      <c r="E194">
        <v>76.350465946692793</v>
      </c>
      <c r="F194">
        <v>5917.2</v>
      </c>
      <c r="G194">
        <v>68.907467348232203</v>
      </c>
      <c r="H194">
        <v>1479.3</v>
      </c>
      <c r="I194">
        <v>17.226866837058001</v>
      </c>
      <c r="J194">
        <v>0.60808647623987599</v>
      </c>
    </row>
    <row r="195" spans="1:10" x14ac:dyDescent="0.2">
      <c r="A195" s="2" t="s">
        <v>15</v>
      </c>
      <c r="B195">
        <v>4</v>
      </c>
      <c r="C195" s="2" t="s">
        <v>56</v>
      </c>
      <c r="D195" s="4">
        <v>0.27083333333333331</v>
      </c>
      <c r="E195">
        <v>62.7335335362297</v>
      </c>
      <c r="F195">
        <v>5812.8</v>
      </c>
      <c r="G195">
        <v>81.418618538763795</v>
      </c>
      <c r="H195">
        <v>1453.2</v>
      </c>
      <c r="I195">
        <v>20.354654634690899</v>
      </c>
      <c r="J195">
        <v>0.61903946175863001</v>
      </c>
    </row>
    <row r="196" spans="1:10" x14ac:dyDescent="0.2">
      <c r="A196" s="2" t="s">
        <v>15</v>
      </c>
      <c r="B196">
        <v>4</v>
      </c>
      <c r="C196" s="2" t="s">
        <v>56</v>
      </c>
      <c r="D196" s="4">
        <v>0.28125</v>
      </c>
      <c r="E196">
        <v>63.525351159476699</v>
      </c>
      <c r="F196">
        <v>5848</v>
      </c>
      <c r="G196">
        <v>80.866209047940302</v>
      </c>
      <c r="H196">
        <v>1462</v>
      </c>
      <c r="I196">
        <v>20.216552261985001</v>
      </c>
      <c r="J196">
        <v>0.61533715806336098</v>
      </c>
    </row>
    <row r="197" spans="1:10" x14ac:dyDescent="0.2">
      <c r="A197" s="2" t="s">
        <v>15</v>
      </c>
      <c r="B197">
        <v>4</v>
      </c>
      <c r="C197" s="2" t="s">
        <v>56</v>
      </c>
      <c r="D197" s="4">
        <v>0.29166666666666669</v>
      </c>
      <c r="E197">
        <v>68.576409777804798</v>
      </c>
      <c r="F197">
        <v>5982</v>
      </c>
      <c r="G197">
        <v>76.792753159221107</v>
      </c>
      <c r="H197">
        <v>1495.5</v>
      </c>
      <c r="I197">
        <v>19.198188289805199</v>
      </c>
      <c r="J197">
        <v>0.60141447313010199</v>
      </c>
    </row>
    <row r="198" spans="1:10" x14ac:dyDescent="0.2">
      <c r="A198" s="2" t="s">
        <v>15</v>
      </c>
      <c r="B198">
        <v>4</v>
      </c>
      <c r="C198" s="2" t="s">
        <v>56</v>
      </c>
      <c r="D198" s="4">
        <v>0.30208333333333331</v>
      </c>
      <c r="E198">
        <v>66.193482125652906</v>
      </c>
      <c r="F198">
        <v>5974.8</v>
      </c>
      <c r="G198">
        <v>78.995577828657204</v>
      </c>
      <c r="H198">
        <v>1493.7</v>
      </c>
      <c r="I198">
        <v>19.748894457164301</v>
      </c>
      <c r="J198">
        <v>0.602260495248924</v>
      </c>
    </row>
    <row r="199" spans="1:10" x14ac:dyDescent="0.2">
      <c r="A199" s="2" t="s">
        <v>15</v>
      </c>
      <c r="B199">
        <v>4</v>
      </c>
      <c r="C199" s="2" t="s">
        <v>56</v>
      </c>
      <c r="D199" s="4">
        <v>0.3125</v>
      </c>
      <c r="E199">
        <v>56.556879142086203</v>
      </c>
      <c r="F199">
        <v>5807.6</v>
      </c>
      <c r="G199">
        <v>88.772209459595004</v>
      </c>
      <c r="H199">
        <v>1451.9</v>
      </c>
      <c r="I199">
        <v>22.193052364898701</v>
      </c>
      <c r="J199">
        <v>0.61995820427294901</v>
      </c>
    </row>
    <row r="200" spans="1:10" x14ac:dyDescent="0.2">
      <c r="A200" s="2" t="s">
        <v>15</v>
      </c>
      <c r="B200">
        <v>4</v>
      </c>
      <c r="C200" s="2" t="s">
        <v>56</v>
      </c>
      <c r="D200" s="4">
        <v>0.32291666666666669</v>
      </c>
      <c r="E200">
        <v>55.630599158172402</v>
      </c>
      <c r="F200">
        <v>5837.2</v>
      </c>
      <c r="G200">
        <v>90.148867030510601</v>
      </c>
      <c r="H200">
        <v>1459.3</v>
      </c>
      <c r="I200">
        <v>22.537216757627601</v>
      </c>
      <c r="J200">
        <v>0.61645956252038303</v>
      </c>
    </row>
    <row r="201" spans="1:10" x14ac:dyDescent="0.2">
      <c r="A201" s="2" t="s">
        <v>15</v>
      </c>
      <c r="B201">
        <v>4</v>
      </c>
      <c r="C201" s="2" t="s">
        <v>56</v>
      </c>
      <c r="D201" s="4">
        <v>0.33333333333333331</v>
      </c>
      <c r="E201">
        <v>59.005646087080002</v>
      </c>
      <c r="F201">
        <v>5958</v>
      </c>
      <c r="G201">
        <v>87.514027558378402</v>
      </c>
      <c r="H201">
        <v>1489.5</v>
      </c>
      <c r="I201">
        <v>21.8785068895946</v>
      </c>
      <c r="J201">
        <v>0.60405510201757895</v>
      </c>
    </row>
    <row r="202" spans="1:10" x14ac:dyDescent="0.2">
      <c r="A202" s="2" t="s">
        <v>15</v>
      </c>
      <c r="B202">
        <v>4</v>
      </c>
      <c r="C202" s="2" t="s">
        <v>56</v>
      </c>
      <c r="D202" s="4">
        <v>0.34375</v>
      </c>
      <c r="E202">
        <v>55.310675739827502</v>
      </c>
      <c r="F202">
        <v>5851.2</v>
      </c>
      <c r="G202">
        <v>91.720135811857403</v>
      </c>
      <c r="H202">
        <v>1462.8</v>
      </c>
      <c r="I202">
        <v>22.930033952964301</v>
      </c>
      <c r="J202">
        <v>0.61512959309172499</v>
      </c>
    </row>
    <row r="203" spans="1:10" x14ac:dyDescent="0.2">
      <c r="A203" s="2" t="s">
        <v>15</v>
      </c>
      <c r="B203">
        <v>4</v>
      </c>
      <c r="C203" s="2" t="s">
        <v>56</v>
      </c>
      <c r="D203" s="4">
        <v>0.35416666666666669</v>
      </c>
      <c r="E203">
        <v>50.390812896816797</v>
      </c>
      <c r="F203">
        <v>5756</v>
      </c>
      <c r="G203">
        <v>98.711873546200906</v>
      </c>
      <c r="H203">
        <v>1439</v>
      </c>
      <c r="I203">
        <v>24.677968386550202</v>
      </c>
      <c r="J203">
        <v>0.62509271185455695</v>
      </c>
    </row>
    <row r="204" spans="1:10" x14ac:dyDescent="0.2">
      <c r="A204" s="2" t="s">
        <v>15</v>
      </c>
      <c r="B204">
        <v>4</v>
      </c>
      <c r="C204" s="2" t="s">
        <v>56</v>
      </c>
      <c r="D204" s="4">
        <v>0.36458333333333331</v>
      </c>
      <c r="E204">
        <v>50.771083385178102</v>
      </c>
      <c r="F204">
        <v>5824</v>
      </c>
      <c r="G204">
        <v>99.2628041590972</v>
      </c>
      <c r="H204">
        <v>1456</v>
      </c>
      <c r="I204">
        <v>24.8157010397743</v>
      </c>
      <c r="J204">
        <v>0.61790576769249905</v>
      </c>
    </row>
    <row r="205" spans="1:10" x14ac:dyDescent="0.2">
      <c r="A205" s="2" t="s">
        <v>15</v>
      </c>
      <c r="B205">
        <v>4</v>
      </c>
      <c r="C205" s="2" t="s">
        <v>56</v>
      </c>
      <c r="D205" s="4">
        <v>0.375</v>
      </c>
      <c r="E205">
        <v>50.929739194913303</v>
      </c>
      <c r="F205">
        <v>5802.4</v>
      </c>
      <c r="G205">
        <v>98.915462872493904</v>
      </c>
      <c r="H205">
        <v>1450.6</v>
      </c>
      <c r="I205">
        <v>24.728865718123402</v>
      </c>
      <c r="J205">
        <v>0.62027863261323601</v>
      </c>
    </row>
    <row r="206" spans="1:10" x14ac:dyDescent="0.2">
      <c r="A206" s="2" t="s">
        <v>15</v>
      </c>
      <c r="B206">
        <v>4</v>
      </c>
      <c r="C206" s="2" t="s">
        <v>56</v>
      </c>
      <c r="D206" s="4">
        <v>0.38541666666666669</v>
      </c>
      <c r="E206">
        <v>50.817528846023997</v>
      </c>
      <c r="F206">
        <v>5772</v>
      </c>
      <c r="G206">
        <v>97.439429917622803</v>
      </c>
      <c r="H206">
        <v>1443</v>
      </c>
      <c r="I206">
        <v>24.359857479405701</v>
      </c>
      <c r="J206">
        <v>0.62370804663134605</v>
      </c>
    </row>
    <row r="207" spans="1:10" x14ac:dyDescent="0.2">
      <c r="A207" s="2" t="s">
        <v>15</v>
      </c>
      <c r="B207">
        <v>4</v>
      </c>
      <c r="C207" s="2" t="s">
        <v>56</v>
      </c>
      <c r="D207" s="4">
        <v>0.39583333333333331</v>
      </c>
      <c r="E207">
        <v>45.865858999921798</v>
      </c>
      <c r="F207">
        <v>5575.2</v>
      </c>
      <c r="G207">
        <v>102.335945122192</v>
      </c>
      <c r="H207">
        <v>1393.8</v>
      </c>
      <c r="I207">
        <v>25.583986280548199</v>
      </c>
      <c r="J207">
        <v>0.645373414273825</v>
      </c>
    </row>
    <row r="208" spans="1:10" x14ac:dyDescent="0.2">
      <c r="A208" s="2" t="s">
        <v>15</v>
      </c>
      <c r="B208">
        <v>4</v>
      </c>
      <c r="C208" s="2" t="s">
        <v>56</v>
      </c>
      <c r="D208" s="4">
        <v>0.40625</v>
      </c>
      <c r="E208">
        <v>59.175743489356499</v>
      </c>
      <c r="F208">
        <v>5954.4</v>
      </c>
      <c r="G208">
        <v>89.627179024008797</v>
      </c>
      <c r="H208">
        <v>1488.6</v>
      </c>
      <c r="I208">
        <v>22.406794756002199</v>
      </c>
      <c r="J208">
        <v>0.60431195208217903</v>
      </c>
    </row>
    <row r="209" spans="1:10" x14ac:dyDescent="0.2">
      <c r="A209" s="2" t="s">
        <v>15</v>
      </c>
      <c r="B209">
        <v>4</v>
      </c>
      <c r="C209" s="2" t="s">
        <v>56</v>
      </c>
      <c r="D209" s="4">
        <v>0.41666666666666669</v>
      </c>
      <c r="E209">
        <v>83.689329313621897</v>
      </c>
      <c r="F209">
        <v>6230.4</v>
      </c>
      <c r="G209">
        <v>66.595306223834498</v>
      </c>
      <c r="H209">
        <v>1557.6</v>
      </c>
      <c r="I209">
        <v>16.6488265559586</v>
      </c>
      <c r="J209">
        <v>0.57728013908081199</v>
      </c>
    </row>
    <row r="210" spans="1:10" x14ac:dyDescent="0.2">
      <c r="A210" s="2" t="s">
        <v>16</v>
      </c>
      <c r="B210">
        <v>3</v>
      </c>
      <c r="C210" s="2" t="s">
        <v>57</v>
      </c>
      <c r="D210" s="4">
        <v>0.26041666666666669</v>
      </c>
      <c r="E210">
        <v>70.372782932608601</v>
      </c>
      <c r="F210">
        <v>5268</v>
      </c>
      <c r="G210">
        <v>69.534968012151793</v>
      </c>
      <c r="H210">
        <v>1756</v>
      </c>
      <c r="I210">
        <v>23.178322670717201</v>
      </c>
      <c r="J210">
        <v>0.68338904428214797</v>
      </c>
    </row>
    <row r="211" spans="1:10" x14ac:dyDescent="0.2">
      <c r="A211" s="2" t="s">
        <v>16</v>
      </c>
      <c r="B211">
        <v>3</v>
      </c>
      <c r="C211" s="2" t="s">
        <v>57</v>
      </c>
      <c r="D211" s="4">
        <v>0.27083333333333331</v>
      </c>
      <c r="E211">
        <v>60.123576920264199</v>
      </c>
      <c r="F211">
        <v>5202.8</v>
      </c>
      <c r="G211">
        <v>78.017537915013094</v>
      </c>
      <c r="H211">
        <v>1734.2666666666601</v>
      </c>
      <c r="I211">
        <v>26.005845971671</v>
      </c>
      <c r="J211">
        <v>0.69176629726280603</v>
      </c>
    </row>
    <row r="212" spans="1:10" x14ac:dyDescent="0.2">
      <c r="A212" s="2" t="s">
        <v>16</v>
      </c>
      <c r="B212">
        <v>3</v>
      </c>
      <c r="C212" s="2" t="s">
        <v>57</v>
      </c>
      <c r="D212" s="4">
        <v>0.28125</v>
      </c>
      <c r="E212">
        <v>61.085397695943598</v>
      </c>
      <c r="F212">
        <v>5170.8</v>
      </c>
      <c r="G212">
        <v>76.975952310605606</v>
      </c>
      <c r="H212">
        <v>1723.6</v>
      </c>
      <c r="I212">
        <v>25.658650770201799</v>
      </c>
      <c r="J212">
        <v>0.69568800380329698</v>
      </c>
    </row>
    <row r="213" spans="1:10" x14ac:dyDescent="0.2">
      <c r="A213" s="2" t="s">
        <v>16</v>
      </c>
      <c r="B213">
        <v>3</v>
      </c>
      <c r="C213" s="2" t="s">
        <v>57</v>
      </c>
      <c r="D213" s="4">
        <v>0.29166666666666669</v>
      </c>
      <c r="E213">
        <v>65.804080818136796</v>
      </c>
      <c r="F213">
        <v>5095.2</v>
      </c>
      <c r="G213">
        <v>70.423309434881702</v>
      </c>
      <c r="H213">
        <v>1698.3999999999901</v>
      </c>
      <c r="I213">
        <v>23.474436478293899</v>
      </c>
      <c r="J213">
        <v>0.70642553111490303</v>
      </c>
    </row>
    <row r="214" spans="1:10" x14ac:dyDescent="0.2">
      <c r="A214" s="2" t="s">
        <v>16</v>
      </c>
      <c r="B214">
        <v>3</v>
      </c>
      <c r="C214" s="2" t="s">
        <v>57</v>
      </c>
      <c r="D214" s="4">
        <v>0.30208333333333331</v>
      </c>
      <c r="E214">
        <v>61.134713834428297</v>
      </c>
      <c r="F214">
        <v>4986</v>
      </c>
      <c r="G214">
        <v>74.000160945785197</v>
      </c>
      <c r="H214">
        <v>1662</v>
      </c>
      <c r="I214">
        <v>24.666720315261699</v>
      </c>
      <c r="J214">
        <v>0.72167790466245296</v>
      </c>
    </row>
    <row r="215" spans="1:10" x14ac:dyDescent="0.2">
      <c r="A215" s="2" t="s">
        <v>16</v>
      </c>
      <c r="B215">
        <v>3</v>
      </c>
      <c r="C215" s="2" t="s">
        <v>57</v>
      </c>
      <c r="D215" s="4">
        <v>0.3125</v>
      </c>
      <c r="E215">
        <v>50.959332035765499</v>
      </c>
      <c r="F215">
        <v>4827.6000000000004</v>
      </c>
      <c r="G215">
        <v>83.950840675345205</v>
      </c>
      <c r="H215">
        <v>1609.2</v>
      </c>
      <c r="I215">
        <v>27.9836135584484</v>
      </c>
      <c r="J215">
        <v>0.74530681108721797</v>
      </c>
    </row>
    <row r="216" spans="1:10" x14ac:dyDescent="0.2">
      <c r="A216" s="2" t="s">
        <v>16</v>
      </c>
      <c r="B216">
        <v>3</v>
      </c>
      <c r="C216" s="2" t="s">
        <v>57</v>
      </c>
      <c r="D216" s="4">
        <v>0.32291666666666669</v>
      </c>
      <c r="E216">
        <v>50.021413206838403</v>
      </c>
      <c r="F216">
        <v>4747.6000000000004</v>
      </c>
      <c r="G216">
        <v>82.930335375168696</v>
      </c>
      <c r="H216">
        <v>1582.5333333333299</v>
      </c>
      <c r="I216">
        <v>27.6434451250562</v>
      </c>
      <c r="J216">
        <v>0.75798708404787696</v>
      </c>
    </row>
    <row r="217" spans="1:10" x14ac:dyDescent="0.2">
      <c r="A217" s="2" t="s">
        <v>16</v>
      </c>
      <c r="B217">
        <v>3</v>
      </c>
      <c r="C217" s="2" t="s">
        <v>57</v>
      </c>
      <c r="D217" s="4">
        <v>0.33333333333333331</v>
      </c>
      <c r="E217">
        <v>51.241951118561097</v>
      </c>
      <c r="F217">
        <v>4703.2</v>
      </c>
      <c r="G217">
        <v>80.712207711711201</v>
      </c>
      <c r="H217">
        <v>1567.7333333333299</v>
      </c>
      <c r="I217">
        <v>26.904069237237</v>
      </c>
      <c r="J217">
        <v>0.76519379559190903</v>
      </c>
    </row>
    <row r="218" spans="1:10" x14ac:dyDescent="0.2">
      <c r="A218" s="2" t="s">
        <v>16</v>
      </c>
      <c r="B218">
        <v>3</v>
      </c>
      <c r="C218" s="2" t="s">
        <v>57</v>
      </c>
      <c r="D218" s="4">
        <v>0.34375</v>
      </c>
      <c r="E218">
        <v>45.220213920423198</v>
      </c>
      <c r="F218">
        <v>4507.6000000000004</v>
      </c>
      <c r="G218">
        <v>87.233528805737805</v>
      </c>
      <c r="H218">
        <v>1502.5333333333299</v>
      </c>
      <c r="I218">
        <v>29.077842935245901</v>
      </c>
      <c r="J218">
        <v>0.79821708500875599</v>
      </c>
    </row>
    <row r="219" spans="1:10" x14ac:dyDescent="0.2">
      <c r="A219" s="2" t="s">
        <v>16</v>
      </c>
      <c r="B219">
        <v>3</v>
      </c>
      <c r="C219" s="2" t="s">
        <v>57</v>
      </c>
      <c r="D219" s="4">
        <v>0.35416666666666669</v>
      </c>
      <c r="E219">
        <v>34.710685731617403</v>
      </c>
      <c r="F219">
        <v>4199.6000000000004</v>
      </c>
      <c r="G219">
        <v>97.405599167421201</v>
      </c>
      <c r="H219">
        <v>1399.86666666666</v>
      </c>
      <c r="I219">
        <v>32.468533055807001</v>
      </c>
      <c r="J219">
        <v>0.85698934392520798</v>
      </c>
    </row>
    <row r="220" spans="1:10" x14ac:dyDescent="0.2">
      <c r="A220" s="2" t="s">
        <v>16</v>
      </c>
      <c r="B220">
        <v>3</v>
      </c>
      <c r="C220" s="2" t="s">
        <v>57</v>
      </c>
      <c r="D220" s="4">
        <v>0.36458333333333331</v>
      </c>
      <c r="E220">
        <v>34.062742271580099</v>
      </c>
      <c r="F220">
        <v>4192.3999999999996</v>
      </c>
      <c r="G220">
        <v>97.994176037190201</v>
      </c>
      <c r="H220">
        <v>1397.4666666666601</v>
      </c>
      <c r="I220">
        <v>32.664725345729998</v>
      </c>
      <c r="J220">
        <v>0.85790329560263501</v>
      </c>
    </row>
    <row r="221" spans="1:10" x14ac:dyDescent="0.2">
      <c r="A221" s="2" t="s">
        <v>16</v>
      </c>
      <c r="B221">
        <v>3</v>
      </c>
      <c r="C221" s="2" t="s">
        <v>57</v>
      </c>
      <c r="D221" s="4">
        <v>0.375</v>
      </c>
      <c r="E221">
        <v>36.744023313835299</v>
      </c>
      <c r="F221">
        <v>4277.6000000000004</v>
      </c>
      <c r="G221">
        <v>94.3688906776691</v>
      </c>
      <c r="H221">
        <v>1425.86666666666</v>
      </c>
      <c r="I221">
        <v>31.456296892556299</v>
      </c>
      <c r="J221">
        <v>0.84135756496286396</v>
      </c>
    </row>
    <row r="222" spans="1:10" x14ac:dyDescent="0.2">
      <c r="A222" s="2" t="s">
        <v>16</v>
      </c>
      <c r="B222">
        <v>3</v>
      </c>
      <c r="C222" s="2" t="s">
        <v>57</v>
      </c>
      <c r="D222" s="4">
        <v>0.38541666666666669</v>
      </c>
      <c r="E222">
        <v>40.858567884914002</v>
      </c>
      <c r="F222">
        <v>4442.8</v>
      </c>
      <c r="G222">
        <v>92.2286454697078</v>
      </c>
      <c r="H222">
        <v>1480.93333333333</v>
      </c>
      <c r="I222">
        <v>30.742881823235901</v>
      </c>
      <c r="J222">
        <v>0.80970214118579897</v>
      </c>
    </row>
    <row r="223" spans="1:10" x14ac:dyDescent="0.2">
      <c r="A223" s="2" t="s">
        <v>16</v>
      </c>
      <c r="B223">
        <v>3</v>
      </c>
      <c r="C223" s="2" t="s">
        <v>57</v>
      </c>
      <c r="D223" s="4">
        <v>0.39583333333333331</v>
      </c>
      <c r="E223">
        <v>40.672749922493701</v>
      </c>
      <c r="F223">
        <v>4577.2</v>
      </c>
      <c r="G223">
        <v>94.075612471700396</v>
      </c>
      <c r="H223">
        <v>1525.7333333333299</v>
      </c>
      <c r="I223">
        <v>31.3585374905668</v>
      </c>
      <c r="J223">
        <v>0.78619528345941403</v>
      </c>
    </row>
    <row r="224" spans="1:10" x14ac:dyDescent="0.2">
      <c r="A224" s="2" t="s">
        <v>16</v>
      </c>
      <c r="B224">
        <v>3</v>
      </c>
      <c r="C224" s="2" t="s">
        <v>57</v>
      </c>
      <c r="D224" s="4">
        <v>0.40625</v>
      </c>
      <c r="E224">
        <v>56.267667636276201</v>
      </c>
      <c r="F224">
        <v>5005.2</v>
      </c>
      <c r="G224">
        <v>81.823612986101097</v>
      </c>
      <c r="H224">
        <v>1668.3999999999901</v>
      </c>
      <c r="I224">
        <v>27.274537662033701</v>
      </c>
      <c r="J224">
        <v>0.71876022786161597</v>
      </c>
    </row>
    <row r="225" spans="1:10" x14ac:dyDescent="0.2">
      <c r="A225" s="2" t="s">
        <v>16</v>
      </c>
      <c r="B225">
        <v>3</v>
      </c>
      <c r="C225" s="2" t="s">
        <v>57</v>
      </c>
      <c r="D225" s="4">
        <v>0.41666666666666669</v>
      </c>
      <c r="E225">
        <v>76.514434903680296</v>
      </c>
      <c r="F225">
        <v>5253.2</v>
      </c>
      <c r="G225">
        <v>63.891598539025999</v>
      </c>
      <c r="H225">
        <v>1751.06666666666</v>
      </c>
      <c r="I225">
        <v>21.2971995130086</v>
      </c>
      <c r="J225">
        <v>0.68496074098309001</v>
      </c>
    </row>
    <row r="226" spans="1:10" x14ac:dyDescent="0.2">
      <c r="A226" s="2" t="s">
        <v>17</v>
      </c>
      <c r="B226">
        <v>3</v>
      </c>
      <c r="C226" s="2" t="s">
        <v>58</v>
      </c>
      <c r="D226" s="4">
        <v>0.26041666666666669</v>
      </c>
      <c r="E226">
        <v>49.662646287411498</v>
      </c>
      <c r="F226">
        <v>5254.4</v>
      </c>
      <c r="G226">
        <v>90.063865452470594</v>
      </c>
      <c r="H226">
        <v>1751.4666666666601</v>
      </c>
      <c r="I226">
        <v>30.021288484156798</v>
      </c>
      <c r="J226">
        <v>0.68497878575186999</v>
      </c>
    </row>
    <row r="227" spans="1:10" x14ac:dyDescent="0.2">
      <c r="A227" s="2" t="s">
        <v>17</v>
      </c>
      <c r="B227">
        <v>3</v>
      </c>
      <c r="C227" s="2" t="s">
        <v>58</v>
      </c>
      <c r="D227" s="4">
        <v>0.27083333333333331</v>
      </c>
      <c r="E227">
        <v>47.285816897186201</v>
      </c>
      <c r="F227">
        <v>5221.6000000000004</v>
      </c>
      <c r="G227">
        <v>93.144194313524196</v>
      </c>
      <c r="H227">
        <v>1740.5333333333299</v>
      </c>
      <c r="I227">
        <v>31.048064771174701</v>
      </c>
      <c r="J227">
        <v>0.689192493957688</v>
      </c>
    </row>
    <row r="228" spans="1:10" x14ac:dyDescent="0.2">
      <c r="A228" s="2" t="s">
        <v>17</v>
      </c>
      <c r="B228">
        <v>3</v>
      </c>
      <c r="C228" s="2" t="s">
        <v>58</v>
      </c>
      <c r="D228" s="4">
        <v>0.28125</v>
      </c>
      <c r="E228">
        <v>46.797131009766296</v>
      </c>
      <c r="F228">
        <v>5194.8</v>
      </c>
      <c r="G228">
        <v>93.546500414147701</v>
      </c>
      <c r="H228">
        <v>1731.6</v>
      </c>
      <c r="I228">
        <v>31.182166804715902</v>
      </c>
      <c r="J228">
        <v>0.69287668229639199</v>
      </c>
    </row>
    <row r="229" spans="1:10" x14ac:dyDescent="0.2">
      <c r="A229" s="2" t="s">
        <v>17</v>
      </c>
      <c r="B229">
        <v>3</v>
      </c>
      <c r="C229" s="2" t="s">
        <v>58</v>
      </c>
      <c r="D229" s="4">
        <v>0.29166666666666669</v>
      </c>
      <c r="E229">
        <v>45.432039819518998</v>
      </c>
      <c r="F229">
        <v>5110</v>
      </c>
      <c r="G229">
        <v>93.947687176335606</v>
      </c>
      <c r="H229">
        <v>1703.3333333333301</v>
      </c>
      <c r="I229">
        <v>31.315895725445198</v>
      </c>
      <c r="J229">
        <v>0.704147764784397</v>
      </c>
    </row>
    <row r="230" spans="1:10" x14ac:dyDescent="0.2">
      <c r="A230" s="2" t="s">
        <v>17</v>
      </c>
      <c r="B230">
        <v>3</v>
      </c>
      <c r="C230" s="2" t="s">
        <v>58</v>
      </c>
      <c r="D230" s="4">
        <v>0.30208333333333331</v>
      </c>
      <c r="E230">
        <v>42.969522897630704</v>
      </c>
      <c r="F230">
        <v>4975.2</v>
      </c>
      <c r="G230">
        <v>96.266316008967195</v>
      </c>
      <c r="H230">
        <v>1658.3999999999901</v>
      </c>
      <c r="I230">
        <v>32.088772002989003</v>
      </c>
      <c r="J230">
        <v>0.72320852197615604</v>
      </c>
    </row>
    <row r="231" spans="1:10" x14ac:dyDescent="0.2">
      <c r="A231" s="2" t="s">
        <v>17</v>
      </c>
      <c r="B231">
        <v>3</v>
      </c>
      <c r="C231" s="2" t="s">
        <v>58</v>
      </c>
      <c r="D231" s="4">
        <v>0.3125</v>
      </c>
      <c r="E231">
        <v>39.147307118296197</v>
      </c>
      <c r="F231">
        <v>4804</v>
      </c>
      <c r="G231">
        <v>100.556520378355</v>
      </c>
      <c r="H231">
        <v>1601.3333333333301</v>
      </c>
      <c r="I231">
        <v>33.518840126118398</v>
      </c>
      <c r="J231">
        <v>0.74935369594138501</v>
      </c>
    </row>
    <row r="232" spans="1:10" x14ac:dyDescent="0.2">
      <c r="A232" s="2" t="s">
        <v>17</v>
      </c>
      <c r="B232">
        <v>3</v>
      </c>
      <c r="C232" s="2" t="s">
        <v>58</v>
      </c>
      <c r="D232" s="4">
        <v>0.32291666666666669</v>
      </c>
      <c r="E232">
        <v>38.002321661081503</v>
      </c>
      <c r="F232">
        <v>4719.6000000000004</v>
      </c>
      <c r="G232">
        <v>102.227633075708</v>
      </c>
      <c r="H232">
        <v>1573.2</v>
      </c>
      <c r="I232">
        <v>34.075877691902697</v>
      </c>
      <c r="J232">
        <v>0.76268720572533399</v>
      </c>
    </row>
    <row r="233" spans="1:10" x14ac:dyDescent="0.2">
      <c r="A233" s="2" t="s">
        <v>17</v>
      </c>
      <c r="B233">
        <v>3</v>
      </c>
      <c r="C233" s="2" t="s">
        <v>58</v>
      </c>
      <c r="D233" s="4">
        <v>0.33333333333333331</v>
      </c>
      <c r="E233">
        <v>36.229889072277899</v>
      </c>
      <c r="F233">
        <v>4634.3999999999996</v>
      </c>
      <c r="G233">
        <v>104.852063082962</v>
      </c>
      <c r="H233">
        <v>1544.8</v>
      </c>
      <c r="I233">
        <v>34.950687694320798</v>
      </c>
      <c r="J233">
        <v>0.776275366856093</v>
      </c>
    </row>
    <row r="234" spans="1:10" x14ac:dyDescent="0.2">
      <c r="A234" s="2" t="s">
        <v>17</v>
      </c>
      <c r="B234">
        <v>3</v>
      </c>
      <c r="C234" s="2" t="s">
        <v>58</v>
      </c>
      <c r="D234" s="4">
        <v>0.34375</v>
      </c>
      <c r="E234">
        <v>34.1182861093979</v>
      </c>
      <c r="F234">
        <v>4501.2</v>
      </c>
      <c r="G234">
        <v>112.079509221617</v>
      </c>
      <c r="H234">
        <v>1500.3999999999901</v>
      </c>
      <c r="I234">
        <v>37.359836407205897</v>
      </c>
      <c r="J234">
        <v>0.79912496648925602</v>
      </c>
    </row>
    <row r="235" spans="1:10" x14ac:dyDescent="0.2">
      <c r="A235" s="2" t="s">
        <v>17</v>
      </c>
      <c r="B235">
        <v>3</v>
      </c>
      <c r="C235" s="2" t="s">
        <v>58</v>
      </c>
      <c r="D235" s="4">
        <v>0.35416666666666669</v>
      </c>
      <c r="E235">
        <v>30.849796175327398</v>
      </c>
      <c r="F235">
        <v>4258.8</v>
      </c>
      <c r="G235">
        <v>118.86250169582</v>
      </c>
      <c r="H235">
        <v>1419.6</v>
      </c>
      <c r="I235">
        <v>39.620833898606698</v>
      </c>
      <c r="J235">
        <v>0.84466969933922398</v>
      </c>
    </row>
    <row r="236" spans="1:10" x14ac:dyDescent="0.2">
      <c r="A236" s="2" t="s">
        <v>17</v>
      </c>
      <c r="B236">
        <v>3</v>
      </c>
      <c r="C236" s="2" t="s">
        <v>58</v>
      </c>
      <c r="D236" s="4">
        <v>0.36458333333333331</v>
      </c>
      <c r="E236">
        <v>29.946625010402698</v>
      </c>
      <c r="F236">
        <v>4220</v>
      </c>
      <c r="G236">
        <v>119.965471945782</v>
      </c>
      <c r="H236">
        <v>1406.6666666666599</v>
      </c>
      <c r="I236">
        <v>39.988490648594002</v>
      </c>
      <c r="J236">
        <v>0.852811011071123</v>
      </c>
    </row>
    <row r="237" spans="1:10" x14ac:dyDescent="0.2">
      <c r="A237" s="2" t="s">
        <v>17</v>
      </c>
      <c r="B237">
        <v>3</v>
      </c>
      <c r="C237" s="2" t="s">
        <v>58</v>
      </c>
      <c r="D237" s="4">
        <v>0.375</v>
      </c>
      <c r="E237">
        <v>30.736223619540102</v>
      </c>
      <c r="F237">
        <v>4299.2</v>
      </c>
      <c r="G237">
        <v>115.83403516358401</v>
      </c>
      <c r="H237">
        <v>1433.06666666666</v>
      </c>
      <c r="I237">
        <v>38.6113450545283</v>
      </c>
      <c r="J237">
        <v>0.837055274480898</v>
      </c>
    </row>
    <row r="238" spans="1:10" x14ac:dyDescent="0.2">
      <c r="A238" s="2" t="s">
        <v>17</v>
      </c>
      <c r="B238">
        <v>3</v>
      </c>
      <c r="C238" s="2" t="s">
        <v>58</v>
      </c>
      <c r="D238" s="4">
        <v>0.38541666666666669</v>
      </c>
      <c r="E238">
        <v>33.041689354103099</v>
      </c>
      <c r="F238">
        <v>4443.2</v>
      </c>
      <c r="G238">
        <v>111.684656440971</v>
      </c>
      <c r="H238">
        <v>1481.06666666666</v>
      </c>
      <c r="I238">
        <v>37.2282188136572</v>
      </c>
      <c r="J238">
        <v>0.80988929105791696</v>
      </c>
    </row>
    <row r="239" spans="1:10" x14ac:dyDescent="0.2">
      <c r="A239" s="2" t="s">
        <v>17</v>
      </c>
      <c r="B239">
        <v>3</v>
      </c>
      <c r="C239" s="2" t="s">
        <v>58</v>
      </c>
      <c r="D239" s="4">
        <v>0.39583333333333331</v>
      </c>
      <c r="E239">
        <v>35.6365437233843</v>
      </c>
      <c r="F239">
        <v>4607.2</v>
      </c>
      <c r="G239">
        <v>109.215074308965</v>
      </c>
      <c r="H239">
        <v>1535.7333333333299</v>
      </c>
      <c r="I239">
        <v>36.405024769655</v>
      </c>
      <c r="J239">
        <v>0.78116912956340401</v>
      </c>
    </row>
    <row r="240" spans="1:10" x14ac:dyDescent="0.2">
      <c r="A240" s="2" t="s">
        <v>17</v>
      </c>
      <c r="B240">
        <v>3</v>
      </c>
      <c r="C240" s="2" t="s">
        <v>58</v>
      </c>
      <c r="D240" s="4">
        <v>0.40625</v>
      </c>
      <c r="E240">
        <v>44.441306689543502</v>
      </c>
      <c r="F240">
        <v>5061.2</v>
      </c>
      <c r="G240">
        <v>97.553320172032599</v>
      </c>
      <c r="H240">
        <v>1687.06666666666</v>
      </c>
      <c r="I240">
        <v>32.517773390677498</v>
      </c>
      <c r="J240">
        <v>0.71105698308475096</v>
      </c>
    </row>
    <row r="241" spans="1:10" x14ac:dyDescent="0.2">
      <c r="A241" s="2" t="s">
        <v>17</v>
      </c>
      <c r="B241">
        <v>3</v>
      </c>
      <c r="C241" s="2" t="s">
        <v>58</v>
      </c>
      <c r="D241" s="4">
        <v>0.41666666666666669</v>
      </c>
      <c r="E241">
        <v>51.305968115924699</v>
      </c>
      <c r="F241">
        <v>5313.6</v>
      </c>
      <c r="G241">
        <v>88.171060986245294</v>
      </c>
      <c r="H241">
        <v>1771.2</v>
      </c>
      <c r="I241">
        <v>29.390353662081701</v>
      </c>
      <c r="J241">
        <v>0.67728884295454606</v>
      </c>
    </row>
    <row r="242" spans="1:10" x14ac:dyDescent="0.2">
      <c r="A242" s="2" t="s">
        <v>18</v>
      </c>
      <c r="B242">
        <v>3</v>
      </c>
      <c r="C242" s="2" t="s">
        <v>59</v>
      </c>
      <c r="D242" s="4">
        <v>0.26041666666666669</v>
      </c>
      <c r="E242">
        <v>78.662830227785804</v>
      </c>
      <c r="F242">
        <v>6022.8</v>
      </c>
      <c r="G242">
        <v>67.495118258031098</v>
      </c>
      <c r="H242">
        <v>2007.6</v>
      </c>
      <c r="I242">
        <v>22.498372752677</v>
      </c>
      <c r="J242">
        <v>0.59765688192821798</v>
      </c>
    </row>
    <row r="243" spans="1:10" x14ac:dyDescent="0.2">
      <c r="A243" s="2" t="s">
        <v>18</v>
      </c>
      <c r="B243">
        <v>3</v>
      </c>
      <c r="C243" s="2" t="s">
        <v>59</v>
      </c>
      <c r="D243" s="4">
        <v>0.27083333333333331</v>
      </c>
      <c r="E243">
        <v>79.533063647006202</v>
      </c>
      <c r="F243">
        <v>6030</v>
      </c>
      <c r="G243">
        <v>66.853784696435397</v>
      </c>
      <c r="H243">
        <v>2010</v>
      </c>
      <c r="I243">
        <v>22.2845948988118</v>
      </c>
      <c r="J243">
        <v>0.59679339874038595</v>
      </c>
    </row>
    <row r="244" spans="1:10" x14ac:dyDescent="0.2">
      <c r="A244" s="2" t="s">
        <v>18</v>
      </c>
      <c r="B244">
        <v>3</v>
      </c>
      <c r="C244" s="2" t="s">
        <v>59</v>
      </c>
      <c r="D244" s="4">
        <v>0.28125</v>
      </c>
      <c r="E244">
        <v>78.123330553095997</v>
      </c>
      <c r="F244">
        <v>6010</v>
      </c>
      <c r="G244">
        <v>67.772798288523902</v>
      </c>
      <c r="H244">
        <v>2003.3333333333301</v>
      </c>
      <c r="I244">
        <v>22.590932762841302</v>
      </c>
      <c r="J244">
        <v>0.59893757300003803</v>
      </c>
    </row>
    <row r="245" spans="1:10" x14ac:dyDescent="0.2">
      <c r="A245" s="2" t="s">
        <v>18</v>
      </c>
      <c r="B245">
        <v>3</v>
      </c>
      <c r="C245" s="2" t="s">
        <v>59</v>
      </c>
      <c r="D245" s="4">
        <v>0.29166666666666669</v>
      </c>
      <c r="E245">
        <v>75.296311357303395</v>
      </c>
      <c r="F245">
        <v>5911.6</v>
      </c>
      <c r="G245">
        <v>68.743411627760196</v>
      </c>
      <c r="H245">
        <v>1970.5333333333299</v>
      </c>
      <c r="I245">
        <v>22.914470542586699</v>
      </c>
      <c r="J245">
        <v>0.60884241948876605</v>
      </c>
    </row>
    <row r="246" spans="1:10" x14ac:dyDescent="0.2">
      <c r="A246" s="2" t="s">
        <v>18</v>
      </c>
      <c r="B246">
        <v>3</v>
      </c>
      <c r="C246" s="2" t="s">
        <v>59</v>
      </c>
      <c r="D246" s="4">
        <v>0.30208333333333331</v>
      </c>
      <c r="E246">
        <v>74.280715392236203</v>
      </c>
      <c r="F246">
        <v>5858.4</v>
      </c>
      <c r="G246">
        <v>68.569650469820402</v>
      </c>
      <c r="H246">
        <v>1952.8</v>
      </c>
      <c r="I246">
        <v>22.856550156606801</v>
      </c>
      <c r="J246">
        <v>0.61447514313722995</v>
      </c>
    </row>
    <row r="247" spans="1:10" x14ac:dyDescent="0.2">
      <c r="A247" s="2" t="s">
        <v>18</v>
      </c>
      <c r="B247">
        <v>3</v>
      </c>
      <c r="C247" s="2" t="s">
        <v>59</v>
      </c>
      <c r="D247" s="4">
        <v>0.3125</v>
      </c>
      <c r="E247">
        <v>73.037012365233707</v>
      </c>
      <c r="F247">
        <v>5822.4</v>
      </c>
      <c r="G247">
        <v>69.655128693321103</v>
      </c>
      <c r="H247">
        <v>1940.8</v>
      </c>
      <c r="I247">
        <v>23.218376231107001</v>
      </c>
      <c r="J247">
        <v>0.61793094046498998</v>
      </c>
    </row>
    <row r="248" spans="1:10" x14ac:dyDescent="0.2">
      <c r="A248" s="2" t="s">
        <v>18</v>
      </c>
      <c r="B248">
        <v>3</v>
      </c>
      <c r="C248" s="2" t="s">
        <v>59</v>
      </c>
      <c r="D248" s="4">
        <v>0.32291666666666669</v>
      </c>
      <c r="E248">
        <v>69.074787573550097</v>
      </c>
      <c r="F248">
        <v>5722.4</v>
      </c>
      <c r="G248">
        <v>71.880163767451094</v>
      </c>
      <c r="H248">
        <v>1907.4666666666601</v>
      </c>
      <c r="I248">
        <v>23.9600545891503</v>
      </c>
      <c r="J248">
        <v>0.62894423675891098</v>
      </c>
    </row>
    <row r="249" spans="1:10" x14ac:dyDescent="0.2">
      <c r="A249" s="2" t="s">
        <v>18</v>
      </c>
      <c r="B249">
        <v>3</v>
      </c>
      <c r="C249" s="2" t="s">
        <v>59</v>
      </c>
      <c r="D249" s="4">
        <v>0.33333333333333331</v>
      </c>
      <c r="E249">
        <v>67.956110472036698</v>
      </c>
      <c r="F249">
        <v>5678</v>
      </c>
      <c r="G249">
        <v>71.744493305728</v>
      </c>
      <c r="H249">
        <v>1892.6666666666599</v>
      </c>
      <c r="I249">
        <v>23.9148311019093</v>
      </c>
      <c r="J249">
        <v>0.633605064066183</v>
      </c>
    </row>
    <row r="250" spans="1:10" x14ac:dyDescent="0.2">
      <c r="A250" s="2" t="s">
        <v>18</v>
      </c>
      <c r="B250">
        <v>3</v>
      </c>
      <c r="C250" s="2" t="s">
        <v>59</v>
      </c>
      <c r="D250" s="4">
        <v>0.34375</v>
      </c>
      <c r="E250">
        <v>68.391102110989493</v>
      </c>
      <c r="F250">
        <v>5669.6</v>
      </c>
      <c r="G250">
        <v>71.564875992408801</v>
      </c>
      <c r="H250">
        <v>1889.86666666666</v>
      </c>
      <c r="I250">
        <v>23.854958664136198</v>
      </c>
      <c r="J250">
        <v>0.63474476535064395</v>
      </c>
    </row>
    <row r="251" spans="1:10" x14ac:dyDescent="0.2">
      <c r="A251" s="2" t="s">
        <v>18</v>
      </c>
      <c r="B251">
        <v>3</v>
      </c>
      <c r="C251" s="2" t="s">
        <v>59</v>
      </c>
      <c r="D251" s="4">
        <v>0.35416666666666669</v>
      </c>
      <c r="E251">
        <v>66.395472960230194</v>
      </c>
      <c r="F251">
        <v>5572.8</v>
      </c>
      <c r="G251">
        <v>72.582291216401302</v>
      </c>
      <c r="H251">
        <v>1857.6</v>
      </c>
      <c r="I251">
        <v>24.194097072133701</v>
      </c>
      <c r="J251">
        <v>0.64577928631406301</v>
      </c>
    </row>
    <row r="252" spans="1:10" x14ac:dyDescent="0.2">
      <c r="A252" s="2" t="s">
        <v>18</v>
      </c>
      <c r="B252">
        <v>3</v>
      </c>
      <c r="C252" s="2" t="s">
        <v>59</v>
      </c>
      <c r="D252" s="4">
        <v>0.36458333333333331</v>
      </c>
      <c r="E252">
        <v>65.472276643430803</v>
      </c>
      <c r="F252">
        <v>5586</v>
      </c>
      <c r="G252">
        <v>73.3749534686782</v>
      </c>
      <c r="H252">
        <v>1862</v>
      </c>
      <c r="I252">
        <v>24.458317822892699</v>
      </c>
      <c r="J252">
        <v>0.64413604331543095</v>
      </c>
    </row>
    <row r="253" spans="1:10" x14ac:dyDescent="0.2">
      <c r="A253" s="2" t="s">
        <v>18</v>
      </c>
      <c r="B253">
        <v>3</v>
      </c>
      <c r="C253" s="2" t="s">
        <v>59</v>
      </c>
      <c r="D253" s="4">
        <v>0.375</v>
      </c>
      <c r="E253">
        <v>66.767428246983897</v>
      </c>
      <c r="F253">
        <v>5633.6</v>
      </c>
      <c r="G253">
        <v>72.8197715031922</v>
      </c>
      <c r="H253">
        <v>1877.86666666666</v>
      </c>
      <c r="I253">
        <v>24.273257167730701</v>
      </c>
      <c r="J253">
        <v>0.63895046487858997</v>
      </c>
    </row>
    <row r="254" spans="1:10" x14ac:dyDescent="0.2">
      <c r="A254" s="2" t="s">
        <v>18</v>
      </c>
      <c r="B254">
        <v>3</v>
      </c>
      <c r="C254" s="2" t="s">
        <v>59</v>
      </c>
      <c r="D254" s="4">
        <v>0.38541666666666669</v>
      </c>
      <c r="E254">
        <v>65.828366732158301</v>
      </c>
      <c r="F254">
        <v>5703.2</v>
      </c>
      <c r="G254">
        <v>74.8570546583761</v>
      </c>
      <c r="H254">
        <v>1901.06666666666</v>
      </c>
      <c r="I254">
        <v>24.952351552791999</v>
      </c>
      <c r="J254">
        <v>0.63116742246195401</v>
      </c>
    </row>
    <row r="255" spans="1:10" x14ac:dyDescent="0.2">
      <c r="A255" s="2" t="s">
        <v>18</v>
      </c>
      <c r="B255">
        <v>3</v>
      </c>
      <c r="C255" s="2" t="s">
        <v>59</v>
      </c>
      <c r="D255" s="4">
        <v>0.39583333333333331</v>
      </c>
      <c r="E255">
        <v>70.236578325173298</v>
      </c>
      <c r="F255">
        <v>5864.8</v>
      </c>
      <c r="G255">
        <v>72.821652872874097</v>
      </c>
      <c r="H255">
        <v>1954.93333333333</v>
      </c>
      <c r="I255">
        <v>24.273884290958001</v>
      </c>
      <c r="J255">
        <v>0.61369843828760196</v>
      </c>
    </row>
    <row r="256" spans="1:10" x14ac:dyDescent="0.2">
      <c r="A256" s="2" t="s">
        <v>18</v>
      </c>
      <c r="B256">
        <v>3</v>
      </c>
      <c r="C256" s="2" t="s">
        <v>59</v>
      </c>
      <c r="D256" s="4">
        <v>0.40625</v>
      </c>
      <c r="E256">
        <v>73.319990174231506</v>
      </c>
      <c r="F256">
        <v>5913.2</v>
      </c>
      <c r="G256">
        <v>70.017977094900203</v>
      </c>
      <c r="H256">
        <v>1971.06666666666</v>
      </c>
      <c r="I256">
        <v>23.339325698300001</v>
      </c>
      <c r="J256">
        <v>0.60850420184891296</v>
      </c>
    </row>
    <row r="257" spans="1:10" x14ac:dyDescent="0.2">
      <c r="A257" s="2" t="s">
        <v>18</v>
      </c>
      <c r="B257">
        <v>3</v>
      </c>
      <c r="C257" s="2" t="s">
        <v>59</v>
      </c>
      <c r="D257" s="4">
        <v>0.41666666666666669</v>
      </c>
      <c r="E257">
        <v>76.762048202120695</v>
      </c>
      <c r="F257">
        <v>5962.8</v>
      </c>
      <c r="G257">
        <v>68.232797128135601</v>
      </c>
      <c r="H257">
        <v>1987.6</v>
      </c>
      <c r="I257">
        <v>22.744265709378499</v>
      </c>
      <c r="J257">
        <v>0.603328959171195</v>
      </c>
    </row>
    <row r="258" spans="1:10" x14ac:dyDescent="0.2">
      <c r="A258" s="2" t="s">
        <v>19</v>
      </c>
      <c r="B258">
        <v>4</v>
      </c>
      <c r="C258" s="2" t="s">
        <v>60</v>
      </c>
      <c r="D258" s="4">
        <v>0.26041666666666669</v>
      </c>
      <c r="E258">
        <v>91.902188286149297</v>
      </c>
      <c r="F258">
        <v>5270.8</v>
      </c>
      <c r="G258">
        <v>52.4373611264351</v>
      </c>
      <c r="H258">
        <v>1756.93333333333</v>
      </c>
      <c r="I258">
        <v>17.479120375478299</v>
      </c>
      <c r="J258">
        <v>0.68267928885601303</v>
      </c>
    </row>
    <row r="259" spans="1:10" x14ac:dyDescent="0.2">
      <c r="A259" s="2" t="s">
        <v>19</v>
      </c>
      <c r="B259">
        <v>4</v>
      </c>
      <c r="C259" s="2" t="s">
        <v>60</v>
      </c>
      <c r="D259" s="4">
        <v>0.27083333333333331</v>
      </c>
      <c r="E259">
        <v>91.9637832288238</v>
      </c>
      <c r="F259">
        <v>5294.8</v>
      </c>
      <c r="G259">
        <v>52.588594471487298</v>
      </c>
      <c r="H259">
        <v>1764.93333333333</v>
      </c>
      <c r="I259">
        <v>17.5295314904957</v>
      </c>
      <c r="J259">
        <v>0.67988150299753802</v>
      </c>
    </row>
    <row r="260" spans="1:10" x14ac:dyDescent="0.2">
      <c r="A260" s="2" t="s">
        <v>19</v>
      </c>
      <c r="B260">
        <v>4</v>
      </c>
      <c r="C260" s="2" t="s">
        <v>60</v>
      </c>
      <c r="D260" s="4">
        <v>0.28125</v>
      </c>
      <c r="E260">
        <v>90.823258091675896</v>
      </c>
      <c r="F260">
        <v>5244.4</v>
      </c>
      <c r="G260">
        <v>52.305422510163098</v>
      </c>
      <c r="H260">
        <v>1748.13333333333</v>
      </c>
      <c r="I260">
        <v>17.435140836721001</v>
      </c>
      <c r="J260">
        <v>0.68613591814414299</v>
      </c>
    </row>
    <row r="261" spans="1:10" x14ac:dyDescent="0.2">
      <c r="A261" s="2" t="s">
        <v>19</v>
      </c>
      <c r="B261">
        <v>4</v>
      </c>
      <c r="C261" s="2" t="s">
        <v>60</v>
      </c>
      <c r="D261" s="4">
        <v>0.29166666666666669</v>
      </c>
      <c r="E261">
        <v>88.952138366907505</v>
      </c>
      <c r="F261">
        <v>5198.3999999999996</v>
      </c>
      <c r="G261">
        <v>53.485582058912897</v>
      </c>
      <c r="H261">
        <v>1732.8</v>
      </c>
      <c r="I261">
        <v>17.828527352970902</v>
      </c>
      <c r="J261">
        <v>0.69220789289731</v>
      </c>
    </row>
    <row r="262" spans="1:10" x14ac:dyDescent="0.2">
      <c r="A262" s="2" t="s">
        <v>19</v>
      </c>
      <c r="B262">
        <v>4</v>
      </c>
      <c r="C262" s="2" t="s">
        <v>60</v>
      </c>
      <c r="D262" s="4">
        <v>0.30208333333333331</v>
      </c>
      <c r="E262">
        <v>88.7972819288116</v>
      </c>
      <c r="F262">
        <v>5170.3999999999996</v>
      </c>
      <c r="G262">
        <v>53.126328864771203</v>
      </c>
      <c r="H262">
        <v>1723.4666666666601</v>
      </c>
      <c r="I262">
        <v>17.708776288256999</v>
      </c>
      <c r="J262">
        <v>0.69608137446176799</v>
      </c>
    </row>
    <row r="263" spans="1:10" x14ac:dyDescent="0.2">
      <c r="A263" s="2" t="s">
        <v>19</v>
      </c>
      <c r="B263">
        <v>4</v>
      </c>
      <c r="C263" s="2" t="s">
        <v>60</v>
      </c>
      <c r="D263" s="4">
        <v>0.3125</v>
      </c>
      <c r="E263">
        <v>88.127220936109694</v>
      </c>
      <c r="F263">
        <v>5104</v>
      </c>
      <c r="G263">
        <v>53.3721922239516</v>
      </c>
      <c r="H263">
        <v>1701.3333333333301</v>
      </c>
      <c r="I263">
        <v>17.790730741317201</v>
      </c>
      <c r="J263">
        <v>0.70510339369382702</v>
      </c>
    </row>
    <row r="264" spans="1:10" x14ac:dyDescent="0.2">
      <c r="A264" s="2" t="s">
        <v>19</v>
      </c>
      <c r="B264">
        <v>4</v>
      </c>
      <c r="C264" s="2" t="s">
        <v>60</v>
      </c>
      <c r="D264" s="4">
        <v>0.32291666666666669</v>
      </c>
      <c r="E264">
        <v>85.124898942703197</v>
      </c>
      <c r="F264">
        <v>5042.3999999999996</v>
      </c>
      <c r="G264">
        <v>54.375046684022003</v>
      </c>
      <c r="H264">
        <v>1680.8</v>
      </c>
      <c r="I264">
        <v>18.1250155613406</v>
      </c>
      <c r="J264">
        <v>0.71373985632370196</v>
      </c>
    </row>
    <row r="265" spans="1:10" x14ac:dyDescent="0.2">
      <c r="A265" s="2" t="s">
        <v>19</v>
      </c>
      <c r="B265">
        <v>4</v>
      </c>
      <c r="C265" s="2" t="s">
        <v>60</v>
      </c>
      <c r="D265" s="4">
        <v>0.33333333333333331</v>
      </c>
      <c r="E265">
        <v>84.501739355688798</v>
      </c>
      <c r="F265">
        <v>4978</v>
      </c>
      <c r="G265">
        <v>53.965483667511897</v>
      </c>
      <c r="H265">
        <v>1659.3333333333301</v>
      </c>
      <c r="I265">
        <v>17.988494555837299</v>
      </c>
      <c r="J265">
        <v>0.72292496017392704</v>
      </c>
    </row>
    <row r="266" spans="1:10" x14ac:dyDescent="0.2">
      <c r="A266" s="2" t="s">
        <v>19</v>
      </c>
      <c r="B266">
        <v>4</v>
      </c>
      <c r="C266" s="2" t="s">
        <v>60</v>
      </c>
      <c r="D266" s="4">
        <v>0.34375</v>
      </c>
      <c r="E266">
        <v>83.9112924565312</v>
      </c>
      <c r="F266">
        <v>4924</v>
      </c>
      <c r="G266">
        <v>53.846884325735203</v>
      </c>
      <c r="H266">
        <v>1641.3333333333301</v>
      </c>
      <c r="I266">
        <v>17.948961441911699</v>
      </c>
      <c r="J266">
        <v>0.73079230391491201</v>
      </c>
    </row>
    <row r="267" spans="1:10" x14ac:dyDescent="0.2">
      <c r="A267" s="2" t="s">
        <v>19</v>
      </c>
      <c r="B267">
        <v>4</v>
      </c>
      <c r="C267" s="2" t="s">
        <v>60</v>
      </c>
      <c r="D267" s="4">
        <v>0.35416666666666669</v>
      </c>
      <c r="E267">
        <v>81.023207542605704</v>
      </c>
      <c r="F267">
        <v>4910.8</v>
      </c>
      <c r="G267">
        <v>56.176180916085002</v>
      </c>
      <c r="H267">
        <v>1636.93333333333</v>
      </c>
      <c r="I267">
        <v>18.725393638695</v>
      </c>
      <c r="J267">
        <v>0.73277355922285203</v>
      </c>
    </row>
    <row r="268" spans="1:10" x14ac:dyDescent="0.2">
      <c r="A268" s="2" t="s">
        <v>19</v>
      </c>
      <c r="B268">
        <v>4</v>
      </c>
      <c r="C268" s="2" t="s">
        <v>60</v>
      </c>
      <c r="D268" s="4">
        <v>0.36458333333333331</v>
      </c>
      <c r="E268">
        <v>81.0027339052629</v>
      </c>
      <c r="F268">
        <v>4902.8</v>
      </c>
      <c r="G268">
        <v>56.016071065801299</v>
      </c>
      <c r="H268">
        <v>1634.2666666666601</v>
      </c>
      <c r="I268">
        <v>18.672023688600401</v>
      </c>
      <c r="J268">
        <v>0.73387710923264204</v>
      </c>
    </row>
    <row r="269" spans="1:10" x14ac:dyDescent="0.2">
      <c r="A269" s="2" t="s">
        <v>19</v>
      </c>
      <c r="B269">
        <v>4</v>
      </c>
      <c r="C269" s="2" t="s">
        <v>60</v>
      </c>
      <c r="D269" s="4">
        <v>0.375</v>
      </c>
      <c r="E269">
        <v>82.430298521464906</v>
      </c>
      <c r="F269">
        <v>4940.8</v>
      </c>
      <c r="G269">
        <v>55.2813172466537</v>
      </c>
      <c r="H269">
        <v>1646.93333333333</v>
      </c>
      <c r="I269">
        <v>18.4271057488845</v>
      </c>
      <c r="J269">
        <v>0.72846227621521398</v>
      </c>
    </row>
    <row r="270" spans="1:10" x14ac:dyDescent="0.2">
      <c r="A270" s="2" t="s">
        <v>19</v>
      </c>
      <c r="B270">
        <v>4</v>
      </c>
      <c r="C270" s="2" t="s">
        <v>60</v>
      </c>
      <c r="D270" s="4">
        <v>0.38541666666666669</v>
      </c>
      <c r="E270">
        <v>81.826495536632606</v>
      </c>
      <c r="F270">
        <v>4944.8</v>
      </c>
      <c r="G270">
        <v>55.236683539849302</v>
      </c>
      <c r="H270">
        <v>1648.2666666666601</v>
      </c>
      <c r="I270">
        <v>18.4122278466164</v>
      </c>
      <c r="J270">
        <v>0.727680755522366</v>
      </c>
    </row>
    <row r="271" spans="1:10" x14ac:dyDescent="0.2">
      <c r="A271" s="2" t="s">
        <v>19</v>
      </c>
      <c r="B271">
        <v>4</v>
      </c>
      <c r="C271" s="2" t="s">
        <v>60</v>
      </c>
      <c r="D271" s="4">
        <v>0.39583333333333331</v>
      </c>
      <c r="E271">
        <v>86.441746688211396</v>
      </c>
      <c r="F271">
        <v>5074.3999999999996</v>
      </c>
      <c r="G271">
        <v>53.865038158461601</v>
      </c>
      <c r="H271">
        <v>1691.4666666666601</v>
      </c>
      <c r="I271">
        <v>17.9550127194872</v>
      </c>
      <c r="J271">
        <v>0.70907688980654904</v>
      </c>
    </row>
    <row r="272" spans="1:10" x14ac:dyDescent="0.2">
      <c r="A272" s="2" t="s">
        <v>19</v>
      </c>
      <c r="B272">
        <v>4</v>
      </c>
      <c r="C272" s="2" t="s">
        <v>60</v>
      </c>
      <c r="D272" s="4">
        <v>0.40625</v>
      </c>
      <c r="E272">
        <v>87.0296313750395</v>
      </c>
      <c r="F272">
        <v>5147.6000000000004</v>
      </c>
      <c r="G272">
        <v>54.534617759920302</v>
      </c>
      <c r="H272">
        <v>1715.86666666666</v>
      </c>
      <c r="I272">
        <v>18.178205919973401</v>
      </c>
      <c r="J272">
        <v>0.69907689593926503</v>
      </c>
    </row>
    <row r="273" spans="1:10" x14ac:dyDescent="0.2">
      <c r="A273" s="2" t="s">
        <v>19</v>
      </c>
      <c r="B273">
        <v>4</v>
      </c>
      <c r="C273" s="2" t="s">
        <v>60</v>
      </c>
      <c r="D273" s="4">
        <v>0.41666666666666669</v>
      </c>
      <c r="E273">
        <v>89.580104948248902</v>
      </c>
      <c r="F273">
        <v>5229.2</v>
      </c>
      <c r="G273">
        <v>53.552227153166399</v>
      </c>
      <c r="H273">
        <v>1743.06666666666</v>
      </c>
      <c r="I273">
        <v>17.850742384388798</v>
      </c>
      <c r="J273">
        <v>0.68831577029716295</v>
      </c>
    </row>
    <row r="274" spans="1:10" x14ac:dyDescent="0.2">
      <c r="A274" s="2" t="s">
        <v>20</v>
      </c>
      <c r="B274">
        <v>3</v>
      </c>
      <c r="C274" s="2" t="s">
        <v>61</v>
      </c>
      <c r="D274" s="4">
        <v>0.26041666666666669</v>
      </c>
      <c r="E274">
        <v>92.820098665856804</v>
      </c>
      <c r="F274">
        <v>5293.6</v>
      </c>
      <c r="G274">
        <v>51.9374053915</v>
      </c>
      <c r="H274">
        <v>1764.5333333333299</v>
      </c>
      <c r="I274">
        <v>17.312468463833302</v>
      </c>
      <c r="J274">
        <v>0.6798963961601</v>
      </c>
    </row>
    <row r="275" spans="1:10" x14ac:dyDescent="0.2">
      <c r="A275" s="2" t="s">
        <v>20</v>
      </c>
      <c r="B275">
        <v>3</v>
      </c>
      <c r="C275" s="2" t="s">
        <v>61</v>
      </c>
      <c r="D275" s="4">
        <v>0.27083333333333331</v>
      </c>
      <c r="E275">
        <v>93.000869192201705</v>
      </c>
      <c r="F275">
        <v>5318.8</v>
      </c>
      <c r="G275">
        <v>52.369604783508599</v>
      </c>
      <c r="H275">
        <v>1772.93333333333</v>
      </c>
      <c r="I275">
        <v>17.456534927836199</v>
      </c>
      <c r="J275">
        <v>0.67668959268320605</v>
      </c>
    </row>
    <row r="276" spans="1:10" x14ac:dyDescent="0.2">
      <c r="A276" s="2" t="s">
        <v>20</v>
      </c>
      <c r="B276">
        <v>3</v>
      </c>
      <c r="C276" s="2" t="s">
        <v>61</v>
      </c>
      <c r="D276" s="4">
        <v>0.28125</v>
      </c>
      <c r="E276">
        <v>93.158898771282907</v>
      </c>
      <c r="F276">
        <v>5273.6</v>
      </c>
      <c r="G276">
        <v>51.720985501184202</v>
      </c>
      <c r="H276">
        <v>1757.86666666666</v>
      </c>
      <c r="I276">
        <v>17.2403285003947</v>
      </c>
      <c r="J276">
        <v>0.68234997090765004</v>
      </c>
    </row>
    <row r="277" spans="1:10" x14ac:dyDescent="0.2">
      <c r="A277" s="2" t="s">
        <v>20</v>
      </c>
      <c r="B277">
        <v>3</v>
      </c>
      <c r="C277" s="2" t="s">
        <v>61</v>
      </c>
      <c r="D277" s="4">
        <v>0.29166666666666669</v>
      </c>
      <c r="E277">
        <v>95.620605143796098</v>
      </c>
      <c r="F277">
        <v>5218</v>
      </c>
      <c r="G277">
        <v>49.564095702356298</v>
      </c>
      <c r="H277">
        <v>1739.3333333333301</v>
      </c>
      <c r="I277">
        <v>16.521365234118701</v>
      </c>
      <c r="J277">
        <v>0.68945528092308594</v>
      </c>
    </row>
    <row r="278" spans="1:10" x14ac:dyDescent="0.2">
      <c r="A278" s="2" t="s">
        <v>20</v>
      </c>
      <c r="B278">
        <v>3</v>
      </c>
      <c r="C278" s="2" t="s">
        <v>61</v>
      </c>
      <c r="D278" s="4">
        <v>0.30208333333333331</v>
      </c>
      <c r="E278">
        <v>96.080777784434503</v>
      </c>
      <c r="F278">
        <v>5148</v>
      </c>
      <c r="G278">
        <v>49.094432408098001</v>
      </c>
      <c r="H278">
        <v>1716</v>
      </c>
      <c r="I278">
        <v>16.364810802699299</v>
      </c>
      <c r="J278">
        <v>0.699065966375223</v>
      </c>
    </row>
    <row r="279" spans="1:10" x14ac:dyDescent="0.2">
      <c r="A279" s="2" t="s">
        <v>20</v>
      </c>
      <c r="B279">
        <v>3</v>
      </c>
      <c r="C279" s="2" t="s">
        <v>61</v>
      </c>
      <c r="D279" s="4">
        <v>0.3125</v>
      </c>
      <c r="E279">
        <v>98.268515304461104</v>
      </c>
      <c r="F279">
        <v>4985.2</v>
      </c>
      <c r="G279">
        <v>46.5197115460129</v>
      </c>
      <c r="H279">
        <v>1661.7333333333299</v>
      </c>
      <c r="I279">
        <v>15.5065705153376</v>
      </c>
      <c r="J279">
        <v>0.72183264130590197</v>
      </c>
    </row>
    <row r="280" spans="1:10" x14ac:dyDescent="0.2">
      <c r="A280" s="2" t="s">
        <v>20</v>
      </c>
      <c r="B280">
        <v>3</v>
      </c>
      <c r="C280" s="2" t="s">
        <v>61</v>
      </c>
      <c r="D280" s="4">
        <v>0.32291666666666669</v>
      </c>
      <c r="E280">
        <v>99.695464018745298</v>
      </c>
      <c r="F280">
        <v>4838.8</v>
      </c>
      <c r="G280">
        <v>44.889197074741901</v>
      </c>
      <c r="H280">
        <v>1612.93333333333</v>
      </c>
      <c r="I280">
        <v>14.963065691580599</v>
      </c>
      <c r="J280">
        <v>0.74363272299604499</v>
      </c>
    </row>
    <row r="281" spans="1:10" x14ac:dyDescent="0.2">
      <c r="A281" s="2" t="s">
        <v>20</v>
      </c>
      <c r="B281">
        <v>3</v>
      </c>
      <c r="C281" s="2" t="s">
        <v>61</v>
      </c>
      <c r="D281" s="4">
        <v>0.33333333333333331</v>
      </c>
      <c r="E281">
        <v>100.878817346983</v>
      </c>
      <c r="F281">
        <v>4692.3999999999996</v>
      </c>
      <c r="G281">
        <v>42.815084608468503</v>
      </c>
      <c r="H281">
        <v>1564.13333333333</v>
      </c>
      <c r="I281">
        <v>14.271694869489499</v>
      </c>
      <c r="J281">
        <v>0.76675082884736501</v>
      </c>
    </row>
    <row r="282" spans="1:10" x14ac:dyDescent="0.2">
      <c r="A282" s="2" t="s">
        <v>20</v>
      </c>
      <c r="B282">
        <v>3</v>
      </c>
      <c r="C282" s="2" t="s">
        <v>61</v>
      </c>
      <c r="D282" s="4">
        <v>0.34375</v>
      </c>
      <c r="E282">
        <v>100.94642399447</v>
      </c>
      <c r="F282">
        <v>4577.6000000000004</v>
      </c>
      <c r="G282">
        <v>41.920261078308201</v>
      </c>
      <c r="H282">
        <v>1525.86666666666</v>
      </c>
      <c r="I282">
        <v>13.973420359436</v>
      </c>
      <c r="J282">
        <v>0.786000930502051</v>
      </c>
    </row>
    <row r="283" spans="1:10" x14ac:dyDescent="0.2">
      <c r="A283" s="2" t="s">
        <v>20</v>
      </c>
      <c r="B283">
        <v>3</v>
      </c>
      <c r="C283" s="2" t="s">
        <v>61</v>
      </c>
      <c r="D283" s="4">
        <v>0.35416666666666669</v>
      </c>
      <c r="E283">
        <v>101.29078894924299</v>
      </c>
      <c r="F283">
        <v>4486.3999999999996</v>
      </c>
      <c r="G283">
        <v>41.028265945628597</v>
      </c>
      <c r="H283">
        <v>1495.4666666666601</v>
      </c>
      <c r="I283">
        <v>13.6760886485428</v>
      </c>
      <c r="J283">
        <v>0.80233627150419695</v>
      </c>
    </row>
    <row r="284" spans="1:10" x14ac:dyDescent="0.2">
      <c r="A284" s="2" t="s">
        <v>20</v>
      </c>
      <c r="B284">
        <v>3</v>
      </c>
      <c r="C284" s="2" t="s">
        <v>61</v>
      </c>
      <c r="D284" s="4">
        <v>0.36458333333333331</v>
      </c>
      <c r="E284">
        <v>100.55829674693901</v>
      </c>
      <c r="F284">
        <v>4516.3999999999996</v>
      </c>
      <c r="G284">
        <v>41.592878926767902</v>
      </c>
      <c r="H284">
        <v>1505.4666666666601</v>
      </c>
      <c r="I284">
        <v>13.864292975589301</v>
      </c>
      <c r="J284">
        <v>0.79677638668704998</v>
      </c>
    </row>
    <row r="285" spans="1:10" x14ac:dyDescent="0.2">
      <c r="A285" s="2" t="s">
        <v>20</v>
      </c>
      <c r="B285">
        <v>3</v>
      </c>
      <c r="C285" s="2" t="s">
        <v>61</v>
      </c>
      <c r="D285" s="4">
        <v>0.375</v>
      </c>
      <c r="E285">
        <v>101.695299482495</v>
      </c>
      <c r="F285">
        <v>4552</v>
      </c>
      <c r="G285">
        <v>41.3516790175727</v>
      </c>
      <c r="H285">
        <v>1517.3333333333301</v>
      </c>
      <c r="I285">
        <v>13.7838930058575</v>
      </c>
      <c r="J285">
        <v>0.79026494054276297</v>
      </c>
    </row>
    <row r="286" spans="1:10" x14ac:dyDescent="0.2">
      <c r="A286" s="2" t="s">
        <v>20</v>
      </c>
      <c r="B286">
        <v>3</v>
      </c>
      <c r="C286" s="2" t="s">
        <v>61</v>
      </c>
      <c r="D286" s="4">
        <v>0.38541666666666669</v>
      </c>
      <c r="E286">
        <v>101.045556058725</v>
      </c>
      <c r="F286">
        <v>4493.2</v>
      </c>
      <c r="G286">
        <v>41.294436271545301</v>
      </c>
      <c r="H286">
        <v>1497.7333333333299</v>
      </c>
      <c r="I286">
        <v>13.7648120905151</v>
      </c>
      <c r="J286">
        <v>0.80062765579165696</v>
      </c>
    </row>
    <row r="287" spans="1:10" x14ac:dyDescent="0.2">
      <c r="A287" s="2" t="s">
        <v>20</v>
      </c>
      <c r="B287">
        <v>3</v>
      </c>
      <c r="C287" s="2" t="s">
        <v>61</v>
      </c>
      <c r="D287" s="4">
        <v>0.39583333333333331</v>
      </c>
      <c r="E287">
        <v>101.504114315679</v>
      </c>
      <c r="F287">
        <v>4680</v>
      </c>
      <c r="G287">
        <v>42.634257864430602</v>
      </c>
      <c r="H287">
        <v>1560</v>
      </c>
      <c r="I287">
        <v>14.2114192881435</v>
      </c>
      <c r="J287">
        <v>0.76859954399145602</v>
      </c>
    </row>
    <row r="288" spans="1:10" x14ac:dyDescent="0.2">
      <c r="A288" s="2" t="s">
        <v>20</v>
      </c>
      <c r="B288">
        <v>3</v>
      </c>
      <c r="C288" s="2" t="s">
        <v>61</v>
      </c>
      <c r="D288" s="4">
        <v>0.40625</v>
      </c>
      <c r="E288">
        <v>100.522719368766</v>
      </c>
      <c r="F288">
        <v>4915.2</v>
      </c>
      <c r="G288">
        <v>44.920999782506399</v>
      </c>
      <c r="H288">
        <v>1638.3999999999901</v>
      </c>
      <c r="I288">
        <v>14.973666594168799</v>
      </c>
      <c r="J288">
        <v>0.73220231864025098</v>
      </c>
    </row>
    <row r="289" spans="1:10" x14ac:dyDescent="0.2">
      <c r="A289" s="2" t="s">
        <v>20</v>
      </c>
      <c r="B289">
        <v>3</v>
      </c>
      <c r="C289" s="2" t="s">
        <v>61</v>
      </c>
      <c r="D289" s="4">
        <v>0.41666666666666669</v>
      </c>
      <c r="E289">
        <v>98.917058140826398</v>
      </c>
      <c r="F289">
        <v>5142</v>
      </c>
      <c r="G289">
        <v>47.778520880401899</v>
      </c>
      <c r="H289">
        <v>1714</v>
      </c>
      <c r="I289">
        <v>15.926173626800599</v>
      </c>
      <c r="J289">
        <v>0.69995051908648798</v>
      </c>
    </row>
    <row r="290" spans="1:10" x14ac:dyDescent="0.2">
      <c r="A290" s="2" t="s">
        <v>21</v>
      </c>
      <c r="B290">
        <v>3</v>
      </c>
      <c r="C290" s="2" t="s">
        <v>62</v>
      </c>
      <c r="D290" s="4">
        <v>0.26041666666666669</v>
      </c>
      <c r="E290">
        <v>79.794809818969696</v>
      </c>
      <c r="F290">
        <v>5837.2</v>
      </c>
      <c r="G290">
        <v>67.451598907671396</v>
      </c>
      <c r="H290">
        <v>1945.7333333333299</v>
      </c>
      <c r="I290">
        <v>22.4838663025571</v>
      </c>
      <c r="J290">
        <v>0.61647734673364596</v>
      </c>
    </row>
    <row r="291" spans="1:10" x14ac:dyDescent="0.2">
      <c r="A291" s="2" t="s">
        <v>21</v>
      </c>
      <c r="B291">
        <v>3</v>
      </c>
      <c r="C291" s="2" t="s">
        <v>62</v>
      </c>
      <c r="D291" s="4">
        <v>0.27083333333333331</v>
      </c>
      <c r="E291">
        <v>79.474325341885802</v>
      </c>
      <c r="F291">
        <v>5892.8</v>
      </c>
      <c r="G291">
        <v>68.177337623884796</v>
      </c>
      <c r="H291">
        <v>1964.2666666666601</v>
      </c>
      <c r="I291">
        <v>22.725779207961601</v>
      </c>
      <c r="J291">
        <v>0.61063429189877405</v>
      </c>
    </row>
    <row r="292" spans="1:10" x14ac:dyDescent="0.2">
      <c r="A292" s="2" t="s">
        <v>21</v>
      </c>
      <c r="B292">
        <v>3</v>
      </c>
      <c r="C292" s="2" t="s">
        <v>62</v>
      </c>
      <c r="D292" s="4">
        <v>0.28125</v>
      </c>
      <c r="E292">
        <v>80.618225262434095</v>
      </c>
      <c r="F292">
        <v>5861.6</v>
      </c>
      <c r="G292">
        <v>67.065144715941599</v>
      </c>
      <c r="H292">
        <v>1953.86666666666</v>
      </c>
      <c r="I292">
        <v>22.3550482386472</v>
      </c>
      <c r="J292">
        <v>0.61397649351068795</v>
      </c>
    </row>
    <row r="293" spans="1:10" x14ac:dyDescent="0.2">
      <c r="A293" s="2" t="s">
        <v>21</v>
      </c>
      <c r="B293">
        <v>3</v>
      </c>
      <c r="C293" s="2" t="s">
        <v>62</v>
      </c>
      <c r="D293" s="4">
        <v>0.29166666666666669</v>
      </c>
      <c r="E293">
        <v>83.038881091974602</v>
      </c>
      <c r="F293">
        <v>5752.8</v>
      </c>
      <c r="G293">
        <v>64.258198943728601</v>
      </c>
      <c r="H293">
        <v>1917.6</v>
      </c>
      <c r="I293">
        <v>21.419399647909501</v>
      </c>
      <c r="J293">
        <v>0.62570793284354198</v>
      </c>
    </row>
    <row r="294" spans="1:10" x14ac:dyDescent="0.2">
      <c r="A294" s="2" t="s">
        <v>21</v>
      </c>
      <c r="B294">
        <v>3</v>
      </c>
      <c r="C294" s="2" t="s">
        <v>62</v>
      </c>
      <c r="D294" s="4">
        <v>0.30208333333333331</v>
      </c>
      <c r="E294">
        <v>81.273573388074198</v>
      </c>
      <c r="F294">
        <v>5768</v>
      </c>
      <c r="G294">
        <v>65.596847726728001</v>
      </c>
      <c r="H294">
        <v>1922.6666666666599</v>
      </c>
      <c r="I294">
        <v>21.865615908909302</v>
      </c>
      <c r="J294">
        <v>0.62388485099544699</v>
      </c>
    </row>
    <row r="295" spans="1:10" x14ac:dyDescent="0.2">
      <c r="A295" s="2" t="s">
        <v>21</v>
      </c>
      <c r="B295">
        <v>3</v>
      </c>
      <c r="C295" s="2" t="s">
        <v>62</v>
      </c>
      <c r="D295" s="4">
        <v>0.3125</v>
      </c>
      <c r="E295">
        <v>84.825740974407196</v>
      </c>
      <c r="F295">
        <v>5640.8</v>
      </c>
      <c r="G295">
        <v>61.132446875246103</v>
      </c>
      <c r="H295">
        <v>1880.2666666666601</v>
      </c>
      <c r="I295">
        <v>20.377482291748699</v>
      </c>
      <c r="J295">
        <v>0.63802130958817604</v>
      </c>
    </row>
    <row r="296" spans="1:10" x14ac:dyDescent="0.2">
      <c r="A296" s="2" t="s">
        <v>21</v>
      </c>
      <c r="B296">
        <v>3</v>
      </c>
      <c r="C296" s="2" t="s">
        <v>62</v>
      </c>
      <c r="D296" s="4">
        <v>0.32291666666666669</v>
      </c>
      <c r="E296">
        <v>89.3162258964649</v>
      </c>
      <c r="F296">
        <v>5481.2</v>
      </c>
      <c r="G296">
        <v>57.0720728262161</v>
      </c>
      <c r="H296">
        <v>1827.06666666666</v>
      </c>
      <c r="I296">
        <v>19.024024275405299</v>
      </c>
      <c r="J296">
        <v>0.65660572461183198</v>
      </c>
    </row>
    <row r="297" spans="1:10" x14ac:dyDescent="0.2">
      <c r="A297" s="2" t="s">
        <v>21</v>
      </c>
      <c r="B297">
        <v>3</v>
      </c>
      <c r="C297" s="2" t="s">
        <v>62</v>
      </c>
      <c r="D297" s="4">
        <v>0.33333333333333331</v>
      </c>
      <c r="E297">
        <v>91.305821430255406</v>
      </c>
      <c r="F297">
        <v>5348.4</v>
      </c>
      <c r="G297">
        <v>54.6887732660295</v>
      </c>
      <c r="H297">
        <v>1782.8</v>
      </c>
      <c r="I297">
        <v>18.2295910886765</v>
      </c>
      <c r="J297">
        <v>0.67284804378958996</v>
      </c>
    </row>
    <row r="298" spans="1:10" x14ac:dyDescent="0.2">
      <c r="A298" s="2" t="s">
        <v>21</v>
      </c>
      <c r="B298">
        <v>3</v>
      </c>
      <c r="C298" s="2" t="s">
        <v>62</v>
      </c>
      <c r="D298" s="4">
        <v>0.34375</v>
      </c>
      <c r="E298">
        <v>89.310406796676901</v>
      </c>
      <c r="F298">
        <v>5383.2</v>
      </c>
      <c r="G298">
        <v>55.914644509526298</v>
      </c>
      <c r="H298">
        <v>1794.3999999999901</v>
      </c>
      <c r="I298">
        <v>18.638214836508698</v>
      </c>
      <c r="J298">
        <v>0.66860518810539604</v>
      </c>
    </row>
    <row r="299" spans="1:10" x14ac:dyDescent="0.2">
      <c r="A299" s="2" t="s">
        <v>21</v>
      </c>
      <c r="B299">
        <v>3</v>
      </c>
      <c r="C299" s="2" t="s">
        <v>62</v>
      </c>
      <c r="D299" s="4">
        <v>0.35416666666666669</v>
      </c>
      <c r="E299">
        <v>91.804352598256003</v>
      </c>
      <c r="F299">
        <v>5322</v>
      </c>
      <c r="G299">
        <v>54.419481791462204</v>
      </c>
      <c r="H299">
        <v>1774</v>
      </c>
      <c r="I299">
        <v>18.139827263820699</v>
      </c>
      <c r="J299">
        <v>0.67632310028849496</v>
      </c>
    </row>
    <row r="300" spans="1:10" x14ac:dyDescent="0.2">
      <c r="A300" s="2" t="s">
        <v>21</v>
      </c>
      <c r="B300">
        <v>3</v>
      </c>
      <c r="C300" s="2" t="s">
        <v>62</v>
      </c>
      <c r="D300" s="4">
        <v>0.36458333333333331</v>
      </c>
      <c r="E300">
        <v>91.724220461662199</v>
      </c>
      <c r="F300">
        <v>5232.8</v>
      </c>
      <c r="G300">
        <v>53.191557673281601</v>
      </c>
      <c r="H300">
        <v>1744.2666666666601</v>
      </c>
      <c r="I300">
        <v>17.730519224427201</v>
      </c>
      <c r="J300">
        <v>0.68748079389834604</v>
      </c>
    </row>
    <row r="301" spans="1:10" x14ac:dyDescent="0.2">
      <c r="A301" s="2" t="s">
        <v>21</v>
      </c>
      <c r="B301">
        <v>3</v>
      </c>
      <c r="C301" s="2" t="s">
        <v>62</v>
      </c>
      <c r="D301" s="4">
        <v>0.375</v>
      </c>
      <c r="E301">
        <v>92.981655481190998</v>
      </c>
      <c r="F301">
        <v>5247.6</v>
      </c>
      <c r="G301">
        <v>52.659667160096603</v>
      </c>
      <c r="H301">
        <v>1749.2</v>
      </c>
      <c r="I301">
        <v>17.553222386698799</v>
      </c>
      <c r="J301">
        <v>0.68566949293177604</v>
      </c>
    </row>
    <row r="302" spans="1:10" x14ac:dyDescent="0.2">
      <c r="A302" s="2" t="s">
        <v>21</v>
      </c>
      <c r="B302">
        <v>3</v>
      </c>
      <c r="C302" s="2" t="s">
        <v>62</v>
      </c>
      <c r="D302" s="4">
        <v>0.38541666666666669</v>
      </c>
      <c r="E302">
        <v>98.178089278371203</v>
      </c>
      <c r="F302">
        <v>5107.2</v>
      </c>
      <c r="G302">
        <v>48.391129016576798</v>
      </c>
      <c r="H302">
        <v>1702.3999999999901</v>
      </c>
      <c r="I302">
        <v>16.130376338858898</v>
      </c>
      <c r="J302">
        <v>0.70449220042404304</v>
      </c>
    </row>
    <row r="303" spans="1:10" x14ac:dyDescent="0.2">
      <c r="A303" s="2" t="s">
        <v>21</v>
      </c>
      <c r="B303">
        <v>3</v>
      </c>
      <c r="C303" s="2" t="s">
        <v>62</v>
      </c>
      <c r="D303" s="4">
        <v>0.39583333333333331</v>
      </c>
      <c r="E303">
        <v>96.112851524078806</v>
      </c>
      <c r="F303">
        <v>5249.2</v>
      </c>
      <c r="G303">
        <v>50.749608566238301</v>
      </c>
      <c r="H303">
        <v>1749.7333333333299</v>
      </c>
      <c r="I303">
        <v>16.9165361887461</v>
      </c>
      <c r="J303">
        <v>0.68541475246025996</v>
      </c>
    </row>
    <row r="304" spans="1:10" x14ac:dyDescent="0.2">
      <c r="A304" s="2" t="s">
        <v>21</v>
      </c>
      <c r="B304">
        <v>3</v>
      </c>
      <c r="C304" s="2" t="s">
        <v>62</v>
      </c>
      <c r="D304" s="4">
        <v>0.40625</v>
      </c>
      <c r="E304">
        <v>96.8952319907185</v>
      </c>
      <c r="F304">
        <v>5358.4</v>
      </c>
      <c r="G304">
        <v>51.138725788975002</v>
      </c>
      <c r="H304">
        <v>1786.13333333333</v>
      </c>
      <c r="I304">
        <v>17.046241929658301</v>
      </c>
      <c r="J304">
        <v>0.67171876662653895</v>
      </c>
    </row>
    <row r="305" spans="1:10" x14ac:dyDescent="0.2">
      <c r="A305" s="2" t="s">
        <v>21</v>
      </c>
      <c r="B305">
        <v>3</v>
      </c>
      <c r="C305" s="2" t="s">
        <v>62</v>
      </c>
      <c r="D305" s="4">
        <v>0.41666666666666669</v>
      </c>
      <c r="E305">
        <v>91.911166439086401</v>
      </c>
      <c r="F305">
        <v>5544</v>
      </c>
      <c r="G305">
        <v>55.846550471928801</v>
      </c>
      <c r="H305">
        <v>1848</v>
      </c>
      <c r="I305">
        <v>18.615516823976201</v>
      </c>
      <c r="J305">
        <v>0.64902247289239001</v>
      </c>
    </row>
    <row r="306" spans="1:10" x14ac:dyDescent="0.2">
      <c r="A306" s="2" t="s">
        <v>22</v>
      </c>
      <c r="B306">
        <v>4</v>
      </c>
      <c r="C306" s="2" t="s">
        <v>63</v>
      </c>
      <c r="D306" s="4">
        <v>0.26041666666666669</v>
      </c>
      <c r="E306">
        <v>99.593575881668201</v>
      </c>
      <c r="F306">
        <v>6239.6</v>
      </c>
      <c r="G306">
        <v>56.546570967720299</v>
      </c>
      <c r="H306">
        <v>1559.9</v>
      </c>
      <c r="I306">
        <v>14.13664274193</v>
      </c>
      <c r="J306">
        <v>0.57654304236325105</v>
      </c>
    </row>
    <row r="307" spans="1:10" x14ac:dyDescent="0.2">
      <c r="A307" s="2" t="s">
        <v>22</v>
      </c>
      <c r="B307">
        <v>4</v>
      </c>
      <c r="C307" s="2" t="s">
        <v>63</v>
      </c>
      <c r="D307" s="4">
        <v>0.27083333333333331</v>
      </c>
      <c r="E307">
        <v>98.566797757620293</v>
      </c>
      <c r="F307">
        <v>6310</v>
      </c>
      <c r="G307">
        <v>57.784493189424303</v>
      </c>
      <c r="H307">
        <v>1577.5</v>
      </c>
      <c r="I307">
        <v>14.446123297355999</v>
      </c>
      <c r="J307">
        <v>0.570341916599167</v>
      </c>
    </row>
    <row r="308" spans="1:10" x14ac:dyDescent="0.2">
      <c r="A308" s="2" t="s">
        <v>22</v>
      </c>
      <c r="B308">
        <v>4</v>
      </c>
      <c r="C308" s="2" t="s">
        <v>63</v>
      </c>
      <c r="D308" s="4">
        <v>0.28125</v>
      </c>
      <c r="E308">
        <v>99.200681301618005</v>
      </c>
      <c r="F308">
        <v>6206.4</v>
      </c>
      <c r="G308">
        <v>56.777381933317699</v>
      </c>
      <c r="H308">
        <v>1551.6</v>
      </c>
      <c r="I308">
        <v>14.1943454833294</v>
      </c>
      <c r="J308">
        <v>0.57992552029901701</v>
      </c>
    </row>
    <row r="309" spans="1:10" x14ac:dyDescent="0.2">
      <c r="A309" s="2" t="s">
        <v>22</v>
      </c>
      <c r="B309">
        <v>4</v>
      </c>
      <c r="C309" s="2" t="s">
        <v>63</v>
      </c>
      <c r="D309" s="4">
        <v>0.29166666666666669</v>
      </c>
      <c r="E309">
        <v>97.513267497877493</v>
      </c>
      <c r="F309">
        <v>6208.8</v>
      </c>
      <c r="G309">
        <v>58.034609196833202</v>
      </c>
      <c r="H309">
        <v>1552.2</v>
      </c>
      <c r="I309">
        <v>14.5086522992083</v>
      </c>
      <c r="J309">
        <v>0.57962504599992504</v>
      </c>
    </row>
    <row r="310" spans="1:10" x14ac:dyDescent="0.2">
      <c r="A310" s="2" t="s">
        <v>22</v>
      </c>
      <c r="B310">
        <v>4</v>
      </c>
      <c r="C310" s="2" t="s">
        <v>63</v>
      </c>
      <c r="D310" s="4">
        <v>0.30208333333333331</v>
      </c>
      <c r="E310">
        <v>95.129529539352802</v>
      </c>
      <c r="F310">
        <v>6323.6</v>
      </c>
      <c r="G310">
        <v>60.0623032110556</v>
      </c>
      <c r="H310">
        <v>1580.9</v>
      </c>
      <c r="I310">
        <v>15.0155758027639</v>
      </c>
      <c r="J310">
        <v>0.56919157087233296</v>
      </c>
    </row>
    <row r="311" spans="1:10" x14ac:dyDescent="0.2">
      <c r="A311" s="2" t="s">
        <v>22</v>
      </c>
      <c r="B311">
        <v>4</v>
      </c>
      <c r="C311" s="2" t="s">
        <v>63</v>
      </c>
      <c r="D311" s="4">
        <v>0.3125</v>
      </c>
      <c r="E311">
        <v>93.604790872997398</v>
      </c>
      <c r="F311">
        <v>6311.6</v>
      </c>
      <c r="G311">
        <v>60.759429852674003</v>
      </c>
      <c r="H311">
        <v>1577.9</v>
      </c>
      <c r="I311">
        <v>15.189857463168501</v>
      </c>
      <c r="J311">
        <v>0.57005415123716696</v>
      </c>
    </row>
    <row r="312" spans="1:10" x14ac:dyDescent="0.2">
      <c r="A312" s="2" t="s">
        <v>22</v>
      </c>
      <c r="B312">
        <v>4</v>
      </c>
      <c r="C312" s="2" t="s">
        <v>63</v>
      </c>
      <c r="D312" s="4">
        <v>0.32291666666666669</v>
      </c>
      <c r="E312">
        <v>94.092316102551806</v>
      </c>
      <c r="F312">
        <v>6210</v>
      </c>
      <c r="G312">
        <v>60.052960856644603</v>
      </c>
      <c r="H312">
        <v>1552.5</v>
      </c>
      <c r="I312">
        <v>15.013240214161099</v>
      </c>
      <c r="J312">
        <v>0.57935774805626705</v>
      </c>
    </row>
    <row r="313" spans="1:10" x14ac:dyDescent="0.2">
      <c r="A313" s="2" t="s">
        <v>22</v>
      </c>
      <c r="B313">
        <v>4</v>
      </c>
      <c r="C313" s="2" t="s">
        <v>63</v>
      </c>
      <c r="D313" s="4">
        <v>0.33333333333333331</v>
      </c>
      <c r="E313">
        <v>92.828771498992097</v>
      </c>
      <c r="F313">
        <v>6191.6</v>
      </c>
      <c r="G313">
        <v>60.471996292797897</v>
      </c>
      <c r="H313">
        <v>1547.9</v>
      </c>
      <c r="I313">
        <v>15.1179990731994</v>
      </c>
      <c r="J313">
        <v>0.58125848164126204</v>
      </c>
    </row>
    <row r="314" spans="1:10" x14ac:dyDescent="0.2">
      <c r="A314" s="2" t="s">
        <v>22</v>
      </c>
      <c r="B314">
        <v>4</v>
      </c>
      <c r="C314" s="2" t="s">
        <v>63</v>
      </c>
      <c r="D314" s="4">
        <v>0.34375</v>
      </c>
      <c r="E314">
        <v>87.463334195494696</v>
      </c>
      <c r="F314">
        <v>6422.4</v>
      </c>
      <c r="G314">
        <v>66.303114687172695</v>
      </c>
      <c r="H314">
        <v>1605.6</v>
      </c>
      <c r="I314">
        <v>16.575778671793099</v>
      </c>
      <c r="J314">
        <v>0.56044002508650903</v>
      </c>
    </row>
    <row r="315" spans="1:10" x14ac:dyDescent="0.2">
      <c r="A315" s="2" t="s">
        <v>22</v>
      </c>
      <c r="B315">
        <v>4</v>
      </c>
      <c r="C315" s="2" t="s">
        <v>63</v>
      </c>
      <c r="D315" s="4">
        <v>0.35416666666666669</v>
      </c>
      <c r="E315">
        <v>88.905205829859696</v>
      </c>
      <c r="F315">
        <v>6374.4</v>
      </c>
      <c r="G315">
        <v>64.792377921486903</v>
      </c>
      <c r="H315">
        <v>1593.6</v>
      </c>
      <c r="I315">
        <v>16.198094480371701</v>
      </c>
      <c r="J315">
        <v>0.56460291366914395</v>
      </c>
    </row>
    <row r="316" spans="1:10" x14ac:dyDescent="0.2">
      <c r="A316" s="2" t="s">
        <v>22</v>
      </c>
      <c r="B316">
        <v>4</v>
      </c>
      <c r="C316" s="2" t="s">
        <v>63</v>
      </c>
      <c r="D316" s="4">
        <v>0.36458333333333331</v>
      </c>
      <c r="E316">
        <v>90.032156980806604</v>
      </c>
      <c r="F316">
        <v>6325.2</v>
      </c>
      <c r="G316">
        <v>63.4527381772021</v>
      </c>
      <c r="H316">
        <v>1581.3</v>
      </c>
      <c r="I316">
        <v>15.8631845443005</v>
      </c>
      <c r="J316">
        <v>0.56909705332731397</v>
      </c>
    </row>
    <row r="317" spans="1:10" x14ac:dyDescent="0.2">
      <c r="A317" s="2" t="s">
        <v>22</v>
      </c>
      <c r="B317">
        <v>4</v>
      </c>
      <c r="C317" s="2" t="s">
        <v>63</v>
      </c>
      <c r="D317" s="4">
        <v>0.375</v>
      </c>
      <c r="E317">
        <v>88.429721784096401</v>
      </c>
      <c r="F317">
        <v>6343.6</v>
      </c>
      <c r="G317">
        <v>64.8476116493582</v>
      </c>
      <c r="H317">
        <v>1585.9</v>
      </c>
      <c r="I317">
        <v>16.2119029123395</v>
      </c>
      <c r="J317">
        <v>0.56709642555856599</v>
      </c>
    </row>
    <row r="318" spans="1:10" x14ac:dyDescent="0.2">
      <c r="A318" s="2" t="s">
        <v>22</v>
      </c>
      <c r="B318">
        <v>4</v>
      </c>
      <c r="C318" s="2" t="s">
        <v>63</v>
      </c>
      <c r="D318" s="4">
        <v>0.38541666666666669</v>
      </c>
      <c r="E318">
        <v>93.689862359990002</v>
      </c>
      <c r="F318">
        <v>6024.8</v>
      </c>
      <c r="G318">
        <v>58.857086353811198</v>
      </c>
      <c r="H318">
        <v>1506.2</v>
      </c>
      <c r="I318">
        <v>14.714271588452799</v>
      </c>
      <c r="J318">
        <v>0.59727299425627201</v>
      </c>
    </row>
    <row r="319" spans="1:10" x14ac:dyDescent="0.2">
      <c r="A319" s="2" t="s">
        <v>22</v>
      </c>
      <c r="B319">
        <v>4</v>
      </c>
      <c r="C319" s="2" t="s">
        <v>63</v>
      </c>
      <c r="D319" s="4">
        <v>0.39583333333333331</v>
      </c>
      <c r="E319">
        <v>99.316959781017104</v>
      </c>
      <c r="F319">
        <v>5880</v>
      </c>
      <c r="G319">
        <v>53.857622991680401</v>
      </c>
      <c r="H319">
        <v>1470</v>
      </c>
      <c r="I319">
        <v>13.4644057479201</v>
      </c>
      <c r="J319">
        <v>0.61213050423858095</v>
      </c>
    </row>
    <row r="320" spans="1:10" x14ac:dyDescent="0.2">
      <c r="A320" s="2" t="s">
        <v>22</v>
      </c>
      <c r="B320">
        <v>4</v>
      </c>
      <c r="C320" s="2" t="s">
        <v>63</v>
      </c>
      <c r="D320" s="4">
        <v>0.40625</v>
      </c>
      <c r="E320">
        <v>100.415545908789</v>
      </c>
      <c r="F320">
        <v>5966.8</v>
      </c>
      <c r="G320">
        <v>54.028841016163199</v>
      </c>
      <c r="H320">
        <v>1491.7</v>
      </c>
      <c r="I320">
        <v>13.5072102540408</v>
      </c>
      <c r="J320">
        <v>0.60333555002505102</v>
      </c>
    </row>
    <row r="321" spans="1:10" x14ac:dyDescent="0.2">
      <c r="A321" s="2" t="s">
        <v>22</v>
      </c>
      <c r="B321">
        <v>4</v>
      </c>
      <c r="C321" s="2" t="s">
        <v>63</v>
      </c>
      <c r="D321" s="4">
        <v>0.41666666666666669</v>
      </c>
      <c r="E321">
        <v>100.70439642856699</v>
      </c>
      <c r="F321">
        <v>6062</v>
      </c>
      <c r="G321">
        <v>54.677543557176101</v>
      </c>
      <c r="H321">
        <v>1515.5</v>
      </c>
      <c r="I321">
        <v>13.669385889294</v>
      </c>
      <c r="J321">
        <v>0.59357984305101996</v>
      </c>
    </row>
    <row r="322" spans="1:10" x14ac:dyDescent="0.2">
      <c r="A322" s="2" t="s">
        <v>23</v>
      </c>
      <c r="B322">
        <v>3</v>
      </c>
      <c r="C322" s="2" t="s">
        <v>64</v>
      </c>
      <c r="D322" s="4">
        <v>0.26041666666666669</v>
      </c>
      <c r="E322">
        <v>101.664595970542</v>
      </c>
      <c r="F322">
        <v>5574.4</v>
      </c>
      <c r="G322">
        <v>50.326468609657802</v>
      </c>
      <c r="H322">
        <v>1393.6</v>
      </c>
      <c r="I322">
        <v>12.581617152414401</v>
      </c>
      <c r="J322">
        <v>0.64550491904965801</v>
      </c>
    </row>
    <row r="323" spans="1:10" x14ac:dyDescent="0.2">
      <c r="A323" s="2" t="s">
        <v>23</v>
      </c>
      <c r="B323">
        <v>3</v>
      </c>
      <c r="C323" s="2" t="s">
        <v>64</v>
      </c>
      <c r="D323" s="4">
        <v>0.27083333333333331</v>
      </c>
      <c r="E323">
        <v>101.088529955552</v>
      </c>
      <c r="F323">
        <v>5628.8</v>
      </c>
      <c r="G323">
        <v>51.109777678419199</v>
      </c>
      <c r="H323">
        <v>1407.2</v>
      </c>
      <c r="I323">
        <v>12.7774444196048</v>
      </c>
      <c r="J323">
        <v>0.63933935781501094</v>
      </c>
    </row>
    <row r="324" spans="1:10" x14ac:dyDescent="0.2">
      <c r="A324" s="2" t="s">
        <v>23</v>
      </c>
      <c r="B324">
        <v>3</v>
      </c>
      <c r="C324" s="2" t="s">
        <v>64</v>
      </c>
      <c r="D324" s="4">
        <v>0.28125</v>
      </c>
      <c r="E324">
        <v>101.528631852065</v>
      </c>
      <c r="F324">
        <v>5624.8</v>
      </c>
      <c r="G324">
        <v>51.1507830888795</v>
      </c>
      <c r="H324">
        <v>1406.2</v>
      </c>
      <c r="I324">
        <v>12.7876957722198</v>
      </c>
      <c r="J324">
        <v>0.63982144324381396</v>
      </c>
    </row>
    <row r="325" spans="1:10" x14ac:dyDescent="0.2">
      <c r="A325" s="2" t="s">
        <v>23</v>
      </c>
      <c r="B325">
        <v>3</v>
      </c>
      <c r="C325" s="2" t="s">
        <v>64</v>
      </c>
      <c r="D325" s="4">
        <v>0.29166666666666669</v>
      </c>
      <c r="E325">
        <v>100.032207671012</v>
      </c>
      <c r="F325">
        <v>5998</v>
      </c>
      <c r="G325">
        <v>54.832637971807003</v>
      </c>
      <c r="H325">
        <v>1499.5</v>
      </c>
      <c r="I325">
        <v>13.708159492951699</v>
      </c>
      <c r="J325">
        <v>0.59994488875413299</v>
      </c>
    </row>
    <row r="326" spans="1:10" x14ac:dyDescent="0.2">
      <c r="A326" s="2" t="s">
        <v>23</v>
      </c>
      <c r="B326">
        <v>3</v>
      </c>
      <c r="C326" s="2" t="s">
        <v>64</v>
      </c>
      <c r="D326" s="4">
        <v>0.30208333333333331</v>
      </c>
      <c r="E326">
        <v>98.622458125897495</v>
      </c>
      <c r="F326">
        <v>6245.6</v>
      </c>
      <c r="G326">
        <v>58.272919618263501</v>
      </c>
      <c r="H326">
        <v>1561.4</v>
      </c>
      <c r="I326">
        <v>14.568229904565801</v>
      </c>
      <c r="J326">
        <v>0.57616736931104695</v>
      </c>
    </row>
    <row r="327" spans="1:10" x14ac:dyDescent="0.2">
      <c r="A327" s="2" t="s">
        <v>23</v>
      </c>
      <c r="B327">
        <v>3</v>
      </c>
      <c r="C327" s="2" t="s">
        <v>64</v>
      </c>
      <c r="D327" s="4">
        <v>0.3125</v>
      </c>
      <c r="E327">
        <v>99.452917054504596</v>
      </c>
      <c r="F327">
        <v>6043.6</v>
      </c>
      <c r="G327">
        <v>55.156719705201397</v>
      </c>
      <c r="H327">
        <v>1510.9</v>
      </c>
      <c r="I327">
        <v>13.789179926300299</v>
      </c>
      <c r="J327">
        <v>0.59549467433941095</v>
      </c>
    </row>
    <row r="328" spans="1:10" x14ac:dyDescent="0.2">
      <c r="A328" s="2" t="s">
        <v>23</v>
      </c>
      <c r="B328">
        <v>3</v>
      </c>
      <c r="C328" s="2" t="s">
        <v>64</v>
      </c>
      <c r="D328" s="4">
        <v>0.32291666666666669</v>
      </c>
      <c r="E328">
        <v>101.505766458485</v>
      </c>
      <c r="F328">
        <v>5632.4</v>
      </c>
      <c r="G328">
        <v>50.502527828542199</v>
      </c>
      <c r="H328">
        <v>1408.1</v>
      </c>
      <c r="I328">
        <v>12.6256319571355</v>
      </c>
      <c r="J328">
        <v>0.63892211279689903</v>
      </c>
    </row>
    <row r="329" spans="1:10" x14ac:dyDescent="0.2">
      <c r="A329" s="2" t="s">
        <v>23</v>
      </c>
      <c r="B329">
        <v>3</v>
      </c>
      <c r="C329" s="2" t="s">
        <v>64</v>
      </c>
      <c r="D329" s="4">
        <v>0.33333333333333331</v>
      </c>
      <c r="E329">
        <v>102.185882601675</v>
      </c>
      <c r="F329">
        <v>5326</v>
      </c>
      <c r="G329">
        <v>47.563597356189</v>
      </c>
      <c r="H329">
        <v>1331.5</v>
      </c>
      <c r="I329">
        <v>11.8908993390472</v>
      </c>
      <c r="J329">
        <v>0.67547728426861597</v>
      </c>
    </row>
    <row r="330" spans="1:10" x14ac:dyDescent="0.2">
      <c r="A330" s="2" t="s">
        <v>23</v>
      </c>
      <c r="B330">
        <v>3</v>
      </c>
      <c r="C330" s="2" t="s">
        <v>64</v>
      </c>
      <c r="D330" s="4">
        <v>0.34375</v>
      </c>
      <c r="E330">
        <v>101.18052751322099</v>
      </c>
      <c r="F330">
        <v>5380</v>
      </c>
      <c r="G330">
        <v>48.400348993227396</v>
      </c>
      <c r="H330">
        <v>1345</v>
      </c>
      <c r="I330">
        <v>12.100087248306799</v>
      </c>
      <c r="J330">
        <v>0.66855914493786395</v>
      </c>
    </row>
    <row r="331" spans="1:10" x14ac:dyDescent="0.2">
      <c r="A331" s="2" t="s">
        <v>23</v>
      </c>
      <c r="B331">
        <v>3</v>
      </c>
      <c r="C331" s="2" t="s">
        <v>64</v>
      </c>
      <c r="D331" s="4">
        <v>0.35416666666666669</v>
      </c>
      <c r="E331">
        <v>100.98504695622201</v>
      </c>
      <c r="F331">
        <v>5526.8</v>
      </c>
      <c r="G331">
        <v>50.157451010406199</v>
      </c>
      <c r="H331">
        <v>1381.7</v>
      </c>
      <c r="I331">
        <v>12.5393627526015</v>
      </c>
      <c r="J331">
        <v>0.65089962067770901</v>
      </c>
    </row>
    <row r="332" spans="1:10" x14ac:dyDescent="0.2">
      <c r="A332" s="2" t="s">
        <v>23</v>
      </c>
      <c r="B332">
        <v>3</v>
      </c>
      <c r="C332" s="2" t="s">
        <v>64</v>
      </c>
      <c r="D332" s="4">
        <v>0.36458333333333331</v>
      </c>
      <c r="E332">
        <v>101.782424267998</v>
      </c>
      <c r="F332">
        <v>5435.6</v>
      </c>
      <c r="G332">
        <v>48.449636423420799</v>
      </c>
      <c r="H332">
        <v>1358.9</v>
      </c>
      <c r="I332">
        <v>12.1124091058552</v>
      </c>
      <c r="J332">
        <v>0.66187413911672399</v>
      </c>
    </row>
    <row r="333" spans="1:10" x14ac:dyDescent="0.2">
      <c r="A333" s="2" t="s">
        <v>23</v>
      </c>
      <c r="B333">
        <v>3</v>
      </c>
      <c r="C333" s="2" t="s">
        <v>64</v>
      </c>
      <c r="D333" s="4">
        <v>0.375</v>
      </c>
      <c r="E333">
        <v>101.399901482277</v>
      </c>
      <c r="F333">
        <v>5412.4</v>
      </c>
      <c r="G333">
        <v>48.9997912376922</v>
      </c>
      <c r="H333">
        <v>1353.1</v>
      </c>
      <c r="I333">
        <v>12.249947809423</v>
      </c>
      <c r="J333">
        <v>0.66466586670441896</v>
      </c>
    </row>
    <row r="334" spans="1:10" x14ac:dyDescent="0.2">
      <c r="A334" s="2" t="s">
        <v>23</v>
      </c>
      <c r="B334">
        <v>3</v>
      </c>
      <c r="C334" s="2" t="s">
        <v>64</v>
      </c>
      <c r="D334" s="4">
        <v>0.38541666666666669</v>
      </c>
      <c r="E334">
        <v>102.813526055738</v>
      </c>
      <c r="F334">
        <v>4996</v>
      </c>
      <c r="G334">
        <v>44.712535894271703</v>
      </c>
      <c r="H334">
        <v>1249</v>
      </c>
      <c r="I334">
        <v>11.178133973567901</v>
      </c>
      <c r="J334">
        <v>0.720193512421061</v>
      </c>
    </row>
    <row r="335" spans="1:10" x14ac:dyDescent="0.2">
      <c r="A335" s="2" t="s">
        <v>23</v>
      </c>
      <c r="B335">
        <v>3</v>
      </c>
      <c r="C335" s="2" t="s">
        <v>64</v>
      </c>
      <c r="D335" s="4">
        <v>0.39583333333333331</v>
      </c>
      <c r="E335">
        <v>104.047731852338</v>
      </c>
      <c r="F335">
        <v>4671.6000000000004</v>
      </c>
      <c r="G335">
        <v>41.702052603132699</v>
      </c>
      <c r="H335">
        <v>1167.9000000000001</v>
      </c>
      <c r="I335">
        <v>10.4255131507831</v>
      </c>
      <c r="J335">
        <v>0.77023689659422501</v>
      </c>
    </row>
    <row r="336" spans="1:10" x14ac:dyDescent="0.2">
      <c r="A336" s="2" t="s">
        <v>23</v>
      </c>
      <c r="B336">
        <v>3</v>
      </c>
      <c r="C336" s="2" t="s">
        <v>64</v>
      </c>
      <c r="D336" s="4">
        <v>0.40625</v>
      </c>
      <c r="E336">
        <v>103.764787301411</v>
      </c>
      <c r="F336">
        <v>5015.6000000000004</v>
      </c>
      <c r="G336">
        <v>44.652586837942501</v>
      </c>
      <c r="H336">
        <v>1253.9000000000001</v>
      </c>
      <c r="I336">
        <v>11.1631467094856</v>
      </c>
      <c r="J336">
        <v>0.717489181761363</v>
      </c>
    </row>
    <row r="337" spans="1:10" x14ac:dyDescent="0.2">
      <c r="A337" s="2" t="s">
        <v>23</v>
      </c>
      <c r="B337">
        <v>3</v>
      </c>
      <c r="C337" s="2" t="s">
        <v>64</v>
      </c>
      <c r="D337" s="4">
        <v>0.41666666666666669</v>
      </c>
      <c r="E337">
        <v>103.224999938721</v>
      </c>
      <c r="F337">
        <v>5018.3999999999996</v>
      </c>
      <c r="G337">
        <v>45.067484827085401</v>
      </c>
      <c r="H337">
        <v>1254.5999999999999</v>
      </c>
      <c r="I337">
        <v>11.266871206771301</v>
      </c>
      <c r="J337">
        <v>0.71709584787333203</v>
      </c>
    </row>
    <row r="338" spans="1:10" x14ac:dyDescent="0.2">
      <c r="A338" s="2" t="s">
        <v>24</v>
      </c>
      <c r="B338">
        <v>4</v>
      </c>
      <c r="C338" s="2" t="s">
        <v>64</v>
      </c>
      <c r="D338" s="4">
        <v>0.26041666666666669</v>
      </c>
      <c r="E338">
        <v>99.981731373317501</v>
      </c>
      <c r="F338">
        <v>5580</v>
      </c>
      <c r="G338">
        <v>51.4340624392688</v>
      </c>
      <c r="H338">
        <v>1395</v>
      </c>
      <c r="I338">
        <v>12.8585156098172</v>
      </c>
      <c r="J338">
        <v>0.64479226463753003</v>
      </c>
    </row>
    <row r="339" spans="1:10" x14ac:dyDescent="0.2">
      <c r="A339" s="2" t="s">
        <v>24</v>
      </c>
      <c r="B339">
        <v>4</v>
      </c>
      <c r="C339" s="2" t="s">
        <v>64</v>
      </c>
      <c r="D339" s="4">
        <v>0.27083333333333331</v>
      </c>
      <c r="E339">
        <v>99.749841665819204</v>
      </c>
      <c r="F339">
        <v>5632.4</v>
      </c>
      <c r="G339">
        <v>52.086025335679103</v>
      </c>
      <c r="H339">
        <v>1408.1</v>
      </c>
      <c r="I339">
        <v>13.021506333919699</v>
      </c>
      <c r="J339">
        <v>0.63881604314171403</v>
      </c>
    </row>
    <row r="340" spans="1:10" x14ac:dyDescent="0.2">
      <c r="A340" s="2" t="s">
        <v>24</v>
      </c>
      <c r="B340">
        <v>4</v>
      </c>
      <c r="C340" s="2" t="s">
        <v>64</v>
      </c>
      <c r="D340" s="4">
        <v>0.28125</v>
      </c>
      <c r="E340">
        <v>98.789997775982599</v>
      </c>
      <c r="F340">
        <v>5628.4</v>
      </c>
      <c r="G340">
        <v>52.628375743414303</v>
      </c>
      <c r="H340">
        <v>1407.1</v>
      </c>
      <c r="I340">
        <v>13.157093935853499</v>
      </c>
      <c r="J340">
        <v>0.63946750994069002</v>
      </c>
    </row>
    <row r="341" spans="1:10" x14ac:dyDescent="0.2">
      <c r="A341" s="2" t="s">
        <v>24</v>
      </c>
      <c r="B341">
        <v>4</v>
      </c>
      <c r="C341" s="2" t="s">
        <v>64</v>
      </c>
      <c r="D341" s="4">
        <v>0.29166666666666669</v>
      </c>
      <c r="E341">
        <v>92.597489652507804</v>
      </c>
      <c r="F341">
        <v>6012</v>
      </c>
      <c r="G341">
        <v>59.152886350478902</v>
      </c>
      <c r="H341">
        <v>1503</v>
      </c>
      <c r="I341">
        <v>14.788221587619701</v>
      </c>
      <c r="J341">
        <v>0.598546136185932</v>
      </c>
    </row>
    <row r="342" spans="1:10" x14ac:dyDescent="0.2">
      <c r="A342" s="2" t="s">
        <v>24</v>
      </c>
      <c r="B342">
        <v>4</v>
      </c>
      <c r="C342" s="2" t="s">
        <v>64</v>
      </c>
      <c r="D342" s="4">
        <v>0.30208333333333331</v>
      </c>
      <c r="E342">
        <v>89.372389470799305</v>
      </c>
      <c r="F342">
        <v>6240.8</v>
      </c>
      <c r="G342">
        <v>63.489278669788298</v>
      </c>
      <c r="H342">
        <v>1560.2</v>
      </c>
      <c r="I342">
        <v>15.872319667447</v>
      </c>
      <c r="J342">
        <v>0.57644523464588304</v>
      </c>
    </row>
    <row r="343" spans="1:10" x14ac:dyDescent="0.2">
      <c r="A343" s="2" t="s">
        <v>24</v>
      </c>
      <c r="B343">
        <v>4</v>
      </c>
      <c r="C343" s="2" t="s">
        <v>64</v>
      </c>
      <c r="D343" s="4">
        <v>0.3125</v>
      </c>
      <c r="E343">
        <v>93.611435014928801</v>
      </c>
      <c r="F343">
        <v>6087.2</v>
      </c>
      <c r="G343">
        <v>59.243299756924699</v>
      </c>
      <c r="H343">
        <v>1521.8</v>
      </c>
      <c r="I343">
        <v>14.8108249392311</v>
      </c>
      <c r="J343">
        <v>0.59111530193186601</v>
      </c>
    </row>
    <row r="344" spans="1:10" x14ac:dyDescent="0.2">
      <c r="A344" s="2" t="s">
        <v>24</v>
      </c>
      <c r="B344">
        <v>4</v>
      </c>
      <c r="C344" s="2" t="s">
        <v>64</v>
      </c>
      <c r="D344" s="4">
        <v>0.32291666666666669</v>
      </c>
      <c r="E344">
        <v>97.614980419775193</v>
      </c>
      <c r="F344">
        <v>5659.2</v>
      </c>
      <c r="G344">
        <v>53.461571012265402</v>
      </c>
      <c r="H344">
        <v>1414.8</v>
      </c>
      <c r="I344">
        <v>13.365392753066301</v>
      </c>
      <c r="J344">
        <v>0.63551694360841204</v>
      </c>
    </row>
    <row r="345" spans="1:10" x14ac:dyDescent="0.2">
      <c r="A345" s="2" t="s">
        <v>24</v>
      </c>
      <c r="B345">
        <v>4</v>
      </c>
      <c r="C345" s="2" t="s">
        <v>64</v>
      </c>
      <c r="D345" s="4">
        <v>0.33333333333333331</v>
      </c>
      <c r="E345">
        <v>100.954892165657</v>
      </c>
      <c r="F345">
        <v>5352.8</v>
      </c>
      <c r="G345">
        <v>49.212962354650998</v>
      </c>
      <c r="H345">
        <v>1338.2</v>
      </c>
      <c r="I345">
        <v>12.3032405886627</v>
      </c>
      <c r="J345">
        <v>0.67233412295909001</v>
      </c>
    </row>
    <row r="346" spans="1:10" x14ac:dyDescent="0.2">
      <c r="A346" s="2" t="s">
        <v>24</v>
      </c>
      <c r="B346">
        <v>4</v>
      </c>
      <c r="C346" s="2" t="s">
        <v>64</v>
      </c>
      <c r="D346" s="4">
        <v>0.34375</v>
      </c>
      <c r="E346">
        <v>101.392694677241</v>
      </c>
      <c r="F346">
        <v>5397.2</v>
      </c>
      <c r="G346">
        <v>49.0539663990685</v>
      </c>
      <c r="H346">
        <v>1349.3</v>
      </c>
      <c r="I346">
        <v>12.2634915997671</v>
      </c>
      <c r="J346">
        <v>0.66673283413493201</v>
      </c>
    </row>
    <row r="347" spans="1:10" x14ac:dyDescent="0.2">
      <c r="A347" s="2" t="s">
        <v>24</v>
      </c>
      <c r="B347">
        <v>4</v>
      </c>
      <c r="C347" s="2" t="s">
        <v>64</v>
      </c>
      <c r="D347" s="4">
        <v>0.35416666666666669</v>
      </c>
      <c r="E347">
        <v>100.392149754093</v>
      </c>
      <c r="F347">
        <v>5544.8</v>
      </c>
      <c r="G347">
        <v>50.934056817690397</v>
      </c>
      <c r="H347">
        <v>1386.2</v>
      </c>
      <c r="I347">
        <v>12.733514204422599</v>
      </c>
      <c r="J347">
        <v>0.64900400304424299</v>
      </c>
    </row>
    <row r="348" spans="1:10" x14ac:dyDescent="0.2">
      <c r="A348" s="2" t="s">
        <v>24</v>
      </c>
      <c r="B348">
        <v>4</v>
      </c>
      <c r="C348" s="2" t="s">
        <v>64</v>
      </c>
      <c r="D348" s="4">
        <v>0.36458333333333331</v>
      </c>
      <c r="E348">
        <v>102.32719453405301</v>
      </c>
      <c r="F348">
        <v>5444.4</v>
      </c>
      <c r="G348">
        <v>48.881500640170799</v>
      </c>
      <c r="H348">
        <v>1361.1</v>
      </c>
      <c r="I348">
        <v>12.2203751600427</v>
      </c>
      <c r="J348">
        <v>0.66073292622684199</v>
      </c>
    </row>
    <row r="349" spans="1:10" x14ac:dyDescent="0.2">
      <c r="A349" s="2" t="s">
        <v>24</v>
      </c>
      <c r="B349">
        <v>4</v>
      </c>
      <c r="C349" s="2" t="s">
        <v>64</v>
      </c>
      <c r="D349" s="4">
        <v>0.375</v>
      </c>
      <c r="E349">
        <v>102.700782262274</v>
      </c>
      <c r="F349">
        <v>5428</v>
      </c>
      <c r="G349">
        <v>48.607000019539903</v>
      </c>
      <c r="H349">
        <v>1357</v>
      </c>
      <c r="I349">
        <v>12.151750004884899</v>
      </c>
      <c r="J349">
        <v>0.66307000423607898</v>
      </c>
    </row>
    <row r="350" spans="1:10" x14ac:dyDescent="0.2">
      <c r="A350" s="2" t="s">
        <v>24</v>
      </c>
      <c r="B350">
        <v>4</v>
      </c>
      <c r="C350" s="2" t="s">
        <v>64</v>
      </c>
      <c r="D350" s="4">
        <v>0.38541666666666669</v>
      </c>
      <c r="E350">
        <v>105.45034833902101</v>
      </c>
      <c r="F350">
        <v>5006</v>
      </c>
      <c r="G350">
        <v>43.821060934376099</v>
      </c>
      <c r="H350">
        <v>1251.5</v>
      </c>
      <c r="I350">
        <v>10.955265233594</v>
      </c>
      <c r="J350">
        <v>0.71888262516892798</v>
      </c>
    </row>
    <row r="351" spans="1:10" x14ac:dyDescent="0.2">
      <c r="A351" s="2" t="s">
        <v>24</v>
      </c>
      <c r="B351">
        <v>4</v>
      </c>
      <c r="C351" s="2" t="s">
        <v>64</v>
      </c>
      <c r="D351" s="4">
        <v>0.39583333333333331</v>
      </c>
      <c r="E351">
        <v>106.114303322458</v>
      </c>
      <c r="F351">
        <v>4685.2</v>
      </c>
      <c r="G351">
        <v>41.114752866249098</v>
      </c>
      <c r="H351">
        <v>1171.3</v>
      </c>
      <c r="I351">
        <v>10.2786882165622</v>
      </c>
      <c r="J351">
        <v>0.76783931460112598</v>
      </c>
    </row>
    <row r="352" spans="1:10" x14ac:dyDescent="0.2">
      <c r="A352" s="2" t="s">
        <v>24</v>
      </c>
      <c r="B352">
        <v>4</v>
      </c>
      <c r="C352" s="2" t="s">
        <v>64</v>
      </c>
      <c r="D352" s="4">
        <v>0.40625</v>
      </c>
      <c r="E352">
        <v>104.58278826219799</v>
      </c>
      <c r="F352">
        <v>5009.2</v>
      </c>
      <c r="G352">
        <v>44.493291829646701</v>
      </c>
      <c r="H352">
        <v>1252.3</v>
      </c>
      <c r="I352">
        <v>11.123322957411601</v>
      </c>
      <c r="J352">
        <v>0.718116486704932</v>
      </c>
    </row>
    <row r="353" spans="1:10" x14ac:dyDescent="0.2">
      <c r="A353" s="2" t="s">
        <v>24</v>
      </c>
      <c r="B353">
        <v>4</v>
      </c>
      <c r="C353" s="2" t="s">
        <v>64</v>
      </c>
      <c r="D353" s="4">
        <v>0.41666666666666669</v>
      </c>
      <c r="E353">
        <v>104.44243332803001</v>
      </c>
      <c r="F353">
        <v>5016</v>
      </c>
      <c r="G353">
        <v>44.662249728286703</v>
      </c>
      <c r="H353">
        <v>1254</v>
      </c>
      <c r="I353">
        <v>11.165562432071599</v>
      </c>
      <c r="J353">
        <v>0.71754106469120404</v>
      </c>
    </row>
    <row r="354" spans="1:10" x14ac:dyDescent="0.2">
      <c r="A354" s="2" t="s">
        <v>25</v>
      </c>
      <c r="B354">
        <v>5</v>
      </c>
      <c r="C354" s="2" t="s">
        <v>65</v>
      </c>
      <c r="D354" s="4">
        <v>0.26041666666666669</v>
      </c>
      <c r="E354">
        <v>95.675526098817201</v>
      </c>
      <c r="F354">
        <v>6780</v>
      </c>
      <c r="G354">
        <v>63.120097396504498</v>
      </c>
      <c r="H354">
        <v>1356</v>
      </c>
      <c r="I354">
        <v>12.6240194793009</v>
      </c>
      <c r="J354">
        <v>0.53064335262358397</v>
      </c>
    </row>
    <row r="355" spans="1:10" x14ac:dyDescent="0.2">
      <c r="A355" s="2" t="s">
        <v>25</v>
      </c>
      <c r="B355">
        <v>5</v>
      </c>
      <c r="C355" s="2" t="s">
        <v>65</v>
      </c>
      <c r="D355" s="4">
        <v>0.27083333333333331</v>
      </c>
      <c r="E355">
        <v>95.476074916068896</v>
      </c>
      <c r="F355">
        <v>6826</v>
      </c>
      <c r="G355">
        <v>63.773991062734503</v>
      </c>
      <c r="H355">
        <v>1365.2</v>
      </c>
      <c r="I355">
        <v>12.7547982125469</v>
      </c>
      <c r="J355">
        <v>0.52717179771102596</v>
      </c>
    </row>
    <row r="356" spans="1:10" x14ac:dyDescent="0.2">
      <c r="A356" s="2" t="s">
        <v>25</v>
      </c>
      <c r="B356">
        <v>5</v>
      </c>
      <c r="C356" s="2" t="s">
        <v>65</v>
      </c>
      <c r="D356" s="4">
        <v>0.28125</v>
      </c>
      <c r="E356">
        <v>95.107743861548002</v>
      </c>
      <c r="F356">
        <v>6894</v>
      </c>
      <c r="G356">
        <v>64.243290433229603</v>
      </c>
      <c r="H356">
        <v>1378.8</v>
      </c>
      <c r="I356">
        <v>12.8486580866459</v>
      </c>
      <c r="J356">
        <v>0.52203661416046998</v>
      </c>
    </row>
    <row r="357" spans="1:10" x14ac:dyDescent="0.2">
      <c r="A357" s="2" t="s">
        <v>25</v>
      </c>
      <c r="B357">
        <v>5</v>
      </c>
      <c r="C357" s="2" t="s">
        <v>65</v>
      </c>
      <c r="D357" s="4">
        <v>0.29166666666666669</v>
      </c>
      <c r="E357">
        <v>86.2927257803928</v>
      </c>
      <c r="F357">
        <v>7288.4</v>
      </c>
      <c r="G357">
        <v>73.582939993834003</v>
      </c>
      <c r="H357">
        <v>1457.6799999999901</v>
      </c>
      <c r="I357">
        <v>14.7165879987668</v>
      </c>
      <c r="J357">
        <v>0.49370674553541399</v>
      </c>
    </row>
    <row r="358" spans="1:10" x14ac:dyDescent="0.2">
      <c r="A358" s="2" t="s">
        <v>25</v>
      </c>
      <c r="B358">
        <v>5</v>
      </c>
      <c r="C358" s="2" t="s">
        <v>65</v>
      </c>
      <c r="D358" s="4">
        <v>0.30208333333333331</v>
      </c>
      <c r="E358">
        <v>88.108433181900395</v>
      </c>
      <c r="F358">
        <v>7132.8</v>
      </c>
      <c r="G358">
        <v>70.913708595997505</v>
      </c>
      <c r="H358">
        <v>1426.56</v>
      </c>
      <c r="I358">
        <v>14.1827417191995</v>
      </c>
      <c r="J358">
        <v>0.50448705895480495</v>
      </c>
    </row>
    <row r="359" spans="1:10" x14ac:dyDescent="0.2">
      <c r="A359" s="2" t="s">
        <v>25</v>
      </c>
      <c r="B359">
        <v>5</v>
      </c>
      <c r="C359" s="2" t="s">
        <v>65</v>
      </c>
      <c r="D359" s="4">
        <v>0.3125</v>
      </c>
      <c r="E359">
        <v>91.531921896830994</v>
      </c>
      <c r="F359">
        <v>6888.4</v>
      </c>
      <c r="G359">
        <v>66.606470729842499</v>
      </c>
      <c r="H359">
        <v>1377.6799999999901</v>
      </c>
      <c r="I359">
        <v>13.321294145968499</v>
      </c>
      <c r="J359">
        <v>0.52241508694131999</v>
      </c>
    </row>
    <row r="360" spans="1:10" x14ac:dyDescent="0.2">
      <c r="A360" s="2" t="s">
        <v>25</v>
      </c>
      <c r="B360">
        <v>5</v>
      </c>
      <c r="C360" s="2" t="s">
        <v>65</v>
      </c>
      <c r="D360" s="4">
        <v>0.32291666666666669</v>
      </c>
      <c r="E360">
        <v>88.207042879469498</v>
      </c>
      <c r="F360">
        <v>6926.8</v>
      </c>
      <c r="G360">
        <v>69.291825604090207</v>
      </c>
      <c r="H360">
        <v>1385.36</v>
      </c>
      <c r="I360">
        <v>13.858365120818</v>
      </c>
      <c r="J360">
        <v>0.51946141756392405</v>
      </c>
    </row>
    <row r="361" spans="1:10" x14ac:dyDescent="0.2">
      <c r="A361" s="2" t="s">
        <v>25</v>
      </c>
      <c r="B361">
        <v>5</v>
      </c>
      <c r="C361" s="2" t="s">
        <v>65</v>
      </c>
      <c r="D361" s="4">
        <v>0.33333333333333331</v>
      </c>
      <c r="E361">
        <v>86.120398451179099</v>
      </c>
      <c r="F361">
        <v>6711.6</v>
      </c>
      <c r="G361">
        <v>69.331383487304706</v>
      </c>
      <c r="H361">
        <v>1342.32</v>
      </c>
      <c r="I361">
        <v>13.866276697460901</v>
      </c>
      <c r="J361">
        <v>0.53633892340463896</v>
      </c>
    </row>
    <row r="362" spans="1:10" x14ac:dyDescent="0.2">
      <c r="A362" s="2" t="s">
        <v>25</v>
      </c>
      <c r="B362">
        <v>5</v>
      </c>
      <c r="C362" s="2" t="s">
        <v>65</v>
      </c>
      <c r="D362" s="4">
        <v>0.34375</v>
      </c>
      <c r="E362">
        <v>88.482182120105094</v>
      </c>
      <c r="F362">
        <v>7036</v>
      </c>
      <c r="G362">
        <v>69.778602223956199</v>
      </c>
      <c r="H362">
        <v>1407.2</v>
      </c>
      <c r="I362">
        <v>13.955720444791201</v>
      </c>
      <c r="J362">
        <v>0.51140881488734302</v>
      </c>
    </row>
    <row r="363" spans="1:10" x14ac:dyDescent="0.2">
      <c r="A363" s="2" t="s">
        <v>25</v>
      </c>
      <c r="B363">
        <v>5</v>
      </c>
      <c r="C363" s="2" t="s">
        <v>65</v>
      </c>
      <c r="D363" s="4">
        <v>0.35416666666666669</v>
      </c>
      <c r="E363">
        <v>88.599560971384307</v>
      </c>
      <c r="F363">
        <v>7263.6</v>
      </c>
      <c r="G363">
        <v>71.527092875378202</v>
      </c>
      <c r="H363">
        <v>1452.72</v>
      </c>
      <c r="I363">
        <v>14.305418575075601</v>
      </c>
      <c r="J363">
        <v>0.495587160636834</v>
      </c>
    </row>
    <row r="364" spans="1:10" x14ac:dyDescent="0.2">
      <c r="A364" s="2" t="s">
        <v>25</v>
      </c>
      <c r="B364">
        <v>5</v>
      </c>
      <c r="C364" s="2" t="s">
        <v>65</v>
      </c>
      <c r="D364" s="4">
        <v>0.36458333333333331</v>
      </c>
      <c r="E364">
        <v>90.657165328685906</v>
      </c>
      <c r="F364">
        <v>7067.6</v>
      </c>
      <c r="G364">
        <v>68.936386176031704</v>
      </c>
      <c r="H364">
        <v>1413.52</v>
      </c>
      <c r="I364">
        <v>13.7872772352063</v>
      </c>
      <c r="J364">
        <v>0.50924061720225</v>
      </c>
    </row>
    <row r="365" spans="1:10" x14ac:dyDescent="0.2">
      <c r="A365" s="2" t="s">
        <v>25</v>
      </c>
      <c r="B365">
        <v>5</v>
      </c>
      <c r="C365" s="2" t="s">
        <v>65</v>
      </c>
      <c r="D365" s="4">
        <v>0.375</v>
      </c>
      <c r="E365">
        <v>92.357827947585804</v>
      </c>
      <c r="F365">
        <v>7015.2</v>
      </c>
      <c r="G365">
        <v>67.049418982477505</v>
      </c>
      <c r="H365">
        <v>1403.04</v>
      </c>
      <c r="I365">
        <v>13.4098837964955</v>
      </c>
      <c r="J365">
        <v>0.51299212174493702</v>
      </c>
    </row>
    <row r="366" spans="1:10" x14ac:dyDescent="0.2">
      <c r="A366" s="2" t="s">
        <v>25</v>
      </c>
      <c r="B366">
        <v>5</v>
      </c>
      <c r="C366" s="2" t="s">
        <v>65</v>
      </c>
      <c r="D366" s="4">
        <v>0.38541666666666669</v>
      </c>
      <c r="E366">
        <v>91.895025968016498</v>
      </c>
      <c r="F366">
        <v>6358.4</v>
      </c>
      <c r="G366">
        <v>62.164120928606501</v>
      </c>
      <c r="H366">
        <v>1271.6799999999901</v>
      </c>
      <c r="I366">
        <v>12.4328241857213</v>
      </c>
      <c r="J366">
        <v>0.56611718665668997</v>
      </c>
    </row>
    <row r="367" spans="1:10" x14ac:dyDescent="0.2">
      <c r="A367" s="2" t="s">
        <v>25</v>
      </c>
      <c r="B367">
        <v>5</v>
      </c>
      <c r="C367" s="2" t="s">
        <v>65</v>
      </c>
      <c r="D367" s="4">
        <v>0.39583333333333331</v>
      </c>
      <c r="E367">
        <v>94.566385496355096</v>
      </c>
      <c r="F367">
        <v>5968.8</v>
      </c>
      <c r="G367">
        <v>57.552941147787998</v>
      </c>
      <c r="H367">
        <v>1193.76</v>
      </c>
      <c r="I367">
        <v>11.5105882295576</v>
      </c>
      <c r="J367">
        <v>0.60296092400560297</v>
      </c>
    </row>
    <row r="368" spans="1:10" x14ac:dyDescent="0.2">
      <c r="A368" s="2" t="s">
        <v>25</v>
      </c>
      <c r="B368">
        <v>5</v>
      </c>
      <c r="C368" s="2" t="s">
        <v>65</v>
      </c>
      <c r="D368" s="4">
        <v>0.40625</v>
      </c>
      <c r="E368">
        <v>92.507020051332603</v>
      </c>
      <c r="F368">
        <v>6256</v>
      </c>
      <c r="G368">
        <v>61.384986412625103</v>
      </c>
      <c r="H368">
        <v>1251.2</v>
      </c>
      <c r="I368">
        <v>12.276997282525</v>
      </c>
      <c r="J368">
        <v>0.57510309214550304</v>
      </c>
    </row>
    <row r="369" spans="1:10" x14ac:dyDescent="0.2">
      <c r="A369" s="2" t="s">
        <v>25</v>
      </c>
      <c r="B369">
        <v>5</v>
      </c>
      <c r="C369" s="2" t="s">
        <v>65</v>
      </c>
      <c r="D369" s="4">
        <v>0.41666666666666669</v>
      </c>
      <c r="E369">
        <v>93.937752745901193</v>
      </c>
      <c r="F369">
        <v>6214</v>
      </c>
      <c r="G369">
        <v>59.927113494573099</v>
      </c>
      <c r="H369">
        <v>1242.8</v>
      </c>
      <c r="I369">
        <v>11.985422698914601</v>
      </c>
      <c r="J369">
        <v>0.57894036703334695</v>
      </c>
    </row>
    <row r="370" spans="1:10" x14ac:dyDescent="0.2">
      <c r="A370" s="2" t="s">
        <v>26</v>
      </c>
      <c r="B370">
        <v>4</v>
      </c>
      <c r="C370" s="2" t="s">
        <v>66</v>
      </c>
      <c r="D370" s="4">
        <v>0.26041666666666669</v>
      </c>
      <c r="E370">
        <v>105.915685996687</v>
      </c>
      <c r="F370">
        <v>6377.6</v>
      </c>
      <c r="G370">
        <v>53.691958413469699</v>
      </c>
      <c r="H370">
        <v>1594.4</v>
      </c>
      <c r="I370">
        <v>13.4229896033674</v>
      </c>
      <c r="J370">
        <v>0.56444170512400804</v>
      </c>
    </row>
    <row r="371" spans="1:10" x14ac:dyDescent="0.2">
      <c r="A371" s="2" t="s">
        <v>26</v>
      </c>
      <c r="B371">
        <v>4</v>
      </c>
      <c r="C371" s="2" t="s">
        <v>66</v>
      </c>
      <c r="D371" s="4">
        <v>0.27083333333333331</v>
      </c>
      <c r="E371">
        <v>105.822326954407</v>
      </c>
      <c r="F371">
        <v>6430.4</v>
      </c>
      <c r="G371">
        <v>54.520598345442203</v>
      </c>
      <c r="H371">
        <v>1607.6</v>
      </c>
      <c r="I371">
        <v>13.630149586360499</v>
      </c>
      <c r="J371">
        <v>0.55954178683310296</v>
      </c>
    </row>
    <row r="372" spans="1:10" x14ac:dyDescent="0.2">
      <c r="A372" s="2" t="s">
        <v>26</v>
      </c>
      <c r="B372">
        <v>4</v>
      </c>
      <c r="C372" s="2" t="s">
        <v>66</v>
      </c>
      <c r="D372" s="4">
        <v>0.28125</v>
      </c>
      <c r="E372">
        <v>105.952026773976</v>
      </c>
      <c r="F372">
        <v>6439.2</v>
      </c>
      <c r="G372">
        <v>54.377473411692897</v>
      </c>
      <c r="H372">
        <v>1609.8</v>
      </c>
      <c r="I372">
        <v>13.594368352923199</v>
      </c>
      <c r="J372">
        <v>0.55890462001067098</v>
      </c>
    </row>
    <row r="373" spans="1:10" x14ac:dyDescent="0.2">
      <c r="A373" s="2" t="s">
        <v>26</v>
      </c>
      <c r="B373">
        <v>4</v>
      </c>
      <c r="C373" s="2" t="s">
        <v>66</v>
      </c>
      <c r="D373" s="4">
        <v>0.29166666666666669</v>
      </c>
      <c r="E373">
        <v>103.155794741162</v>
      </c>
      <c r="F373">
        <v>6716.8</v>
      </c>
      <c r="G373">
        <v>57.861643945777097</v>
      </c>
      <c r="H373">
        <v>1679.2</v>
      </c>
      <c r="I373">
        <v>14.4654109864442</v>
      </c>
      <c r="J373">
        <v>0.53573663915626202</v>
      </c>
    </row>
    <row r="374" spans="1:10" x14ac:dyDescent="0.2">
      <c r="A374" s="2" t="s">
        <v>26</v>
      </c>
      <c r="B374">
        <v>4</v>
      </c>
      <c r="C374" s="2" t="s">
        <v>66</v>
      </c>
      <c r="D374" s="4">
        <v>0.30208333333333331</v>
      </c>
      <c r="E374">
        <v>104.01063506375399</v>
      </c>
      <c r="F374">
        <v>6522.8</v>
      </c>
      <c r="G374">
        <v>55.960102897638002</v>
      </c>
      <c r="H374">
        <v>1630.7</v>
      </c>
      <c r="I374">
        <v>13.990025724409501</v>
      </c>
      <c r="J374">
        <v>0.55157803689070695</v>
      </c>
    </row>
    <row r="375" spans="1:10" x14ac:dyDescent="0.2">
      <c r="A375" s="2" t="s">
        <v>26</v>
      </c>
      <c r="B375">
        <v>4</v>
      </c>
      <c r="C375" s="2" t="s">
        <v>66</v>
      </c>
      <c r="D375" s="4">
        <v>0.3125</v>
      </c>
      <c r="E375">
        <v>105.317874391556</v>
      </c>
      <c r="F375">
        <v>6392.8</v>
      </c>
      <c r="G375">
        <v>54.255741913742298</v>
      </c>
      <c r="H375">
        <v>1598.2</v>
      </c>
      <c r="I375">
        <v>13.5639354784355</v>
      </c>
      <c r="J375">
        <v>0.56295618232016598</v>
      </c>
    </row>
    <row r="376" spans="1:10" x14ac:dyDescent="0.2">
      <c r="A376" s="2" t="s">
        <v>26</v>
      </c>
      <c r="B376">
        <v>4</v>
      </c>
      <c r="C376" s="2" t="s">
        <v>66</v>
      </c>
      <c r="D376" s="4">
        <v>0.32291666666666669</v>
      </c>
      <c r="E376">
        <v>104.137370597659</v>
      </c>
      <c r="F376">
        <v>6419.6</v>
      </c>
      <c r="G376">
        <v>54.8237277448603</v>
      </c>
      <c r="H376">
        <v>1604.9</v>
      </c>
      <c r="I376">
        <v>13.705931936215</v>
      </c>
      <c r="J376">
        <v>0.56044732457298696</v>
      </c>
    </row>
    <row r="377" spans="1:10" x14ac:dyDescent="0.2">
      <c r="A377" s="2" t="s">
        <v>26</v>
      </c>
      <c r="B377">
        <v>4</v>
      </c>
      <c r="C377" s="2" t="s">
        <v>66</v>
      </c>
      <c r="D377" s="4">
        <v>0.33333333333333331</v>
      </c>
      <c r="E377">
        <v>103.885881961739</v>
      </c>
      <c r="F377">
        <v>6226</v>
      </c>
      <c r="G377">
        <v>54.086760376378699</v>
      </c>
      <c r="H377">
        <v>1556.5</v>
      </c>
      <c r="I377">
        <v>13.5216900940946</v>
      </c>
      <c r="J377">
        <v>0.57792576880957403</v>
      </c>
    </row>
    <row r="378" spans="1:10" x14ac:dyDescent="0.2">
      <c r="A378" s="2" t="s">
        <v>26</v>
      </c>
      <c r="B378">
        <v>4</v>
      </c>
      <c r="C378" s="2" t="s">
        <v>66</v>
      </c>
      <c r="D378" s="4">
        <v>0.34375</v>
      </c>
      <c r="E378">
        <v>104.896094272196</v>
      </c>
      <c r="F378">
        <v>6022.4</v>
      </c>
      <c r="G378">
        <v>51.715451195920402</v>
      </c>
      <c r="H378">
        <v>1505.6</v>
      </c>
      <c r="I378">
        <v>12.9288627989801</v>
      </c>
      <c r="J378">
        <v>0.59756827277175695</v>
      </c>
    </row>
    <row r="379" spans="1:10" x14ac:dyDescent="0.2">
      <c r="A379" s="2" t="s">
        <v>26</v>
      </c>
      <c r="B379">
        <v>4</v>
      </c>
      <c r="C379" s="2" t="s">
        <v>66</v>
      </c>
      <c r="D379" s="4">
        <v>0.35416666666666669</v>
      </c>
      <c r="E379">
        <v>105.29244837311001</v>
      </c>
      <c r="F379">
        <v>6118</v>
      </c>
      <c r="G379">
        <v>52.266341591413997</v>
      </c>
      <c r="H379">
        <v>1529.5</v>
      </c>
      <c r="I379">
        <v>13.066585397853499</v>
      </c>
      <c r="J379">
        <v>0.58827295876003005</v>
      </c>
    </row>
    <row r="380" spans="1:10" x14ac:dyDescent="0.2">
      <c r="A380" s="2" t="s">
        <v>26</v>
      </c>
      <c r="B380">
        <v>4</v>
      </c>
      <c r="C380" s="2" t="s">
        <v>66</v>
      </c>
      <c r="D380" s="4">
        <v>0.36458333333333331</v>
      </c>
      <c r="E380">
        <v>105.634613564787</v>
      </c>
      <c r="F380">
        <v>5977.2</v>
      </c>
      <c r="G380">
        <v>51.235015580130302</v>
      </c>
      <c r="H380">
        <v>1494.3</v>
      </c>
      <c r="I380">
        <v>12.808753895032501</v>
      </c>
      <c r="J380">
        <v>0.60206658356545895</v>
      </c>
    </row>
    <row r="381" spans="1:10" x14ac:dyDescent="0.2">
      <c r="A381" s="2" t="s">
        <v>26</v>
      </c>
      <c r="B381">
        <v>4</v>
      </c>
      <c r="C381" s="2" t="s">
        <v>66</v>
      </c>
      <c r="D381" s="4">
        <v>0.375</v>
      </c>
      <c r="E381">
        <v>106.295234869187</v>
      </c>
      <c r="F381">
        <v>5846</v>
      </c>
      <c r="G381">
        <v>49.677584417307202</v>
      </c>
      <c r="H381">
        <v>1461.5</v>
      </c>
      <c r="I381">
        <v>12.4193961043268</v>
      </c>
      <c r="J381">
        <v>0.61570177557746297</v>
      </c>
    </row>
    <row r="382" spans="1:10" x14ac:dyDescent="0.2">
      <c r="A382" s="2" t="s">
        <v>26</v>
      </c>
      <c r="B382">
        <v>4</v>
      </c>
      <c r="C382" s="2" t="s">
        <v>66</v>
      </c>
      <c r="D382" s="4">
        <v>0.38541666666666669</v>
      </c>
      <c r="E382">
        <v>106.36584902144401</v>
      </c>
      <c r="F382">
        <v>5671.6</v>
      </c>
      <c r="G382">
        <v>48.306503400019999</v>
      </c>
      <c r="H382">
        <v>1417.9</v>
      </c>
      <c r="I382">
        <v>12.076625850005</v>
      </c>
      <c r="J382">
        <v>0.63463695493202299</v>
      </c>
    </row>
    <row r="383" spans="1:10" x14ac:dyDescent="0.2">
      <c r="A383" s="2" t="s">
        <v>26</v>
      </c>
      <c r="B383">
        <v>4</v>
      </c>
      <c r="C383" s="2" t="s">
        <v>66</v>
      </c>
      <c r="D383" s="4">
        <v>0.39583333333333331</v>
      </c>
      <c r="E383">
        <v>107.24570853085</v>
      </c>
      <c r="F383">
        <v>5382.4</v>
      </c>
      <c r="G383">
        <v>46.151789880203097</v>
      </c>
      <c r="H383">
        <v>1345.6</v>
      </c>
      <c r="I383">
        <v>11.5379474700507</v>
      </c>
      <c r="J383">
        <v>0.66864951379417703</v>
      </c>
    </row>
    <row r="384" spans="1:10" x14ac:dyDescent="0.2">
      <c r="A384" s="2" t="s">
        <v>26</v>
      </c>
      <c r="B384">
        <v>4</v>
      </c>
      <c r="C384" s="2" t="s">
        <v>66</v>
      </c>
      <c r="D384" s="4">
        <v>0.40625</v>
      </c>
      <c r="E384">
        <v>106.523511118493</v>
      </c>
      <c r="F384">
        <v>5739.6</v>
      </c>
      <c r="G384">
        <v>48.972997207773702</v>
      </c>
      <c r="H384">
        <v>1434.9</v>
      </c>
      <c r="I384">
        <v>12.243249301943401</v>
      </c>
      <c r="J384">
        <v>0.62693074795115999</v>
      </c>
    </row>
    <row r="385" spans="1:10" x14ac:dyDescent="0.2">
      <c r="A385" s="2" t="s">
        <v>26</v>
      </c>
      <c r="B385">
        <v>4</v>
      </c>
      <c r="C385" s="2" t="s">
        <v>66</v>
      </c>
      <c r="D385" s="4">
        <v>0.41666666666666669</v>
      </c>
      <c r="E385">
        <v>106.755589518679</v>
      </c>
      <c r="F385">
        <v>5807.2</v>
      </c>
      <c r="G385">
        <v>49.363131289591003</v>
      </c>
      <c r="H385">
        <v>1451.8</v>
      </c>
      <c r="I385">
        <v>12.340782822397699</v>
      </c>
      <c r="J385">
        <v>0.61971362636632898</v>
      </c>
    </row>
    <row r="386" spans="1:10" x14ac:dyDescent="0.2">
      <c r="A386" s="2" t="s">
        <v>27</v>
      </c>
      <c r="B386">
        <v>3</v>
      </c>
      <c r="C386" s="2" t="s">
        <v>67</v>
      </c>
      <c r="D386" s="4">
        <v>0.26041666666666669</v>
      </c>
      <c r="E386">
        <v>108.412915567995</v>
      </c>
      <c r="F386">
        <v>3641.2</v>
      </c>
      <c r="G386">
        <v>31.6230147539397</v>
      </c>
      <c r="H386">
        <v>1213.7333333333299</v>
      </c>
      <c r="I386">
        <v>10.541004917979899</v>
      </c>
      <c r="J386">
        <v>0.98773875585093196</v>
      </c>
    </row>
    <row r="387" spans="1:10" x14ac:dyDescent="0.2">
      <c r="A387" s="2" t="s">
        <v>27</v>
      </c>
      <c r="B387">
        <v>3</v>
      </c>
      <c r="C387" s="2" t="s">
        <v>67</v>
      </c>
      <c r="D387" s="4">
        <v>0.27083333333333331</v>
      </c>
      <c r="E387">
        <v>108.38288780487601</v>
      </c>
      <c r="F387">
        <v>3676</v>
      </c>
      <c r="G387">
        <v>31.7897307902197</v>
      </c>
      <c r="H387">
        <v>1225.3333333333301</v>
      </c>
      <c r="I387">
        <v>10.5965769300732</v>
      </c>
      <c r="J387">
        <v>0.97864889388893495</v>
      </c>
    </row>
    <row r="388" spans="1:10" x14ac:dyDescent="0.2">
      <c r="A388" s="2" t="s">
        <v>27</v>
      </c>
      <c r="B388">
        <v>3</v>
      </c>
      <c r="C388" s="2" t="s">
        <v>67</v>
      </c>
      <c r="D388" s="4">
        <v>0.28125</v>
      </c>
      <c r="E388">
        <v>108.54470902702001</v>
      </c>
      <c r="F388">
        <v>3688.8</v>
      </c>
      <c r="G388">
        <v>31.9804535714064</v>
      </c>
      <c r="H388">
        <v>1229.5999999999999</v>
      </c>
      <c r="I388">
        <v>10.660151190468801</v>
      </c>
      <c r="J388">
        <v>0.97487291938097997</v>
      </c>
    </row>
    <row r="389" spans="1:10" x14ac:dyDescent="0.2">
      <c r="A389" s="2" t="s">
        <v>27</v>
      </c>
      <c r="B389">
        <v>3</v>
      </c>
      <c r="C389" s="2" t="s">
        <v>67</v>
      </c>
      <c r="D389" s="4">
        <v>0.29166666666666669</v>
      </c>
      <c r="E389">
        <v>108.539451276367</v>
      </c>
      <c r="F389">
        <v>3555.2</v>
      </c>
      <c r="G389">
        <v>31.017682140102199</v>
      </c>
      <c r="H389">
        <v>1185.06666666666</v>
      </c>
      <c r="I389">
        <v>10.339227380034</v>
      </c>
      <c r="J389">
        <v>1.01120515162248</v>
      </c>
    </row>
    <row r="390" spans="1:10" x14ac:dyDescent="0.2">
      <c r="A390" s="2" t="s">
        <v>27</v>
      </c>
      <c r="B390">
        <v>3</v>
      </c>
      <c r="C390" s="2" t="s">
        <v>67</v>
      </c>
      <c r="D390" s="4">
        <v>0.30208333333333331</v>
      </c>
      <c r="E390">
        <v>109.1451332165</v>
      </c>
      <c r="F390">
        <v>3413.2</v>
      </c>
      <c r="G390">
        <v>29.6590062533629</v>
      </c>
      <c r="H390">
        <v>1137.7333333333299</v>
      </c>
      <c r="I390">
        <v>9.8863354177876399</v>
      </c>
      <c r="J390">
        <v>1.05318957382066</v>
      </c>
    </row>
    <row r="391" spans="1:10" x14ac:dyDescent="0.2">
      <c r="A391" s="2" t="s">
        <v>27</v>
      </c>
      <c r="B391">
        <v>3</v>
      </c>
      <c r="C391" s="2" t="s">
        <v>67</v>
      </c>
      <c r="D391" s="4">
        <v>0.3125</v>
      </c>
      <c r="E391">
        <v>108.173160886928</v>
      </c>
      <c r="F391">
        <v>3627.2</v>
      </c>
      <c r="G391">
        <v>31.5962375178317</v>
      </c>
      <c r="H391">
        <v>1209.06666666666</v>
      </c>
      <c r="I391">
        <v>10.5320791726105</v>
      </c>
      <c r="J391">
        <v>0.99187121318138805</v>
      </c>
    </row>
    <row r="392" spans="1:10" x14ac:dyDescent="0.2">
      <c r="A392" s="2" t="s">
        <v>27</v>
      </c>
      <c r="B392">
        <v>3</v>
      </c>
      <c r="C392" s="2" t="s">
        <v>67</v>
      </c>
      <c r="D392" s="4">
        <v>0.32291666666666669</v>
      </c>
      <c r="E392">
        <v>103.57862096199101</v>
      </c>
      <c r="F392">
        <v>3502</v>
      </c>
      <c r="G392">
        <v>37.317694176803599</v>
      </c>
      <c r="H392">
        <v>1167.3333333333301</v>
      </c>
      <c r="I392">
        <v>12.4392313922678</v>
      </c>
      <c r="J392">
        <v>1.02735290452845</v>
      </c>
    </row>
    <row r="393" spans="1:10" x14ac:dyDescent="0.2">
      <c r="A393" s="2" t="s">
        <v>27</v>
      </c>
      <c r="B393">
        <v>3</v>
      </c>
      <c r="C393" s="2" t="s">
        <v>67</v>
      </c>
      <c r="D393" s="4">
        <v>0.33333333333333331</v>
      </c>
      <c r="E393">
        <v>102.270313909618</v>
      </c>
      <c r="F393">
        <v>3048.4</v>
      </c>
      <c r="G393">
        <v>31.9803901602486</v>
      </c>
      <c r="H393">
        <v>1016.13333333333</v>
      </c>
      <c r="I393">
        <v>10.6601300534162</v>
      </c>
      <c r="J393">
        <v>1.1806546384069501</v>
      </c>
    </row>
    <row r="394" spans="1:10" x14ac:dyDescent="0.2">
      <c r="A394" s="2" t="s">
        <v>27</v>
      </c>
      <c r="B394">
        <v>3</v>
      </c>
      <c r="C394" s="2" t="s">
        <v>67</v>
      </c>
      <c r="D394" s="4">
        <v>0.34375</v>
      </c>
      <c r="E394">
        <v>109.597266777122</v>
      </c>
      <c r="F394">
        <v>2999.6</v>
      </c>
      <c r="G394">
        <v>26.033944904879501</v>
      </c>
      <c r="H394">
        <v>999.86666666666599</v>
      </c>
      <c r="I394">
        <v>8.6779816349598509</v>
      </c>
      <c r="J394">
        <v>1.1979906474497799</v>
      </c>
    </row>
    <row r="395" spans="1:10" x14ac:dyDescent="0.2">
      <c r="A395" s="2" t="s">
        <v>27</v>
      </c>
      <c r="B395">
        <v>3</v>
      </c>
      <c r="C395" s="2" t="s">
        <v>67</v>
      </c>
      <c r="D395" s="4">
        <v>0.35416666666666669</v>
      </c>
      <c r="E395">
        <v>109.220121508487</v>
      </c>
      <c r="F395">
        <v>3270.8</v>
      </c>
      <c r="G395">
        <v>28.3488907517863</v>
      </c>
      <c r="H395">
        <v>1090.2666666666601</v>
      </c>
      <c r="I395">
        <v>9.4496302505954599</v>
      </c>
      <c r="J395">
        <v>1.0996873263346401</v>
      </c>
    </row>
    <row r="396" spans="1:10" x14ac:dyDescent="0.2">
      <c r="A396" s="2" t="s">
        <v>27</v>
      </c>
      <c r="B396">
        <v>3</v>
      </c>
      <c r="C396" s="2" t="s">
        <v>67</v>
      </c>
      <c r="D396" s="4">
        <v>0.36458333333333331</v>
      </c>
      <c r="E396">
        <v>109.093768932068</v>
      </c>
      <c r="F396">
        <v>3186.8</v>
      </c>
      <c r="G396">
        <v>27.762139625493798</v>
      </c>
      <c r="H396">
        <v>1062.2666666666601</v>
      </c>
      <c r="I396">
        <v>9.2540465418312703</v>
      </c>
      <c r="J396">
        <v>1.1289488383077599</v>
      </c>
    </row>
    <row r="397" spans="1:10" x14ac:dyDescent="0.2">
      <c r="A397" s="2" t="s">
        <v>27</v>
      </c>
      <c r="B397">
        <v>3</v>
      </c>
      <c r="C397" s="2" t="s">
        <v>67</v>
      </c>
      <c r="D397" s="4">
        <v>0.375</v>
      </c>
      <c r="E397">
        <v>109.382477360865</v>
      </c>
      <c r="F397">
        <v>3102.4</v>
      </c>
      <c r="G397">
        <v>26.810437918374099</v>
      </c>
      <c r="H397">
        <v>1034.13333333333</v>
      </c>
      <c r="I397">
        <v>8.9368126394580401</v>
      </c>
      <c r="J397">
        <v>1.15760885044193</v>
      </c>
    </row>
    <row r="398" spans="1:10" x14ac:dyDescent="0.2">
      <c r="A398" s="2" t="s">
        <v>27</v>
      </c>
      <c r="B398">
        <v>3</v>
      </c>
      <c r="C398" s="2" t="s">
        <v>67</v>
      </c>
      <c r="D398" s="4">
        <v>0.38541666666666669</v>
      </c>
      <c r="E398">
        <v>109.39707035741399</v>
      </c>
      <c r="F398">
        <v>3064.8</v>
      </c>
      <c r="G398">
        <v>26.6196357964504</v>
      </c>
      <c r="H398">
        <v>1021.6</v>
      </c>
      <c r="I398">
        <v>8.8732119321501592</v>
      </c>
      <c r="J398">
        <v>1.1730323748617899</v>
      </c>
    </row>
    <row r="399" spans="1:10" x14ac:dyDescent="0.2">
      <c r="A399" s="2" t="s">
        <v>27</v>
      </c>
      <c r="B399">
        <v>3</v>
      </c>
      <c r="C399" s="2" t="s">
        <v>67</v>
      </c>
      <c r="D399" s="4">
        <v>0.39583333333333331</v>
      </c>
      <c r="E399">
        <v>109.942156476679</v>
      </c>
      <c r="F399">
        <v>2856.8</v>
      </c>
      <c r="G399">
        <v>24.716552897881598</v>
      </c>
      <c r="H399">
        <v>952.26666666666597</v>
      </c>
      <c r="I399">
        <v>8.23885096596055</v>
      </c>
      <c r="J399">
        <v>1.25879038714431</v>
      </c>
    </row>
    <row r="400" spans="1:10" x14ac:dyDescent="0.2">
      <c r="A400" s="2" t="s">
        <v>27</v>
      </c>
      <c r="B400">
        <v>3</v>
      </c>
      <c r="C400" s="2" t="s">
        <v>67</v>
      </c>
      <c r="D400" s="4">
        <v>0.40625</v>
      </c>
      <c r="E400">
        <v>108.89589925686499</v>
      </c>
      <c r="F400">
        <v>3295.6</v>
      </c>
      <c r="G400">
        <v>28.627281198965601</v>
      </c>
      <c r="H400">
        <v>1098.5333333333299</v>
      </c>
      <c r="I400">
        <v>9.5424270663218902</v>
      </c>
      <c r="J400">
        <v>1.0912779746385599</v>
      </c>
    </row>
    <row r="401" spans="1:10" x14ac:dyDescent="0.2">
      <c r="A401" s="2" t="s">
        <v>27</v>
      </c>
      <c r="B401">
        <v>3</v>
      </c>
      <c r="C401" s="2" t="s">
        <v>67</v>
      </c>
      <c r="D401" s="4">
        <v>0.41666666666666669</v>
      </c>
      <c r="E401">
        <v>108.147484159592</v>
      </c>
      <c r="F401">
        <v>3631.2</v>
      </c>
      <c r="G401">
        <v>31.549659078443099</v>
      </c>
      <c r="H401">
        <v>1210.3999999999901</v>
      </c>
      <c r="I401">
        <v>10.516553026147699</v>
      </c>
      <c r="J401">
        <v>0.99042616187167298</v>
      </c>
    </row>
    <row r="402" spans="1:10" x14ac:dyDescent="0.2">
      <c r="A402" s="2" t="s">
        <v>28</v>
      </c>
      <c r="B402">
        <v>4</v>
      </c>
      <c r="C402" s="2" t="s">
        <v>68</v>
      </c>
      <c r="D402" s="4">
        <v>0.26041666666666669</v>
      </c>
      <c r="E402">
        <v>104.363292238588</v>
      </c>
      <c r="F402">
        <v>4416.8</v>
      </c>
      <c r="G402">
        <v>39.5484226107273</v>
      </c>
      <c r="H402">
        <v>1104.2</v>
      </c>
      <c r="I402">
        <v>9.8871056526818304</v>
      </c>
      <c r="J402">
        <v>0.81471982445449798</v>
      </c>
    </row>
    <row r="403" spans="1:10" x14ac:dyDescent="0.2">
      <c r="A403" s="2" t="s">
        <v>28</v>
      </c>
      <c r="B403">
        <v>4</v>
      </c>
      <c r="C403" s="2" t="s">
        <v>68</v>
      </c>
      <c r="D403" s="4">
        <v>0.27083333333333331</v>
      </c>
      <c r="E403">
        <v>104.043415775339</v>
      </c>
      <c r="F403">
        <v>4470.8</v>
      </c>
      <c r="G403">
        <v>40.1196287087458</v>
      </c>
      <c r="H403">
        <v>1117.7</v>
      </c>
      <c r="I403">
        <v>10.0299071771864</v>
      </c>
      <c r="J403">
        <v>0.80483031751473899</v>
      </c>
    </row>
    <row r="404" spans="1:10" x14ac:dyDescent="0.2">
      <c r="A404" s="2" t="s">
        <v>28</v>
      </c>
      <c r="B404">
        <v>4</v>
      </c>
      <c r="C404" s="2" t="s">
        <v>68</v>
      </c>
      <c r="D404" s="4">
        <v>0.28125</v>
      </c>
      <c r="E404">
        <v>104.855333938802</v>
      </c>
      <c r="F404">
        <v>4292.3999999999996</v>
      </c>
      <c r="G404">
        <v>38.095336876727202</v>
      </c>
      <c r="H404">
        <v>1073.0999999999999</v>
      </c>
      <c r="I404">
        <v>9.5238342191818095</v>
      </c>
      <c r="J404">
        <v>0.83817343977174996</v>
      </c>
    </row>
    <row r="405" spans="1:10" x14ac:dyDescent="0.2">
      <c r="A405" s="2" t="s">
        <v>28</v>
      </c>
      <c r="B405">
        <v>4</v>
      </c>
      <c r="C405" s="2" t="s">
        <v>68</v>
      </c>
      <c r="D405" s="4">
        <v>0.29166666666666669</v>
      </c>
      <c r="E405">
        <v>105.33675017171799</v>
      </c>
      <c r="F405">
        <v>4127.6000000000004</v>
      </c>
      <c r="G405">
        <v>36.719616262795697</v>
      </c>
      <c r="H405">
        <v>1031.9000000000001</v>
      </c>
      <c r="I405">
        <v>9.1799040656989206</v>
      </c>
      <c r="J405">
        <v>0.87216349062097498</v>
      </c>
    </row>
    <row r="406" spans="1:10" x14ac:dyDescent="0.2">
      <c r="A406" s="2" t="s">
        <v>28</v>
      </c>
      <c r="B406">
        <v>4</v>
      </c>
      <c r="C406" s="2" t="s">
        <v>68</v>
      </c>
      <c r="D406" s="4">
        <v>0.30208333333333331</v>
      </c>
      <c r="E406">
        <v>104.996658653441</v>
      </c>
      <c r="F406">
        <v>4110.8</v>
      </c>
      <c r="G406">
        <v>36.612789497091498</v>
      </c>
      <c r="H406">
        <v>1027.7</v>
      </c>
      <c r="I406">
        <v>9.1531973742728798</v>
      </c>
      <c r="J406">
        <v>0.87516730736727999</v>
      </c>
    </row>
    <row r="407" spans="1:10" x14ac:dyDescent="0.2">
      <c r="A407" s="2" t="s">
        <v>28</v>
      </c>
      <c r="B407">
        <v>4</v>
      </c>
      <c r="C407" s="2" t="s">
        <v>68</v>
      </c>
      <c r="D407" s="4">
        <v>0.3125</v>
      </c>
      <c r="E407">
        <v>97.629860574994794</v>
      </c>
      <c r="F407">
        <v>4378.3999999999996</v>
      </c>
      <c r="G407">
        <v>44.830269299393201</v>
      </c>
      <c r="H407">
        <v>1094.5999999999999</v>
      </c>
      <c r="I407">
        <v>11.2075673248483</v>
      </c>
      <c r="J407">
        <v>0.82114933724714201</v>
      </c>
    </row>
    <row r="408" spans="1:10" x14ac:dyDescent="0.2">
      <c r="A408" s="2" t="s">
        <v>28</v>
      </c>
      <c r="B408">
        <v>4</v>
      </c>
      <c r="C408" s="2" t="s">
        <v>68</v>
      </c>
      <c r="D408" s="4">
        <v>0.32291666666666669</v>
      </c>
      <c r="E408">
        <v>84.352287957760296</v>
      </c>
      <c r="F408">
        <v>3932.4</v>
      </c>
      <c r="G408">
        <v>66.462184200025405</v>
      </c>
      <c r="H408">
        <v>983.1</v>
      </c>
      <c r="I408">
        <v>16.615546050006301</v>
      </c>
      <c r="J408">
        <v>0.91498297092273095</v>
      </c>
    </row>
    <row r="409" spans="1:10" x14ac:dyDescent="0.2">
      <c r="A409" s="2" t="s">
        <v>28</v>
      </c>
      <c r="B409">
        <v>4</v>
      </c>
      <c r="C409" s="2" t="s">
        <v>68</v>
      </c>
      <c r="D409" s="4">
        <v>0.33333333333333331</v>
      </c>
      <c r="E409">
        <v>96.981206060559103</v>
      </c>
      <c r="F409">
        <v>3596.4</v>
      </c>
      <c r="G409">
        <v>39.176690996439497</v>
      </c>
      <c r="H409">
        <v>899.1</v>
      </c>
      <c r="I409">
        <v>9.7941727491098796</v>
      </c>
      <c r="J409">
        <v>1.0004059947936299</v>
      </c>
    </row>
    <row r="410" spans="1:10" x14ac:dyDescent="0.2">
      <c r="A410" s="2" t="s">
        <v>28</v>
      </c>
      <c r="B410">
        <v>4</v>
      </c>
      <c r="C410" s="2" t="s">
        <v>68</v>
      </c>
      <c r="D410" s="4">
        <v>0.34375</v>
      </c>
      <c r="E410">
        <v>104.519715120428</v>
      </c>
      <c r="F410">
        <v>3716</v>
      </c>
      <c r="G410">
        <v>33.790922525065703</v>
      </c>
      <c r="H410">
        <v>929</v>
      </c>
      <c r="I410">
        <v>8.4477306312664293</v>
      </c>
      <c r="J410">
        <v>0.96803399030059301</v>
      </c>
    </row>
    <row r="411" spans="1:10" x14ac:dyDescent="0.2">
      <c r="A411" s="2" t="s">
        <v>28</v>
      </c>
      <c r="B411">
        <v>4</v>
      </c>
      <c r="C411" s="2" t="s">
        <v>68</v>
      </c>
      <c r="D411" s="4">
        <v>0.35416666666666669</v>
      </c>
      <c r="E411">
        <v>103.390079089303</v>
      </c>
      <c r="F411">
        <v>4045.2</v>
      </c>
      <c r="G411">
        <v>36.983540538722302</v>
      </c>
      <c r="H411">
        <v>1011.3</v>
      </c>
      <c r="I411">
        <v>9.2458851346805808</v>
      </c>
      <c r="J411">
        <v>0.88887317273509203</v>
      </c>
    </row>
    <row r="412" spans="1:10" x14ac:dyDescent="0.2">
      <c r="A412" s="2" t="s">
        <v>28</v>
      </c>
      <c r="B412">
        <v>4</v>
      </c>
      <c r="C412" s="2" t="s">
        <v>68</v>
      </c>
      <c r="D412" s="4">
        <v>0.36458333333333331</v>
      </c>
      <c r="E412">
        <v>103.713517355295</v>
      </c>
      <c r="F412">
        <v>3926.4</v>
      </c>
      <c r="G412">
        <v>35.736870356739502</v>
      </c>
      <c r="H412">
        <v>981.6</v>
      </c>
      <c r="I412">
        <v>8.9342175891848807</v>
      </c>
      <c r="J412">
        <v>0.91588166563288498</v>
      </c>
    </row>
    <row r="413" spans="1:10" x14ac:dyDescent="0.2">
      <c r="A413" s="2" t="s">
        <v>28</v>
      </c>
      <c r="B413">
        <v>4</v>
      </c>
      <c r="C413" s="2" t="s">
        <v>68</v>
      </c>
      <c r="D413" s="4">
        <v>0.375</v>
      </c>
      <c r="E413">
        <v>103.663052500475</v>
      </c>
      <c r="F413">
        <v>3825.2</v>
      </c>
      <c r="G413">
        <v>35.192262409845803</v>
      </c>
      <c r="H413">
        <v>956.3</v>
      </c>
      <c r="I413">
        <v>8.7980656024614596</v>
      </c>
      <c r="J413">
        <v>0.94067874002241603</v>
      </c>
    </row>
    <row r="414" spans="1:10" x14ac:dyDescent="0.2">
      <c r="A414" s="2" t="s">
        <v>28</v>
      </c>
      <c r="B414">
        <v>4</v>
      </c>
      <c r="C414" s="2" t="s">
        <v>68</v>
      </c>
      <c r="D414" s="4">
        <v>0.38541666666666669</v>
      </c>
      <c r="E414">
        <v>104.123120778143</v>
      </c>
      <c r="F414">
        <v>3616.4</v>
      </c>
      <c r="G414">
        <v>32.987946600373299</v>
      </c>
      <c r="H414">
        <v>904.1</v>
      </c>
      <c r="I414">
        <v>8.24698665009333</v>
      </c>
      <c r="J414">
        <v>0.99449344094441305</v>
      </c>
    </row>
    <row r="415" spans="1:10" x14ac:dyDescent="0.2">
      <c r="A415" s="2" t="s">
        <v>28</v>
      </c>
      <c r="B415">
        <v>4</v>
      </c>
      <c r="C415" s="2" t="s">
        <v>68</v>
      </c>
      <c r="D415" s="4">
        <v>0.39583333333333331</v>
      </c>
      <c r="E415">
        <v>105.02569104810701</v>
      </c>
      <c r="F415">
        <v>3346.4</v>
      </c>
      <c r="G415">
        <v>30.484795164965998</v>
      </c>
      <c r="H415">
        <v>836.6</v>
      </c>
      <c r="I415">
        <v>7.62119879124152</v>
      </c>
      <c r="J415">
        <v>1.0751524059448301</v>
      </c>
    </row>
    <row r="416" spans="1:10" x14ac:dyDescent="0.2">
      <c r="A416" s="2" t="s">
        <v>28</v>
      </c>
      <c r="B416">
        <v>4</v>
      </c>
      <c r="C416" s="2" t="s">
        <v>68</v>
      </c>
      <c r="D416" s="4">
        <v>0.40625</v>
      </c>
      <c r="E416">
        <v>101.157211297706</v>
      </c>
      <c r="F416">
        <v>3884.8</v>
      </c>
      <c r="G416">
        <v>36.5510228814314</v>
      </c>
      <c r="H416">
        <v>971.2</v>
      </c>
      <c r="I416">
        <v>9.1377557203578501</v>
      </c>
      <c r="J416">
        <v>0.92593286538114306</v>
      </c>
    </row>
    <row r="417" spans="1:10" x14ac:dyDescent="0.2">
      <c r="A417" s="2" t="s">
        <v>28</v>
      </c>
      <c r="B417">
        <v>4</v>
      </c>
      <c r="C417" s="2" t="s">
        <v>68</v>
      </c>
      <c r="D417" s="4">
        <v>0.41666666666666669</v>
      </c>
      <c r="E417">
        <v>97.175559462822804</v>
      </c>
      <c r="F417">
        <v>4242</v>
      </c>
      <c r="G417">
        <v>42.180852869715501</v>
      </c>
      <c r="H417">
        <v>1060.5</v>
      </c>
      <c r="I417">
        <v>10.545213217428801</v>
      </c>
      <c r="J417">
        <v>0.84784734979496401</v>
      </c>
    </row>
    <row r="418" spans="1:10" x14ac:dyDescent="0.2">
      <c r="A418" s="2" t="s">
        <v>29</v>
      </c>
      <c r="B418">
        <v>3</v>
      </c>
      <c r="C418" s="2" t="s">
        <v>69</v>
      </c>
      <c r="D418" s="4">
        <v>0.26041666666666669</v>
      </c>
      <c r="E418">
        <v>99.497488139230697</v>
      </c>
      <c r="F418">
        <v>4608.3999999999996</v>
      </c>
      <c r="G418">
        <v>43.794421306999602</v>
      </c>
      <c r="H418">
        <v>1536.13333333333</v>
      </c>
      <c r="I418">
        <v>14.598140435666499</v>
      </c>
      <c r="J418">
        <v>0.78078860927551197</v>
      </c>
    </row>
    <row r="419" spans="1:10" x14ac:dyDescent="0.2">
      <c r="A419" s="2" t="s">
        <v>29</v>
      </c>
      <c r="B419">
        <v>3</v>
      </c>
      <c r="C419" s="2" t="s">
        <v>69</v>
      </c>
      <c r="D419" s="4">
        <v>0.27083333333333331</v>
      </c>
      <c r="E419">
        <v>89.547123838688705</v>
      </c>
      <c r="F419">
        <v>4620.3999999999996</v>
      </c>
      <c r="G419">
        <v>51.0783838211483</v>
      </c>
      <c r="H419">
        <v>1540.13333333333</v>
      </c>
      <c r="I419">
        <v>17.0261279403827</v>
      </c>
      <c r="J419">
        <v>0.77867053242815698</v>
      </c>
    </row>
    <row r="420" spans="1:10" x14ac:dyDescent="0.2">
      <c r="A420" s="2" t="s">
        <v>29</v>
      </c>
      <c r="B420">
        <v>3</v>
      </c>
      <c r="C420" s="2" t="s">
        <v>69</v>
      </c>
      <c r="D420" s="4">
        <v>0.28125</v>
      </c>
      <c r="E420">
        <v>57.226648905488503</v>
      </c>
      <c r="F420">
        <v>3708</v>
      </c>
      <c r="G420">
        <v>71.229312234350303</v>
      </c>
      <c r="H420">
        <v>1236</v>
      </c>
      <c r="I420">
        <v>23.743104078116701</v>
      </c>
      <c r="J420">
        <v>0.969506811354794</v>
      </c>
    </row>
    <row r="421" spans="1:10" x14ac:dyDescent="0.2">
      <c r="A421" s="2" t="s">
        <v>29</v>
      </c>
      <c r="B421">
        <v>3</v>
      </c>
      <c r="C421" s="2" t="s">
        <v>69</v>
      </c>
      <c r="D421" s="4">
        <v>0.29166666666666669</v>
      </c>
      <c r="E421">
        <v>94.921099737661393</v>
      </c>
      <c r="F421">
        <v>3830.8</v>
      </c>
      <c r="G421">
        <v>42.063235322085603</v>
      </c>
      <c r="H421">
        <v>1276.93333333333</v>
      </c>
      <c r="I421">
        <v>14.0210784406952</v>
      </c>
      <c r="J421">
        <v>0.93869018377373403</v>
      </c>
    </row>
    <row r="422" spans="1:10" x14ac:dyDescent="0.2">
      <c r="A422" s="2" t="s">
        <v>29</v>
      </c>
      <c r="B422">
        <v>3</v>
      </c>
      <c r="C422" s="2" t="s">
        <v>69</v>
      </c>
      <c r="D422" s="4">
        <v>0.30208333333333331</v>
      </c>
      <c r="E422">
        <v>57.835093959121799</v>
      </c>
      <c r="F422">
        <v>3376.8</v>
      </c>
      <c r="G422">
        <v>79.825161705802003</v>
      </c>
      <c r="H422">
        <v>1125.5999999999999</v>
      </c>
      <c r="I422">
        <v>26.608387235267301</v>
      </c>
      <c r="J422">
        <v>1.06526528139457</v>
      </c>
    </row>
    <row r="423" spans="1:10" x14ac:dyDescent="0.2">
      <c r="A423" s="2" t="s">
        <v>29</v>
      </c>
      <c r="B423">
        <v>3</v>
      </c>
      <c r="C423" s="2" t="s">
        <v>69</v>
      </c>
      <c r="D423" s="4">
        <v>0.3125</v>
      </c>
      <c r="E423">
        <v>62.845210832728</v>
      </c>
      <c r="F423">
        <v>3195.6</v>
      </c>
      <c r="G423">
        <v>70.332084382339303</v>
      </c>
      <c r="H423">
        <v>1065.2</v>
      </c>
      <c r="I423">
        <v>23.444028127446401</v>
      </c>
      <c r="J423">
        <v>1.1190280484178401</v>
      </c>
    </row>
    <row r="424" spans="1:10" x14ac:dyDescent="0.2">
      <c r="A424" s="2" t="s">
        <v>29</v>
      </c>
      <c r="B424">
        <v>3</v>
      </c>
      <c r="C424" s="2" t="s">
        <v>69</v>
      </c>
      <c r="D424" s="4">
        <v>0.32291666666666669</v>
      </c>
      <c r="E424">
        <v>32.221519781729199</v>
      </c>
      <c r="F424">
        <v>3369.2</v>
      </c>
      <c r="G424">
        <v>127.34744289555</v>
      </c>
      <c r="H424">
        <v>1123.06666666666</v>
      </c>
      <c r="I424">
        <v>42.449147631850003</v>
      </c>
      <c r="J424">
        <v>1.0516594731982001</v>
      </c>
    </row>
    <row r="425" spans="1:10" x14ac:dyDescent="0.2">
      <c r="A425" s="2" t="s">
        <v>29</v>
      </c>
      <c r="B425">
        <v>3</v>
      </c>
      <c r="C425" s="2" t="s">
        <v>69</v>
      </c>
      <c r="D425" s="4">
        <v>0.33333333333333331</v>
      </c>
      <c r="E425">
        <v>42.823581697179002</v>
      </c>
      <c r="F425">
        <v>2924.8</v>
      </c>
      <c r="G425">
        <v>107.565718034813</v>
      </c>
      <c r="H425">
        <v>974.93333333333305</v>
      </c>
      <c r="I425">
        <v>35.8552393449379</v>
      </c>
      <c r="J425">
        <v>1.21619171434232</v>
      </c>
    </row>
    <row r="426" spans="1:10" x14ac:dyDescent="0.2">
      <c r="A426" s="2" t="s">
        <v>29</v>
      </c>
      <c r="B426">
        <v>3</v>
      </c>
      <c r="C426" s="2" t="s">
        <v>69</v>
      </c>
      <c r="D426" s="4">
        <v>0.34375</v>
      </c>
      <c r="E426">
        <v>55.568946110815197</v>
      </c>
      <c r="F426">
        <v>2936</v>
      </c>
      <c r="G426">
        <v>87.942955929814303</v>
      </c>
      <c r="H426">
        <v>978.66666666666595</v>
      </c>
      <c r="I426">
        <v>29.314318643271399</v>
      </c>
      <c r="J426">
        <v>1.2214062890285899</v>
      </c>
    </row>
    <row r="427" spans="1:10" x14ac:dyDescent="0.2">
      <c r="A427" s="2" t="s">
        <v>29</v>
      </c>
      <c r="B427">
        <v>3</v>
      </c>
      <c r="C427" s="2" t="s">
        <v>69</v>
      </c>
      <c r="D427" s="4">
        <v>0.35416666666666669</v>
      </c>
      <c r="E427">
        <v>25.9490890349777</v>
      </c>
      <c r="F427">
        <v>2928.8</v>
      </c>
      <c r="G427">
        <v>150.643592989589</v>
      </c>
      <c r="H427">
        <v>976.26666666666597</v>
      </c>
      <c r="I427">
        <v>50.214530996529597</v>
      </c>
      <c r="J427">
        <v>1.2282069317407101</v>
      </c>
    </row>
    <row r="428" spans="1:10" x14ac:dyDescent="0.2">
      <c r="A428" s="2" t="s">
        <v>29</v>
      </c>
      <c r="B428">
        <v>3</v>
      </c>
      <c r="C428" s="2" t="s">
        <v>69</v>
      </c>
      <c r="D428" s="4">
        <v>0.36458333333333331</v>
      </c>
      <c r="E428">
        <v>20.158787620877</v>
      </c>
      <c r="F428">
        <v>2804.4</v>
      </c>
      <c r="G428">
        <v>158.90856219500901</v>
      </c>
      <c r="H428">
        <v>934.8</v>
      </c>
      <c r="I428">
        <v>52.969520731669803</v>
      </c>
      <c r="J428">
        <v>1.28316885906463</v>
      </c>
    </row>
    <row r="429" spans="1:10" x14ac:dyDescent="0.2">
      <c r="A429" s="2" t="s">
        <v>29</v>
      </c>
      <c r="B429">
        <v>3</v>
      </c>
      <c r="C429" s="2" t="s">
        <v>69</v>
      </c>
      <c r="D429" s="4">
        <v>0.375</v>
      </c>
      <c r="E429">
        <v>20.0840088780398</v>
      </c>
      <c r="F429">
        <v>2904.4</v>
      </c>
      <c r="G429">
        <v>161.143670929341</v>
      </c>
      <c r="H429">
        <v>968.13333333333298</v>
      </c>
      <c r="I429">
        <v>53.714556976447199</v>
      </c>
      <c r="J429">
        <v>1.2390914208825099</v>
      </c>
    </row>
    <row r="430" spans="1:10" x14ac:dyDescent="0.2">
      <c r="A430" s="2" t="s">
        <v>29</v>
      </c>
      <c r="B430">
        <v>3</v>
      </c>
      <c r="C430" s="2" t="s">
        <v>69</v>
      </c>
      <c r="D430" s="4">
        <v>0.38541666666666669</v>
      </c>
      <c r="E430">
        <v>18.2261773167793</v>
      </c>
      <c r="F430">
        <v>2720.4</v>
      </c>
      <c r="G430">
        <v>169.275975684673</v>
      </c>
      <c r="H430">
        <v>906.8</v>
      </c>
      <c r="I430">
        <v>56.425325228224501</v>
      </c>
      <c r="J430">
        <v>1.32261815148048</v>
      </c>
    </row>
    <row r="431" spans="1:10" x14ac:dyDescent="0.2">
      <c r="A431" s="2" t="s">
        <v>29</v>
      </c>
      <c r="B431">
        <v>3</v>
      </c>
      <c r="C431" s="2" t="s">
        <v>69</v>
      </c>
      <c r="D431" s="4">
        <v>0.39583333333333331</v>
      </c>
      <c r="E431">
        <v>19.479184648299501</v>
      </c>
      <c r="F431">
        <v>2505.6</v>
      </c>
      <c r="G431">
        <v>157.495578072076</v>
      </c>
      <c r="H431">
        <v>835.19999999999902</v>
      </c>
      <c r="I431">
        <v>52.498526024025402</v>
      </c>
      <c r="J431">
        <v>1.42885760581473</v>
      </c>
    </row>
    <row r="432" spans="1:10" x14ac:dyDescent="0.2">
      <c r="A432" s="2" t="s">
        <v>29</v>
      </c>
      <c r="B432">
        <v>3</v>
      </c>
      <c r="C432" s="2" t="s">
        <v>69</v>
      </c>
      <c r="D432" s="4">
        <v>0.40625</v>
      </c>
      <c r="E432">
        <v>46.598431139676201</v>
      </c>
      <c r="F432">
        <v>2938.4</v>
      </c>
      <c r="G432">
        <v>113.153275774755</v>
      </c>
      <c r="H432">
        <v>979.46666666666601</v>
      </c>
      <c r="I432">
        <v>37.717758591585103</v>
      </c>
      <c r="J432">
        <v>1.22147226019407</v>
      </c>
    </row>
    <row r="433" spans="1:10" x14ac:dyDescent="0.2">
      <c r="A433" s="2" t="s">
        <v>29</v>
      </c>
      <c r="B433">
        <v>3</v>
      </c>
      <c r="C433" s="2" t="s">
        <v>69</v>
      </c>
      <c r="D433" s="4">
        <v>0.41666666666666669</v>
      </c>
      <c r="E433">
        <v>64.272067029819794</v>
      </c>
      <c r="F433">
        <v>3064</v>
      </c>
      <c r="G433">
        <v>80.3540455945774</v>
      </c>
      <c r="H433">
        <v>1021.33333333333</v>
      </c>
      <c r="I433">
        <v>26.784681864859099</v>
      </c>
      <c r="J433">
        <v>1.17398853794764</v>
      </c>
    </row>
    <row r="434" spans="1:10" x14ac:dyDescent="0.2">
      <c r="A434" s="2" t="s">
        <v>30</v>
      </c>
      <c r="B434">
        <v>3</v>
      </c>
      <c r="C434" s="2" t="s">
        <v>70</v>
      </c>
      <c r="D434" s="4">
        <v>0.26041666666666669</v>
      </c>
      <c r="E434">
        <v>81.852860542386793</v>
      </c>
      <c r="F434">
        <v>5401.6</v>
      </c>
      <c r="G434">
        <v>62.092029448764798</v>
      </c>
      <c r="H434">
        <v>1800.5333333333299</v>
      </c>
      <c r="I434">
        <v>20.6973431495882</v>
      </c>
      <c r="J434">
        <v>0.66615069500450697</v>
      </c>
    </row>
    <row r="435" spans="1:10" x14ac:dyDescent="0.2">
      <c r="A435" s="2" t="s">
        <v>30</v>
      </c>
      <c r="B435">
        <v>3</v>
      </c>
      <c r="C435" s="2" t="s">
        <v>70</v>
      </c>
      <c r="D435" s="4">
        <v>0.27083333333333331</v>
      </c>
      <c r="E435">
        <v>62.680597265196099</v>
      </c>
      <c r="F435">
        <v>5249.2</v>
      </c>
      <c r="G435">
        <v>79.761278650423193</v>
      </c>
      <c r="H435">
        <v>1749.7333333333299</v>
      </c>
      <c r="I435">
        <v>26.587092883474401</v>
      </c>
      <c r="J435">
        <v>0.68519391018098297</v>
      </c>
    </row>
    <row r="436" spans="1:10" x14ac:dyDescent="0.2">
      <c r="A436" s="2" t="s">
        <v>30</v>
      </c>
      <c r="B436">
        <v>3</v>
      </c>
      <c r="C436" s="2" t="s">
        <v>70</v>
      </c>
      <c r="D436" s="4">
        <v>0.28125</v>
      </c>
      <c r="E436">
        <v>46.579017400049601</v>
      </c>
      <c r="F436">
        <v>4219.2</v>
      </c>
      <c r="G436">
        <v>86.780976865621795</v>
      </c>
      <c r="H436">
        <v>1406.3999999999901</v>
      </c>
      <c r="I436">
        <v>28.9269922885406</v>
      </c>
      <c r="J436">
        <v>0.85279996273695202</v>
      </c>
    </row>
    <row r="437" spans="1:10" x14ac:dyDescent="0.2">
      <c r="A437" s="2" t="s">
        <v>30</v>
      </c>
      <c r="B437">
        <v>3</v>
      </c>
      <c r="C437" s="2" t="s">
        <v>70</v>
      </c>
      <c r="D437" s="4">
        <v>0.29166666666666669</v>
      </c>
      <c r="E437">
        <v>73.563048673977093</v>
      </c>
      <c r="F437">
        <v>4040</v>
      </c>
      <c r="G437">
        <v>62.738253893895703</v>
      </c>
      <c r="H437">
        <v>1346.6666666666599</v>
      </c>
      <c r="I437">
        <v>20.912751297965201</v>
      </c>
      <c r="J437">
        <v>0.89010830350678105</v>
      </c>
    </row>
    <row r="438" spans="1:10" x14ac:dyDescent="0.2">
      <c r="A438" s="2" t="s">
        <v>30</v>
      </c>
      <c r="B438">
        <v>3</v>
      </c>
      <c r="C438" s="2" t="s">
        <v>70</v>
      </c>
      <c r="D438" s="4">
        <v>0.30208333333333331</v>
      </c>
      <c r="E438">
        <v>33.093540206065299</v>
      </c>
      <c r="F438">
        <v>3787.2</v>
      </c>
      <c r="G438">
        <v>111.12044847938</v>
      </c>
      <c r="H438">
        <v>1262.3999999999901</v>
      </c>
      <c r="I438">
        <v>37.040149493126798</v>
      </c>
      <c r="J438">
        <v>0.94916749255959898</v>
      </c>
    </row>
    <row r="439" spans="1:10" x14ac:dyDescent="0.2">
      <c r="A439" s="2" t="s">
        <v>30</v>
      </c>
      <c r="B439">
        <v>3</v>
      </c>
      <c r="C439" s="2" t="s">
        <v>70</v>
      </c>
      <c r="D439" s="4">
        <v>0.3125</v>
      </c>
      <c r="E439">
        <v>49.040216365156397</v>
      </c>
      <c r="F439">
        <v>3568.4</v>
      </c>
      <c r="G439">
        <v>86.774386637260605</v>
      </c>
      <c r="H439">
        <v>1189.4666666666601</v>
      </c>
      <c r="I439">
        <v>28.924795545753501</v>
      </c>
      <c r="J439">
        <v>1.0062662628614401</v>
      </c>
    </row>
    <row r="440" spans="1:10" x14ac:dyDescent="0.2">
      <c r="A440" s="2" t="s">
        <v>30</v>
      </c>
      <c r="B440">
        <v>3</v>
      </c>
      <c r="C440" s="2" t="s">
        <v>70</v>
      </c>
      <c r="D440" s="4">
        <v>0.32291666666666669</v>
      </c>
      <c r="E440">
        <v>27.730514299554699</v>
      </c>
      <c r="F440">
        <v>3741.6</v>
      </c>
      <c r="G440">
        <v>131.38326739524501</v>
      </c>
      <c r="H440">
        <v>1247.2</v>
      </c>
      <c r="I440">
        <v>43.794422465081901</v>
      </c>
      <c r="J440">
        <v>0.95934587686522199</v>
      </c>
    </row>
    <row r="441" spans="1:10" x14ac:dyDescent="0.2">
      <c r="A441" s="2" t="s">
        <v>30</v>
      </c>
      <c r="B441">
        <v>3</v>
      </c>
      <c r="C441" s="2" t="s">
        <v>70</v>
      </c>
      <c r="D441" s="4">
        <v>0.33333333333333331</v>
      </c>
      <c r="E441">
        <v>29.7335473984106</v>
      </c>
      <c r="F441">
        <v>3484</v>
      </c>
      <c r="G441">
        <v>121.934510403274</v>
      </c>
      <c r="H441">
        <v>1161.3333333333301</v>
      </c>
      <c r="I441">
        <v>40.644836801091401</v>
      </c>
      <c r="J441">
        <v>1.0323458197755</v>
      </c>
    </row>
    <row r="442" spans="1:10" x14ac:dyDescent="0.2">
      <c r="A442" s="2" t="s">
        <v>30</v>
      </c>
      <c r="B442">
        <v>3</v>
      </c>
      <c r="C442" s="2" t="s">
        <v>70</v>
      </c>
      <c r="D442" s="4">
        <v>0.34375</v>
      </c>
      <c r="E442">
        <v>25.776445969921902</v>
      </c>
      <c r="F442">
        <v>3228.4</v>
      </c>
      <c r="G442">
        <v>136.211797465313</v>
      </c>
      <c r="H442">
        <v>1076.13333333333</v>
      </c>
      <c r="I442">
        <v>45.403932488437803</v>
      </c>
      <c r="J442">
        <v>1.1143007595354499</v>
      </c>
    </row>
    <row r="443" spans="1:10" x14ac:dyDescent="0.2">
      <c r="A443" s="2" t="s">
        <v>30</v>
      </c>
      <c r="B443">
        <v>3</v>
      </c>
      <c r="C443" s="2" t="s">
        <v>70</v>
      </c>
      <c r="D443" s="4">
        <v>0.35416666666666669</v>
      </c>
      <c r="E443">
        <v>20.0846939972561</v>
      </c>
      <c r="F443">
        <v>3146</v>
      </c>
      <c r="G443">
        <v>150.82112095485701</v>
      </c>
      <c r="H443">
        <v>1048.6666666666599</v>
      </c>
      <c r="I443">
        <v>50.273706984952497</v>
      </c>
      <c r="J443">
        <v>1.14286152158301</v>
      </c>
    </row>
    <row r="444" spans="1:10" x14ac:dyDescent="0.2">
      <c r="A444" s="2" t="s">
        <v>30</v>
      </c>
      <c r="B444">
        <v>3</v>
      </c>
      <c r="C444" s="2" t="s">
        <v>70</v>
      </c>
      <c r="D444" s="4">
        <v>0.36458333333333331</v>
      </c>
      <c r="E444">
        <v>18.048172494953999</v>
      </c>
      <c r="F444">
        <v>3156.8</v>
      </c>
      <c r="G444">
        <v>152.61940711286201</v>
      </c>
      <c r="H444">
        <v>1052.2666666666601</v>
      </c>
      <c r="I444">
        <v>50.873135704287499</v>
      </c>
      <c r="J444">
        <v>1.1403467398324301</v>
      </c>
    </row>
    <row r="445" spans="1:10" x14ac:dyDescent="0.2">
      <c r="A445" s="2" t="s">
        <v>30</v>
      </c>
      <c r="B445">
        <v>3</v>
      </c>
      <c r="C445" s="2" t="s">
        <v>70</v>
      </c>
      <c r="D445" s="4">
        <v>0.375</v>
      </c>
      <c r="E445">
        <v>19.018488354047602</v>
      </c>
      <c r="F445">
        <v>3167.6</v>
      </c>
      <c r="G445">
        <v>153.34851870607201</v>
      </c>
      <c r="H445">
        <v>1055.86666666666</v>
      </c>
      <c r="I445">
        <v>51.116172902024097</v>
      </c>
      <c r="J445">
        <v>1.1353041377203099</v>
      </c>
    </row>
    <row r="446" spans="1:10" x14ac:dyDescent="0.2">
      <c r="A446" s="2" t="s">
        <v>30</v>
      </c>
      <c r="B446">
        <v>3</v>
      </c>
      <c r="C446" s="2" t="s">
        <v>70</v>
      </c>
      <c r="D446" s="4">
        <v>0.38541666666666669</v>
      </c>
      <c r="E446">
        <v>17.510041239404298</v>
      </c>
      <c r="F446">
        <v>2988.8</v>
      </c>
      <c r="G446">
        <v>158.736629006909</v>
      </c>
      <c r="H446">
        <v>996.26666666666597</v>
      </c>
      <c r="I446">
        <v>52.912209668969702</v>
      </c>
      <c r="J446">
        <v>1.2042810442242999</v>
      </c>
    </row>
    <row r="447" spans="1:10" x14ac:dyDescent="0.2">
      <c r="A447" s="2" t="s">
        <v>30</v>
      </c>
      <c r="B447">
        <v>3</v>
      </c>
      <c r="C447" s="2" t="s">
        <v>70</v>
      </c>
      <c r="D447" s="4">
        <v>0.39583333333333331</v>
      </c>
      <c r="E447">
        <v>18.997092141674401</v>
      </c>
      <c r="F447">
        <v>2941.2</v>
      </c>
      <c r="G447">
        <v>153.723671268619</v>
      </c>
      <c r="H447">
        <v>980.4</v>
      </c>
      <c r="I447">
        <v>51.241223756206402</v>
      </c>
      <c r="J447">
        <v>1.22345313225416</v>
      </c>
    </row>
    <row r="448" spans="1:10" x14ac:dyDescent="0.2">
      <c r="A448" s="2" t="s">
        <v>30</v>
      </c>
      <c r="B448">
        <v>3</v>
      </c>
      <c r="C448" s="2" t="s">
        <v>70</v>
      </c>
      <c r="D448" s="4">
        <v>0.40625</v>
      </c>
      <c r="E448">
        <v>32.886828662817997</v>
      </c>
      <c r="F448">
        <v>3398</v>
      </c>
      <c r="G448">
        <v>126.38695855406</v>
      </c>
      <c r="H448">
        <v>1132.6666666666599</v>
      </c>
      <c r="I448">
        <v>42.128986184686703</v>
      </c>
      <c r="J448">
        <v>1.0590718503099701</v>
      </c>
    </row>
    <row r="449" spans="1:10" x14ac:dyDescent="0.2">
      <c r="A449" s="2" t="s">
        <v>30</v>
      </c>
      <c r="B449">
        <v>3</v>
      </c>
      <c r="C449" s="2" t="s">
        <v>70</v>
      </c>
      <c r="D449" s="4">
        <v>0.41666666666666669</v>
      </c>
      <c r="E449">
        <v>47.883392028480301</v>
      </c>
      <c r="F449">
        <v>3664.4</v>
      </c>
      <c r="G449">
        <v>102.126992343639</v>
      </c>
      <c r="H449">
        <v>1221.4666666666601</v>
      </c>
      <c r="I449">
        <v>34.042330781213003</v>
      </c>
      <c r="J449">
        <v>0.98171579591098401</v>
      </c>
    </row>
    <row r="450" spans="1:10" x14ac:dyDescent="0.2">
      <c r="A450" s="2" t="s">
        <v>31</v>
      </c>
      <c r="B450">
        <v>3</v>
      </c>
      <c r="C450" s="2" t="s">
        <v>69</v>
      </c>
      <c r="D450" s="4">
        <v>0.26041666666666669</v>
      </c>
      <c r="E450">
        <v>100.748710188319</v>
      </c>
      <c r="F450">
        <v>5689.2</v>
      </c>
      <c r="G450">
        <v>51.144665729015102</v>
      </c>
      <c r="H450">
        <v>1896.3999999999901</v>
      </c>
      <c r="I450">
        <v>17.0482219096717</v>
      </c>
      <c r="J450">
        <v>0.63244118933386895</v>
      </c>
    </row>
    <row r="451" spans="1:10" x14ac:dyDescent="0.2">
      <c r="A451" s="2" t="s">
        <v>31</v>
      </c>
      <c r="B451">
        <v>3</v>
      </c>
      <c r="C451" s="2" t="s">
        <v>69</v>
      </c>
      <c r="D451" s="4">
        <v>0.27083333333333331</v>
      </c>
      <c r="E451">
        <v>69.870916828582807</v>
      </c>
      <c r="F451">
        <v>5382.8</v>
      </c>
      <c r="G451">
        <v>71.836808109195601</v>
      </c>
      <c r="H451">
        <v>1794.2666666666601</v>
      </c>
      <c r="I451">
        <v>23.945602703065202</v>
      </c>
      <c r="J451">
        <v>0.66838965562364805</v>
      </c>
    </row>
    <row r="452" spans="1:10" x14ac:dyDescent="0.2">
      <c r="A452" s="2" t="s">
        <v>31</v>
      </c>
      <c r="B452">
        <v>3</v>
      </c>
      <c r="C452" s="2" t="s">
        <v>69</v>
      </c>
      <c r="D452" s="4">
        <v>0.28125</v>
      </c>
      <c r="E452">
        <v>47.903016201489898</v>
      </c>
      <c r="F452">
        <v>4714.8</v>
      </c>
      <c r="G452">
        <v>87.229056342021195</v>
      </c>
      <c r="H452">
        <v>1571.6</v>
      </c>
      <c r="I452">
        <v>29.076352114007001</v>
      </c>
      <c r="J452">
        <v>0.76323413685868202</v>
      </c>
    </row>
    <row r="453" spans="1:10" x14ac:dyDescent="0.2">
      <c r="A453" s="2" t="s">
        <v>31</v>
      </c>
      <c r="B453">
        <v>3</v>
      </c>
      <c r="C453" s="2" t="s">
        <v>69</v>
      </c>
      <c r="D453" s="4">
        <v>0.29166666666666669</v>
      </c>
      <c r="E453">
        <v>62.363143075199197</v>
      </c>
      <c r="F453">
        <v>4324.3999999999996</v>
      </c>
      <c r="G453">
        <v>75.224853621654105</v>
      </c>
      <c r="H453">
        <v>1441.4666666666601</v>
      </c>
      <c r="I453">
        <v>25.074951207218</v>
      </c>
      <c r="J453">
        <v>0.83149945642573797</v>
      </c>
    </row>
    <row r="454" spans="1:10" x14ac:dyDescent="0.2">
      <c r="A454" s="2" t="s">
        <v>31</v>
      </c>
      <c r="B454">
        <v>3</v>
      </c>
      <c r="C454" s="2" t="s">
        <v>69</v>
      </c>
      <c r="D454" s="4">
        <v>0.30208333333333331</v>
      </c>
      <c r="E454">
        <v>37.203473444176197</v>
      </c>
      <c r="F454">
        <v>4352</v>
      </c>
      <c r="G454">
        <v>102.05491694450799</v>
      </c>
      <c r="H454">
        <v>1450.6666666666599</v>
      </c>
      <c r="I454">
        <v>34.018305648169402</v>
      </c>
      <c r="J454">
        <v>0.82707840985424697</v>
      </c>
    </row>
    <row r="455" spans="1:10" x14ac:dyDescent="0.2">
      <c r="A455" s="2" t="s">
        <v>31</v>
      </c>
      <c r="B455">
        <v>3</v>
      </c>
      <c r="C455" s="2" t="s">
        <v>69</v>
      </c>
      <c r="D455" s="4">
        <v>0.3125</v>
      </c>
      <c r="E455">
        <v>47.802708640946499</v>
      </c>
      <c r="F455">
        <v>4170.8</v>
      </c>
      <c r="G455">
        <v>89.085156808771501</v>
      </c>
      <c r="H455">
        <v>1390.2666666666601</v>
      </c>
      <c r="I455">
        <v>29.695052269590501</v>
      </c>
      <c r="J455">
        <v>0.862190926768722</v>
      </c>
    </row>
    <row r="456" spans="1:10" x14ac:dyDescent="0.2">
      <c r="A456" s="2" t="s">
        <v>31</v>
      </c>
      <c r="B456">
        <v>3</v>
      </c>
      <c r="C456" s="2" t="s">
        <v>69</v>
      </c>
      <c r="D456" s="4">
        <v>0.32291666666666669</v>
      </c>
      <c r="E456">
        <v>34.100992456282903</v>
      </c>
      <c r="F456">
        <v>4264</v>
      </c>
      <c r="G456">
        <v>112.061129989137</v>
      </c>
      <c r="H456">
        <v>1421.3333333333301</v>
      </c>
      <c r="I456">
        <v>37.353709996379301</v>
      </c>
      <c r="J456">
        <v>0.84318369149894901</v>
      </c>
    </row>
    <row r="457" spans="1:10" x14ac:dyDescent="0.2">
      <c r="A457" s="2" t="s">
        <v>31</v>
      </c>
      <c r="B457">
        <v>3</v>
      </c>
      <c r="C457" s="2" t="s">
        <v>69</v>
      </c>
      <c r="D457" s="4">
        <v>0.33333333333333331</v>
      </c>
      <c r="E457">
        <v>29.403902387311401</v>
      </c>
      <c r="F457">
        <v>4116.3999999999996</v>
      </c>
      <c r="G457">
        <v>115.46020877473001</v>
      </c>
      <c r="H457">
        <v>1372.13333333333</v>
      </c>
      <c r="I457">
        <v>38.486736258243397</v>
      </c>
      <c r="J457">
        <v>0.87437947365572499</v>
      </c>
    </row>
    <row r="458" spans="1:10" x14ac:dyDescent="0.2">
      <c r="A458" s="2" t="s">
        <v>31</v>
      </c>
      <c r="B458">
        <v>3</v>
      </c>
      <c r="C458" s="2" t="s">
        <v>69</v>
      </c>
      <c r="D458" s="4">
        <v>0.34375</v>
      </c>
      <c r="E458">
        <v>22.850647959548098</v>
      </c>
      <c r="F458">
        <v>3739.2</v>
      </c>
      <c r="G458">
        <v>130.81197351108401</v>
      </c>
      <c r="H458">
        <v>1246.3999999999901</v>
      </c>
      <c r="I458">
        <v>43.603991170361503</v>
      </c>
      <c r="J458">
        <v>0.96171512511507795</v>
      </c>
    </row>
    <row r="459" spans="1:10" x14ac:dyDescent="0.2">
      <c r="A459" s="2" t="s">
        <v>31</v>
      </c>
      <c r="B459">
        <v>3</v>
      </c>
      <c r="C459" s="2" t="s">
        <v>69</v>
      </c>
      <c r="D459" s="4">
        <v>0.35416666666666669</v>
      </c>
      <c r="E459">
        <v>21.267299551440001</v>
      </c>
      <c r="F459">
        <v>3641.6</v>
      </c>
      <c r="G459">
        <v>133.89238870357201</v>
      </c>
      <c r="H459">
        <v>1213.86666666666</v>
      </c>
      <c r="I459">
        <v>44.630796234524098</v>
      </c>
      <c r="J459">
        <v>0.98850212307670005</v>
      </c>
    </row>
    <row r="460" spans="1:10" x14ac:dyDescent="0.2">
      <c r="A460" s="2" t="s">
        <v>31</v>
      </c>
      <c r="B460">
        <v>3</v>
      </c>
      <c r="C460" s="2" t="s">
        <v>69</v>
      </c>
      <c r="D460" s="4">
        <v>0.36458333333333331</v>
      </c>
      <c r="E460">
        <v>23.125872857465101</v>
      </c>
      <c r="F460">
        <v>3738.4</v>
      </c>
      <c r="G460">
        <v>131.85636715447501</v>
      </c>
      <c r="H460">
        <v>1246.13333333333</v>
      </c>
      <c r="I460">
        <v>43.952122384825202</v>
      </c>
      <c r="J460">
        <v>0.962795373643758</v>
      </c>
    </row>
    <row r="461" spans="1:10" x14ac:dyDescent="0.2">
      <c r="A461" s="2" t="s">
        <v>31</v>
      </c>
      <c r="B461">
        <v>3</v>
      </c>
      <c r="C461" s="2" t="s">
        <v>69</v>
      </c>
      <c r="D461" s="4">
        <v>0.375</v>
      </c>
      <c r="E461">
        <v>21.756374393420099</v>
      </c>
      <c r="F461">
        <v>3657.2</v>
      </c>
      <c r="G461">
        <v>133.38909849274401</v>
      </c>
      <c r="H461">
        <v>1219.06666666666</v>
      </c>
      <c r="I461">
        <v>44.463032830914798</v>
      </c>
      <c r="J461">
        <v>0.98392741433022102</v>
      </c>
    </row>
    <row r="462" spans="1:10" x14ac:dyDescent="0.2">
      <c r="A462" s="2" t="s">
        <v>31</v>
      </c>
      <c r="B462">
        <v>3</v>
      </c>
      <c r="C462" s="2" t="s">
        <v>69</v>
      </c>
      <c r="D462" s="4">
        <v>0.38541666666666669</v>
      </c>
      <c r="E462">
        <v>19.974275484928299</v>
      </c>
      <c r="F462">
        <v>3442</v>
      </c>
      <c r="G462">
        <v>141.54146801012999</v>
      </c>
      <c r="H462">
        <v>1147.3333333333301</v>
      </c>
      <c r="I462">
        <v>47.180489336710203</v>
      </c>
      <c r="J462">
        <v>1.0451367619371901</v>
      </c>
    </row>
    <row r="463" spans="1:10" x14ac:dyDescent="0.2">
      <c r="A463" s="2" t="s">
        <v>31</v>
      </c>
      <c r="B463">
        <v>3</v>
      </c>
      <c r="C463" s="2" t="s">
        <v>69</v>
      </c>
      <c r="D463" s="4">
        <v>0.39583333333333331</v>
      </c>
      <c r="E463">
        <v>22.582092927258401</v>
      </c>
      <c r="F463">
        <v>3582.8</v>
      </c>
      <c r="G463">
        <v>135.465097622435</v>
      </c>
      <c r="H463">
        <v>1194.2666666666601</v>
      </c>
      <c r="I463">
        <v>45.155032540811803</v>
      </c>
      <c r="J463">
        <v>1.00400973691476</v>
      </c>
    </row>
    <row r="464" spans="1:10" x14ac:dyDescent="0.2">
      <c r="A464" s="2" t="s">
        <v>31</v>
      </c>
      <c r="B464">
        <v>3</v>
      </c>
      <c r="C464" s="2" t="s">
        <v>69</v>
      </c>
      <c r="D464" s="4">
        <v>0.40625</v>
      </c>
      <c r="E464">
        <v>31.934820126572902</v>
      </c>
      <c r="F464">
        <v>4080.4</v>
      </c>
      <c r="G464">
        <v>116.833888248752</v>
      </c>
      <c r="H464">
        <v>1360.13333333333</v>
      </c>
      <c r="I464">
        <v>38.944629416250898</v>
      </c>
      <c r="J464">
        <v>0.88176603249648799</v>
      </c>
    </row>
    <row r="465" spans="1:10" x14ac:dyDescent="0.2">
      <c r="A465" s="2" t="s">
        <v>31</v>
      </c>
      <c r="B465">
        <v>3</v>
      </c>
      <c r="C465" s="2" t="s">
        <v>69</v>
      </c>
      <c r="D465" s="4">
        <v>0.41666666666666669</v>
      </c>
      <c r="E465">
        <v>43.883815094668201</v>
      </c>
      <c r="F465">
        <v>4505.6000000000004</v>
      </c>
      <c r="G465">
        <v>95.2978951457264</v>
      </c>
      <c r="H465">
        <v>1501.86666666666</v>
      </c>
      <c r="I465">
        <v>31.765965048575399</v>
      </c>
      <c r="J465">
        <v>0.79857428488737103</v>
      </c>
    </row>
    <row r="466" spans="1:10" x14ac:dyDescent="0.2">
      <c r="A466" s="2" t="s">
        <v>32</v>
      </c>
      <c r="B466">
        <v>3</v>
      </c>
      <c r="C466" s="2" t="s">
        <v>69</v>
      </c>
      <c r="D466" s="4">
        <v>0.26041666666666669</v>
      </c>
      <c r="E466">
        <v>101.159193663358</v>
      </c>
      <c r="F466">
        <v>5668.4</v>
      </c>
      <c r="G466">
        <v>50.5329428739864</v>
      </c>
      <c r="H466">
        <v>1889.4666666666601</v>
      </c>
      <c r="I466">
        <v>16.8443142913288</v>
      </c>
      <c r="J466">
        <v>0.63492810479745498</v>
      </c>
    </row>
    <row r="467" spans="1:10" x14ac:dyDescent="0.2">
      <c r="A467" s="2" t="s">
        <v>32</v>
      </c>
      <c r="B467">
        <v>3</v>
      </c>
      <c r="C467" s="2" t="s">
        <v>69</v>
      </c>
      <c r="D467" s="4">
        <v>0.27083333333333331</v>
      </c>
      <c r="E467">
        <v>64.748162891208395</v>
      </c>
      <c r="F467">
        <v>5268.4</v>
      </c>
      <c r="G467">
        <v>73.167620327718396</v>
      </c>
      <c r="H467">
        <v>1756.13333333333</v>
      </c>
      <c r="I467">
        <v>24.3892067759061</v>
      </c>
      <c r="J467">
        <v>0.68331235955033698</v>
      </c>
    </row>
    <row r="468" spans="1:10" x14ac:dyDescent="0.2">
      <c r="A468" s="2" t="s">
        <v>32</v>
      </c>
      <c r="B468">
        <v>3</v>
      </c>
      <c r="C468" s="2" t="s">
        <v>69</v>
      </c>
      <c r="D468" s="4">
        <v>0.28125</v>
      </c>
      <c r="E468">
        <v>41.978356027537203</v>
      </c>
      <c r="F468">
        <v>4720</v>
      </c>
      <c r="G468">
        <v>91.923309960404893</v>
      </c>
      <c r="H468">
        <v>1573.3333333333301</v>
      </c>
      <c r="I468">
        <v>30.641103320134899</v>
      </c>
      <c r="J468">
        <v>0.76245620348937304</v>
      </c>
    </row>
    <row r="469" spans="1:10" x14ac:dyDescent="0.2">
      <c r="A469" s="2" t="s">
        <v>32</v>
      </c>
      <c r="B469">
        <v>3</v>
      </c>
      <c r="C469" s="2" t="s">
        <v>69</v>
      </c>
      <c r="D469" s="4">
        <v>0.29166666666666669</v>
      </c>
      <c r="E469">
        <v>43.558199770155198</v>
      </c>
      <c r="F469">
        <v>4256.8</v>
      </c>
      <c r="G469">
        <v>93.820228371149199</v>
      </c>
      <c r="H469">
        <v>1418.93333333333</v>
      </c>
      <c r="I469">
        <v>31.273409457049699</v>
      </c>
      <c r="J469">
        <v>0.84553959319216399</v>
      </c>
    </row>
    <row r="470" spans="1:10" x14ac:dyDescent="0.2">
      <c r="A470" s="2" t="s">
        <v>32</v>
      </c>
      <c r="B470">
        <v>3</v>
      </c>
      <c r="C470" s="2" t="s">
        <v>69</v>
      </c>
      <c r="D470" s="4">
        <v>0.30208333333333331</v>
      </c>
      <c r="E470">
        <v>36.442315807626102</v>
      </c>
      <c r="F470">
        <v>4371.2</v>
      </c>
      <c r="G470">
        <v>102.189595569392</v>
      </c>
      <c r="H470">
        <v>1457.06666666666</v>
      </c>
      <c r="I470">
        <v>34.063198523130801</v>
      </c>
      <c r="J470">
        <v>0.823087435649002</v>
      </c>
    </row>
    <row r="471" spans="1:10" x14ac:dyDescent="0.2">
      <c r="A471" s="2" t="s">
        <v>32</v>
      </c>
      <c r="B471">
        <v>3</v>
      </c>
      <c r="C471" s="2" t="s">
        <v>69</v>
      </c>
      <c r="D471" s="4">
        <v>0.3125</v>
      </c>
      <c r="E471">
        <v>42.684360597263002</v>
      </c>
      <c r="F471">
        <v>4159.2</v>
      </c>
      <c r="G471">
        <v>96.833955313965006</v>
      </c>
      <c r="H471">
        <v>1386.3999999999901</v>
      </c>
      <c r="I471">
        <v>32.277985104655002</v>
      </c>
      <c r="J471">
        <v>0.86456527199635802</v>
      </c>
    </row>
    <row r="472" spans="1:10" x14ac:dyDescent="0.2">
      <c r="A472" s="2" t="s">
        <v>32</v>
      </c>
      <c r="B472">
        <v>3</v>
      </c>
      <c r="C472" s="2" t="s">
        <v>69</v>
      </c>
      <c r="D472" s="4">
        <v>0.32291666666666669</v>
      </c>
      <c r="E472">
        <v>33.5826983360963</v>
      </c>
      <c r="F472">
        <v>4196.3999999999996</v>
      </c>
      <c r="G472">
        <v>110.32467833510501</v>
      </c>
      <c r="H472">
        <v>1398.8</v>
      </c>
      <c r="I472">
        <v>36.774892778368503</v>
      </c>
      <c r="J472">
        <v>0.85671495018849697</v>
      </c>
    </row>
    <row r="473" spans="1:10" x14ac:dyDescent="0.2">
      <c r="A473" s="2" t="s">
        <v>32</v>
      </c>
      <c r="B473">
        <v>3</v>
      </c>
      <c r="C473" s="2" t="s">
        <v>69</v>
      </c>
      <c r="D473" s="4">
        <v>0.33333333333333331</v>
      </c>
      <c r="E473">
        <v>27.636981397477101</v>
      </c>
      <c r="F473">
        <v>4059.6</v>
      </c>
      <c r="G473">
        <v>118.609875292588</v>
      </c>
      <c r="H473">
        <v>1353.2</v>
      </c>
      <c r="I473">
        <v>39.536625097529303</v>
      </c>
      <c r="J473">
        <v>0.88613283556634304</v>
      </c>
    </row>
    <row r="474" spans="1:10" x14ac:dyDescent="0.2">
      <c r="A474" s="2" t="s">
        <v>32</v>
      </c>
      <c r="B474">
        <v>3</v>
      </c>
      <c r="C474" s="2" t="s">
        <v>69</v>
      </c>
      <c r="D474" s="4">
        <v>0.34375</v>
      </c>
      <c r="E474">
        <v>22.421065353353601</v>
      </c>
      <c r="F474">
        <v>3702.4</v>
      </c>
      <c r="G474">
        <v>132.17874733147499</v>
      </c>
      <c r="H474">
        <v>1234.13333333333</v>
      </c>
      <c r="I474">
        <v>44.059582443825001</v>
      </c>
      <c r="J474">
        <v>0.97182528822556602</v>
      </c>
    </row>
    <row r="475" spans="1:10" x14ac:dyDescent="0.2">
      <c r="A475" s="2" t="s">
        <v>32</v>
      </c>
      <c r="B475">
        <v>3</v>
      </c>
      <c r="C475" s="2" t="s">
        <v>69</v>
      </c>
      <c r="D475" s="4">
        <v>0.35416666666666669</v>
      </c>
      <c r="E475">
        <v>21.769676909220099</v>
      </c>
      <c r="F475">
        <v>3624</v>
      </c>
      <c r="G475">
        <v>133.14236084186001</v>
      </c>
      <c r="H475">
        <v>1208</v>
      </c>
      <c r="I475">
        <v>44.380786947286602</v>
      </c>
      <c r="J475">
        <v>0.99262549142558498</v>
      </c>
    </row>
    <row r="476" spans="1:10" x14ac:dyDescent="0.2">
      <c r="A476" s="2" t="s">
        <v>32</v>
      </c>
      <c r="B476">
        <v>3</v>
      </c>
      <c r="C476" s="2" t="s">
        <v>69</v>
      </c>
      <c r="D476" s="4">
        <v>0.36458333333333331</v>
      </c>
      <c r="E476">
        <v>24.168015016297101</v>
      </c>
      <c r="F476">
        <v>3784.8</v>
      </c>
      <c r="G476">
        <v>128.595516083489</v>
      </c>
      <c r="H476">
        <v>1261.5999999999999</v>
      </c>
      <c r="I476">
        <v>42.8651720278299</v>
      </c>
      <c r="J476">
        <v>0.95033815714292502</v>
      </c>
    </row>
    <row r="477" spans="1:10" x14ac:dyDescent="0.2">
      <c r="A477" s="2" t="s">
        <v>32</v>
      </c>
      <c r="B477">
        <v>3</v>
      </c>
      <c r="C477" s="2" t="s">
        <v>69</v>
      </c>
      <c r="D477" s="4">
        <v>0.375</v>
      </c>
      <c r="E477">
        <v>21.369259282565601</v>
      </c>
      <c r="F477">
        <v>3594.8</v>
      </c>
      <c r="G477">
        <v>135.74829202708</v>
      </c>
      <c r="H477">
        <v>1198.2666666666601</v>
      </c>
      <c r="I477">
        <v>45.249430675693503</v>
      </c>
      <c r="J477">
        <v>1.00106210628305</v>
      </c>
    </row>
    <row r="478" spans="1:10" x14ac:dyDescent="0.2">
      <c r="A478" s="2" t="s">
        <v>32</v>
      </c>
      <c r="B478">
        <v>3</v>
      </c>
      <c r="C478" s="2" t="s">
        <v>69</v>
      </c>
      <c r="D478" s="4">
        <v>0.38541666666666669</v>
      </c>
      <c r="E478">
        <v>20.4332431985966</v>
      </c>
      <c r="F478">
        <v>3430.8</v>
      </c>
      <c r="G478">
        <v>141.71605637142801</v>
      </c>
      <c r="H478">
        <v>1143.5999999999999</v>
      </c>
      <c r="I478">
        <v>47.2386854571428</v>
      </c>
      <c r="J478">
        <v>1.04867558365794</v>
      </c>
    </row>
    <row r="479" spans="1:10" x14ac:dyDescent="0.2">
      <c r="A479" s="2" t="s">
        <v>32</v>
      </c>
      <c r="B479">
        <v>3</v>
      </c>
      <c r="C479" s="2" t="s">
        <v>69</v>
      </c>
      <c r="D479" s="4">
        <v>0.39583333333333331</v>
      </c>
      <c r="E479">
        <v>23.867572953596799</v>
      </c>
      <c r="F479">
        <v>3698.8</v>
      </c>
      <c r="G479">
        <v>129.632882770013</v>
      </c>
      <c r="H479">
        <v>1232.93333333333</v>
      </c>
      <c r="I479">
        <v>43.2109609233379</v>
      </c>
      <c r="J479">
        <v>0.97303537551823405</v>
      </c>
    </row>
    <row r="480" spans="1:10" x14ac:dyDescent="0.2">
      <c r="A480" s="2" t="s">
        <v>32</v>
      </c>
      <c r="B480">
        <v>3</v>
      </c>
      <c r="C480" s="2" t="s">
        <v>69</v>
      </c>
      <c r="D480" s="4">
        <v>0.40625</v>
      </c>
      <c r="E480">
        <v>31.633409315211399</v>
      </c>
      <c r="F480">
        <v>4119.2</v>
      </c>
      <c r="G480">
        <v>115.143586358788</v>
      </c>
      <c r="H480">
        <v>1373.06666666666</v>
      </c>
      <c r="I480">
        <v>38.381195452929497</v>
      </c>
      <c r="J480">
        <v>0.87378607247664397</v>
      </c>
    </row>
    <row r="481" spans="1:10" x14ac:dyDescent="0.2">
      <c r="A481" s="2" t="s">
        <v>32</v>
      </c>
      <c r="B481">
        <v>3</v>
      </c>
      <c r="C481" s="2" t="s">
        <v>69</v>
      </c>
      <c r="D481" s="4">
        <v>0.41666666666666669</v>
      </c>
      <c r="E481">
        <v>42.033264483776101</v>
      </c>
      <c r="F481">
        <v>4606</v>
      </c>
      <c r="G481">
        <v>96.027203421106506</v>
      </c>
      <c r="H481">
        <v>1535.3333333333301</v>
      </c>
      <c r="I481">
        <v>32.0090678070355</v>
      </c>
      <c r="J481">
        <v>0.781061437515017</v>
      </c>
    </row>
    <row r="482" spans="1:10" x14ac:dyDescent="0.2">
      <c r="A482" s="2" t="s">
        <v>33</v>
      </c>
      <c r="B482">
        <v>3</v>
      </c>
      <c r="C482" s="2" t="s">
        <v>71</v>
      </c>
      <c r="D482" s="4">
        <v>0.26041666666666669</v>
      </c>
      <c r="E482">
        <v>96.023386264964898</v>
      </c>
      <c r="F482">
        <v>5625.2</v>
      </c>
      <c r="G482">
        <v>53.100774648889598</v>
      </c>
      <c r="H482">
        <v>1875.06666666666</v>
      </c>
      <c r="I482">
        <v>17.700258216296501</v>
      </c>
      <c r="J482">
        <v>0.63958334272462303</v>
      </c>
    </row>
    <row r="483" spans="1:10" x14ac:dyDescent="0.2">
      <c r="A483" s="2" t="s">
        <v>33</v>
      </c>
      <c r="B483">
        <v>3</v>
      </c>
      <c r="C483" s="2" t="s">
        <v>71</v>
      </c>
      <c r="D483" s="4">
        <v>0.27083333333333331</v>
      </c>
      <c r="E483">
        <v>56.720059697956998</v>
      </c>
      <c r="F483">
        <v>5120.8</v>
      </c>
      <c r="G483">
        <v>77.160236358285403</v>
      </c>
      <c r="H483">
        <v>1706.93333333333</v>
      </c>
      <c r="I483">
        <v>25.720078786095101</v>
      </c>
      <c r="J483">
        <v>0.70274673747621696</v>
      </c>
    </row>
    <row r="484" spans="1:10" x14ac:dyDescent="0.2">
      <c r="A484" s="2" t="s">
        <v>33</v>
      </c>
      <c r="B484">
        <v>3</v>
      </c>
      <c r="C484" s="2" t="s">
        <v>71</v>
      </c>
      <c r="D484" s="4">
        <v>0.28125</v>
      </c>
      <c r="E484">
        <v>38.380227527940697</v>
      </c>
      <c r="F484">
        <v>4606.3999999999996</v>
      </c>
      <c r="G484">
        <v>100.55722405098901</v>
      </c>
      <c r="H484">
        <v>1535.4666666666601</v>
      </c>
      <c r="I484">
        <v>33.519074683663199</v>
      </c>
      <c r="J484">
        <v>0.78135069651353595</v>
      </c>
    </row>
    <row r="485" spans="1:10" x14ac:dyDescent="0.2">
      <c r="A485" s="2" t="s">
        <v>33</v>
      </c>
      <c r="B485">
        <v>3</v>
      </c>
      <c r="C485" s="2" t="s">
        <v>71</v>
      </c>
      <c r="D485" s="4">
        <v>0.29166666666666669</v>
      </c>
      <c r="E485">
        <v>31.008440576503801</v>
      </c>
      <c r="F485">
        <v>4274.8</v>
      </c>
      <c r="G485">
        <v>111.412095312905</v>
      </c>
      <c r="H485">
        <v>1424.93333333333</v>
      </c>
      <c r="I485">
        <v>37.137365104301999</v>
      </c>
      <c r="J485">
        <v>0.84180710979092399</v>
      </c>
    </row>
    <row r="486" spans="1:10" x14ac:dyDescent="0.2">
      <c r="A486" s="2" t="s">
        <v>33</v>
      </c>
      <c r="B486">
        <v>3</v>
      </c>
      <c r="C486" s="2" t="s">
        <v>71</v>
      </c>
      <c r="D486" s="4">
        <v>0.30208333333333331</v>
      </c>
      <c r="E486">
        <v>33.862535335747701</v>
      </c>
      <c r="F486">
        <v>4410</v>
      </c>
      <c r="G486">
        <v>106.644887054881</v>
      </c>
      <c r="H486">
        <v>1470</v>
      </c>
      <c r="I486">
        <v>35.5482956849605</v>
      </c>
      <c r="J486">
        <v>0.81546777174176199</v>
      </c>
    </row>
    <row r="487" spans="1:10" x14ac:dyDescent="0.2">
      <c r="A487" s="2" t="s">
        <v>33</v>
      </c>
      <c r="B487">
        <v>3</v>
      </c>
      <c r="C487" s="2" t="s">
        <v>71</v>
      </c>
      <c r="D487" s="4">
        <v>0.3125</v>
      </c>
      <c r="E487">
        <v>33.616442231629897</v>
      </c>
      <c r="F487">
        <v>4109.6000000000004</v>
      </c>
      <c r="G487">
        <v>111.327690741222</v>
      </c>
      <c r="H487">
        <v>1369.86666666666</v>
      </c>
      <c r="I487">
        <v>37.109230247074002</v>
      </c>
      <c r="J487">
        <v>0.87537700792726603</v>
      </c>
    </row>
    <row r="488" spans="1:10" x14ac:dyDescent="0.2">
      <c r="A488" s="2" t="s">
        <v>33</v>
      </c>
      <c r="B488">
        <v>3</v>
      </c>
      <c r="C488" s="2" t="s">
        <v>71</v>
      </c>
      <c r="D488" s="4">
        <v>0.32291666666666669</v>
      </c>
      <c r="E488">
        <v>31.711339642125498</v>
      </c>
      <c r="F488">
        <v>4162</v>
      </c>
      <c r="G488">
        <v>111.66415291666701</v>
      </c>
      <c r="H488">
        <v>1387.3333333333301</v>
      </c>
      <c r="I488">
        <v>37.221384305555802</v>
      </c>
      <c r="J488">
        <v>0.86444156906525804</v>
      </c>
    </row>
    <row r="489" spans="1:10" x14ac:dyDescent="0.2">
      <c r="A489" s="2" t="s">
        <v>33</v>
      </c>
      <c r="B489">
        <v>3</v>
      </c>
      <c r="C489" s="2" t="s">
        <v>71</v>
      </c>
      <c r="D489" s="4">
        <v>0.33333333333333331</v>
      </c>
      <c r="E489">
        <v>25.7033724170375</v>
      </c>
      <c r="F489">
        <v>3928.8</v>
      </c>
      <c r="G489">
        <v>124.304797007556</v>
      </c>
      <c r="H489">
        <v>1309.5999999999999</v>
      </c>
      <c r="I489">
        <v>41.434932335852203</v>
      </c>
      <c r="J489">
        <v>0.916101220212028</v>
      </c>
    </row>
    <row r="490" spans="1:10" x14ac:dyDescent="0.2">
      <c r="A490" s="2" t="s">
        <v>33</v>
      </c>
      <c r="B490">
        <v>3</v>
      </c>
      <c r="C490" s="2" t="s">
        <v>71</v>
      </c>
      <c r="D490" s="4">
        <v>0.34375</v>
      </c>
      <c r="E490">
        <v>23.7467904315371</v>
      </c>
      <c r="F490">
        <v>3697.6</v>
      </c>
      <c r="G490">
        <v>133.42042746934899</v>
      </c>
      <c r="H490">
        <v>1232.5333333333299</v>
      </c>
      <c r="I490">
        <v>44.473475823116502</v>
      </c>
      <c r="J490">
        <v>0.972925061801864</v>
      </c>
    </row>
    <row r="491" spans="1:10" x14ac:dyDescent="0.2">
      <c r="A491" s="2" t="s">
        <v>33</v>
      </c>
      <c r="B491">
        <v>3</v>
      </c>
      <c r="C491" s="2" t="s">
        <v>71</v>
      </c>
      <c r="D491" s="4">
        <v>0.35416666666666669</v>
      </c>
      <c r="E491">
        <v>23.360126743386498</v>
      </c>
      <c r="F491">
        <v>3618.4</v>
      </c>
      <c r="G491">
        <v>135.74288071170699</v>
      </c>
      <c r="H491">
        <v>1206.13333333333</v>
      </c>
      <c r="I491">
        <v>45.247626903902301</v>
      </c>
      <c r="J491">
        <v>0.99418920058191795</v>
      </c>
    </row>
    <row r="492" spans="1:10" x14ac:dyDescent="0.2">
      <c r="A492" s="2" t="s">
        <v>33</v>
      </c>
      <c r="B492">
        <v>3</v>
      </c>
      <c r="C492" s="2" t="s">
        <v>71</v>
      </c>
      <c r="D492" s="4">
        <v>0.36458333333333331</v>
      </c>
      <c r="E492">
        <v>25.1478538259848</v>
      </c>
      <c r="F492">
        <v>3794.4</v>
      </c>
      <c r="G492">
        <v>129.950308101194</v>
      </c>
      <c r="H492">
        <v>1264.8</v>
      </c>
      <c r="I492">
        <v>43.316769367064701</v>
      </c>
      <c r="J492">
        <v>0.948379848945475</v>
      </c>
    </row>
    <row r="493" spans="1:10" x14ac:dyDescent="0.2">
      <c r="A493" s="2" t="s">
        <v>33</v>
      </c>
      <c r="B493">
        <v>3</v>
      </c>
      <c r="C493" s="2" t="s">
        <v>71</v>
      </c>
      <c r="D493" s="4">
        <v>0.375</v>
      </c>
      <c r="E493">
        <v>21.643848231235499</v>
      </c>
      <c r="F493">
        <v>3523.2</v>
      </c>
      <c r="G493">
        <v>139.48140006545</v>
      </c>
      <c r="H493">
        <v>1174.3999999999901</v>
      </c>
      <c r="I493">
        <v>46.493800021816902</v>
      </c>
      <c r="J493">
        <v>1.02114311621023</v>
      </c>
    </row>
    <row r="494" spans="1:10" x14ac:dyDescent="0.2">
      <c r="A494" s="2" t="s">
        <v>33</v>
      </c>
      <c r="B494">
        <v>3</v>
      </c>
      <c r="C494" s="2" t="s">
        <v>71</v>
      </c>
      <c r="D494" s="4">
        <v>0.38541666666666669</v>
      </c>
      <c r="E494">
        <v>22.070310641098601</v>
      </c>
      <c r="F494">
        <v>3416.8</v>
      </c>
      <c r="G494">
        <v>142.286981487519</v>
      </c>
      <c r="H494">
        <v>1138.93333333333</v>
      </c>
      <c r="I494">
        <v>47.428993829173201</v>
      </c>
      <c r="J494">
        <v>1.0532525328489899</v>
      </c>
    </row>
    <row r="495" spans="1:10" x14ac:dyDescent="0.2">
      <c r="A495" s="2" t="s">
        <v>33</v>
      </c>
      <c r="B495">
        <v>3</v>
      </c>
      <c r="C495" s="2" t="s">
        <v>71</v>
      </c>
      <c r="D495" s="4">
        <v>0.39583333333333331</v>
      </c>
      <c r="E495">
        <v>26.44612875648</v>
      </c>
      <c r="F495">
        <v>3849.2</v>
      </c>
      <c r="G495">
        <v>128.02521839366801</v>
      </c>
      <c r="H495">
        <v>1283.06666666666</v>
      </c>
      <c r="I495">
        <v>42.675072797889399</v>
      </c>
      <c r="J495">
        <v>0.93494683985118998</v>
      </c>
    </row>
    <row r="496" spans="1:10" x14ac:dyDescent="0.2">
      <c r="A496" s="2" t="s">
        <v>33</v>
      </c>
      <c r="B496">
        <v>3</v>
      </c>
      <c r="C496" s="2" t="s">
        <v>71</v>
      </c>
      <c r="D496" s="4">
        <v>0.40625</v>
      </c>
      <c r="E496">
        <v>32.554063898246099</v>
      </c>
      <c r="F496">
        <v>4249.6000000000004</v>
      </c>
      <c r="G496">
        <v>113.43643285071499</v>
      </c>
      <c r="H496">
        <v>1416.5333333333299</v>
      </c>
      <c r="I496">
        <v>37.812144283571897</v>
      </c>
      <c r="J496">
        <v>0.84688095237574501</v>
      </c>
    </row>
    <row r="497" spans="1:10" x14ac:dyDescent="0.2">
      <c r="A497" s="2" t="s">
        <v>33</v>
      </c>
      <c r="B497">
        <v>3</v>
      </c>
      <c r="C497" s="2" t="s">
        <v>71</v>
      </c>
      <c r="D497" s="4">
        <v>0.41666666666666669</v>
      </c>
      <c r="E497">
        <v>41.149224413930597</v>
      </c>
      <c r="F497">
        <v>4676</v>
      </c>
      <c r="G497">
        <v>95.477338433766406</v>
      </c>
      <c r="H497">
        <v>1558.6666666666599</v>
      </c>
      <c r="I497">
        <v>31.825779477922101</v>
      </c>
      <c r="J497">
        <v>0.76951105635267103</v>
      </c>
    </row>
    <row r="498" spans="1:10" x14ac:dyDescent="0.2">
      <c r="A498" s="2" t="s">
        <v>34</v>
      </c>
      <c r="B498">
        <v>3</v>
      </c>
      <c r="C498" s="2" t="s">
        <v>72</v>
      </c>
      <c r="D498" s="4">
        <v>0.26041666666666669</v>
      </c>
      <c r="E498">
        <v>77.264550767136498</v>
      </c>
      <c r="F498">
        <v>5372</v>
      </c>
      <c r="G498">
        <v>67.291175208541205</v>
      </c>
      <c r="H498">
        <v>1790.6666666666599</v>
      </c>
      <c r="I498">
        <v>22.4303917361804</v>
      </c>
      <c r="J498">
        <v>0.67014351246564596</v>
      </c>
    </row>
    <row r="499" spans="1:10" x14ac:dyDescent="0.2">
      <c r="A499" s="2" t="s">
        <v>34</v>
      </c>
      <c r="B499">
        <v>3</v>
      </c>
      <c r="C499" s="2" t="s">
        <v>72</v>
      </c>
      <c r="D499" s="4">
        <v>0.27083333333333331</v>
      </c>
      <c r="E499">
        <v>45.934830949231902</v>
      </c>
      <c r="F499">
        <v>4858.3999999999996</v>
      </c>
      <c r="G499">
        <v>95.038697050684107</v>
      </c>
      <c r="H499">
        <v>1619.4666666666601</v>
      </c>
      <c r="I499">
        <v>31.6795656835613</v>
      </c>
      <c r="J499">
        <v>0.74065626218851</v>
      </c>
    </row>
    <row r="500" spans="1:10" x14ac:dyDescent="0.2">
      <c r="A500" s="2" t="s">
        <v>34</v>
      </c>
      <c r="B500">
        <v>3</v>
      </c>
      <c r="C500" s="2" t="s">
        <v>72</v>
      </c>
      <c r="D500" s="4">
        <v>0.28125</v>
      </c>
      <c r="E500">
        <v>32.067491437517802</v>
      </c>
      <c r="F500">
        <v>4328</v>
      </c>
      <c r="G500">
        <v>112.006399732951</v>
      </c>
      <c r="H500">
        <v>1442.6666666666599</v>
      </c>
      <c r="I500">
        <v>37.3354665776505</v>
      </c>
      <c r="J500">
        <v>0.831303862123566</v>
      </c>
    </row>
    <row r="501" spans="1:10" x14ac:dyDescent="0.2">
      <c r="A501" s="2" t="s">
        <v>34</v>
      </c>
      <c r="B501">
        <v>3</v>
      </c>
      <c r="C501" s="2" t="s">
        <v>72</v>
      </c>
      <c r="D501" s="4">
        <v>0.29166666666666669</v>
      </c>
      <c r="E501">
        <v>29.478146904097802</v>
      </c>
      <c r="F501">
        <v>4228.8</v>
      </c>
      <c r="G501">
        <v>119.533119598437</v>
      </c>
      <c r="H501">
        <v>1409.6</v>
      </c>
      <c r="I501">
        <v>39.844373199479001</v>
      </c>
      <c r="J501">
        <v>0.85111448705818005</v>
      </c>
    </row>
    <row r="502" spans="1:10" x14ac:dyDescent="0.2">
      <c r="A502" s="2" t="s">
        <v>34</v>
      </c>
      <c r="B502">
        <v>3</v>
      </c>
      <c r="C502" s="2" t="s">
        <v>72</v>
      </c>
      <c r="D502" s="4">
        <v>0.30208333333333331</v>
      </c>
      <c r="E502">
        <v>28.543540297470901</v>
      </c>
      <c r="F502">
        <v>4092.4</v>
      </c>
      <c r="G502">
        <v>125.193737909901</v>
      </c>
      <c r="H502">
        <v>1364.13333333333</v>
      </c>
      <c r="I502">
        <v>41.731245969967198</v>
      </c>
      <c r="J502">
        <v>0.87941768454190306</v>
      </c>
    </row>
    <row r="503" spans="1:10" x14ac:dyDescent="0.2">
      <c r="A503" s="2" t="s">
        <v>34</v>
      </c>
      <c r="B503">
        <v>3</v>
      </c>
      <c r="C503" s="2" t="s">
        <v>72</v>
      </c>
      <c r="D503" s="4">
        <v>0.3125</v>
      </c>
      <c r="E503">
        <v>26.1313778264538</v>
      </c>
      <c r="F503">
        <v>3856.8</v>
      </c>
      <c r="G503">
        <v>133.03075710985101</v>
      </c>
      <c r="H503">
        <v>1285.5999999999999</v>
      </c>
      <c r="I503">
        <v>44.3435857032838</v>
      </c>
      <c r="J503">
        <v>0.93242917271089698</v>
      </c>
    </row>
    <row r="504" spans="1:10" x14ac:dyDescent="0.2">
      <c r="A504" s="2" t="s">
        <v>34</v>
      </c>
      <c r="B504">
        <v>3</v>
      </c>
      <c r="C504" s="2" t="s">
        <v>72</v>
      </c>
      <c r="D504" s="4">
        <v>0.32291666666666669</v>
      </c>
      <c r="E504">
        <v>25.787431963730398</v>
      </c>
      <c r="F504">
        <v>3859.2</v>
      </c>
      <c r="G504">
        <v>132.15627657783099</v>
      </c>
      <c r="H504">
        <v>1286.3999999999901</v>
      </c>
      <c r="I504">
        <v>44.052092192610402</v>
      </c>
      <c r="J504">
        <v>0.93209306817864601</v>
      </c>
    </row>
    <row r="505" spans="1:10" x14ac:dyDescent="0.2">
      <c r="A505" s="2" t="s">
        <v>34</v>
      </c>
      <c r="B505">
        <v>3</v>
      </c>
      <c r="C505" s="2" t="s">
        <v>72</v>
      </c>
      <c r="D505" s="4">
        <v>0.33333333333333331</v>
      </c>
      <c r="E505">
        <v>22.3684933397926</v>
      </c>
      <c r="F505">
        <v>3492</v>
      </c>
      <c r="G505">
        <v>144.215575461009</v>
      </c>
      <c r="H505">
        <v>1164</v>
      </c>
      <c r="I505">
        <v>48.071858487003198</v>
      </c>
      <c r="J505">
        <v>1.0306384399364401</v>
      </c>
    </row>
    <row r="506" spans="1:10" x14ac:dyDescent="0.2">
      <c r="A506" s="2" t="s">
        <v>34</v>
      </c>
      <c r="B506">
        <v>3</v>
      </c>
      <c r="C506" s="2" t="s">
        <v>72</v>
      </c>
      <c r="D506" s="4">
        <v>0.34375</v>
      </c>
      <c r="E506">
        <v>22.6246643842649</v>
      </c>
      <c r="F506">
        <v>3462</v>
      </c>
      <c r="G506">
        <v>145.89078223742499</v>
      </c>
      <c r="H506">
        <v>1154</v>
      </c>
      <c r="I506">
        <v>48.6302607458084</v>
      </c>
      <c r="J506">
        <v>1.03935252425714</v>
      </c>
    </row>
    <row r="507" spans="1:10" x14ac:dyDescent="0.2">
      <c r="A507" s="2" t="s">
        <v>34</v>
      </c>
      <c r="B507">
        <v>3</v>
      </c>
      <c r="C507" s="2" t="s">
        <v>72</v>
      </c>
      <c r="D507" s="4">
        <v>0.35416666666666669</v>
      </c>
      <c r="E507">
        <v>22.747666402464802</v>
      </c>
      <c r="F507">
        <v>3439.2</v>
      </c>
      <c r="G507">
        <v>147.306091713048</v>
      </c>
      <c r="H507">
        <v>1146.3999999999901</v>
      </c>
      <c r="I507">
        <v>49.102030571016101</v>
      </c>
      <c r="J507">
        <v>1.0456252724963699</v>
      </c>
    </row>
    <row r="508" spans="1:10" x14ac:dyDescent="0.2">
      <c r="A508" s="2" t="s">
        <v>34</v>
      </c>
      <c r="B508">
        <v>3</v>
      </c>
      <c r="C508" s="2" t="s">
        <v>72</v>
      </c>
      <c r="D508" s="4">
        <v>0.36458333333333331</v>
      </c>
      <c r="E508">
        <v>22.7403434385328</v>
      </c>
      <c r="F508">
        <v>3448</v>
      </c>
      <c r="G508">
        <v>146.74884313783301</v>
      </c>
      <c r="H508">
        <v>1149.3333333333301</v>
      </c>
      <c r="I508">
        <v>48.916281045944402</v>
      </c>
      <c r="J508">
        <v>1.04329921047429</v>
      </c>
    </row>
    <row r="509" spans="1:10" x14ac:dyDescent="0.2">
      <c r="A509" s="2" t="s">
        <v>34</v>
      </c>
      <c r="B509">
        <v>3</v>
      </c>
      <c r="C509" s="2" t="s">
        <v>72</v>
      </c>
      <c r="D509" s="4">
        <v>0.375</v>
      </c>
      <c r="E509">
        <v>21.230163255242601</v>
      </c>
      <c r="F509">
        <v>3297.6</v>
      </c>
      <c r="G509">
        <v>150.65413942673499</v>
      </c>
      <c r="H509">
        <v>1099.2</v>
      </c>
      <c r="I509">
        <v>50.218046475578603</v>
      </c>
      <c r="J509">
        <v>1.0914968827072</v>
      </c>
    </row>
    <row r="510" spans="1:10" x14ac:dyDescent="0.2">
      <c r="A510" s="2" t="s">
        <v>34</v>
      </c>
      <c r="B510">
        <v>3</v>
      </c>
      <c r="C510" s="2" t="s">
        <v>72</v>
      </c>
      <c r="D510" s="4">
        <v>0.38541666666666669</v>
      </c>
      <c r="E510">
        <v>23.095034989437998</v>
      </c>
      <c r="F510">
        <v>3404</v>
      </c>
      <c r="G510">
        <v>147.341767810459</v>
      </c>
      <c r="H510">
        <v>1134.6666666666599</v>
      </c>
      <c r="I510">
        <v>49.113922603486401</v>
      </c>
      <c r="J510">
        <v>1.0569851305847999</v>
      </c>
    </row>
    <row r="511" spans="1:10" x14ac:dyDescent="0.2">
      <c r="A511" s="2" t="s">
        <v>34</v>
      </c>
      <c r="B511">
        <v>3</v>
      </c>
      <c r="C511" s="2" t="s">
        <v>72</v>
      </c>
      <c r="D511" s="4">
        <v>0.39583333333333331</v>
      </c>
      <c r="E511">
        <v>26.411172738639099</v>
      </c>
      <c r="F511">
        <v>3800</v>
      </c>
      <c r="G511">
        <v>134.743432386997</v>
      </c>
      <c r="H511">
        <v>1266.6666666666599</v>
      </c>
      <c r="I511">
        <v>44.914477462332599</v>
      </c>
      <c r="J511">
        <v>0.94705733501062905</v>
      </c>
    </row>
    <row r="512" spans="1:10" x14ac:dyDescent="0.2">
      <c r="A512" s="2" t="s">
        <v>34</v>
      </c>
      <c r="B512">
        <v>3</v>
      </c>
      <c r="C512" s="2" t="s">
        <v>72</v>
      </c>
      <c r="D512" s="4">
        <v>0.40625</v>
      </c>
      <c r="E512">
        <v>30.283142191375301</v>
      </c>
      <c r="F512">
        <v>4160.3999999999996</v>
      </c>
      <c r="G512">
        <v>122.766716128121</v>
      </c>
      <c r="H512">
        <v>1386.8</v>
      </c>
      <c r="I512">
        <v>40.922238709373701</v>
      </c>
      <c r="J512">
        <v>0.86463889336587296</v>
      </c>
    </row>
    <row r="513" spans="1:10" x14ac:dyDescent="0.2">
      <c r="A513" s="2" t="s">
        <v>34</v>
      </c>
      <c r="B513">
        <v>3</v>
      </c>
      <c r="C513" s="2" t="s">
        <v>72</v>
      </c>
      <c r="D513" s="4">
        <v>0.41666666666666669</v>
      </c>
      <c r="E513">
        <v>34.368835843612899</v>
      </c>
      <c r="F513">
        <v>4410.8</v>
      </c>
      <c r="G513">
        <v>112.563562139965</v>
      </c>
      <c r="H513">
        <v>1470.2666666666601</v>
      </c>
      <c r="I513">
        <v>37.521187379988298</v>
      </c>
      <c r="J513">
        <v>0.81572687621625894</v>
      </c>
    </row>
    <row r="514" spans="1:10" x14ac:dyDescent="0.2">
      <c r="A514" s="2" t="s">
        <v>35</v>
      </c>
      <c r="B514">
        <v>3</v>
      </c>
      <c r="C514" s="2" t="s">
        <v>73</v>
      </c>
      <c r="D514" s="4">
        <v>0.26041666666666669</v>
      </c>
      <c r="E514">
        <v>60.490020577995701</v>
      </c>
      <c r="F514">
        <v>5566</v>
      </c>
      <c r="G514">
        <v>84.584846904015706</v>
      </c>
      <c r="H514">
        <v>1855.3333333333301</v>
      </c>
      <c r="I514">
        <v>28.1949489680052</v>
      </c>
      <c r="J514">
        <v>0.64645841578213703</v>
      </c>
    </row>
    <row r="515" spans="1:10" x14ac:dyDescent="0.2">
      <c r="A515" s="2" t="s">
        <v>35</v>
      </c>
      <c r="B515">
        <v>3</v>
      </c>
      <c r="C515" s="2" t="s">
        <v>73</v>
      </c>
      <c r="D515" s="4">
        <v>0.27083333333333331</v>
      </c>
      <c r="E515">
        <v>45.292122625353699</v>
      </c>
      <c r="F515">
        <v>5084</v>
      </c>
      <c r="G515">
        <v>98.846974459321601</v>
      </c>
      <c r="H515">
        <v>1694.6666666666599</v>
      </c>
      <c r="I515">
        <v>32.948991486440498</v>
      </c>
      <c r="J515">
        <v>0.70786810390743604</v>
      </c>
    </row>
    <row r="516" spans="1:10" x14ac:dyDescent="0.2">
      <c r="A516" s="2" t="s">
        <v>35</v>
      </c>
      <c r="B516">
        <v>3</v>
      </c>
      <c r="C516" s="2" t="s">
        <v>73</v>
      </c>
      <c r="D516" s="4">
        <v>0.28125</v>
      </c>
      <c r="E516">
        <v>39.604120693415503</v>
      </c>
      <c r="F516">
        <v>4834</v>
      </c>
      <c r="G516">
        <v>104.031414674027</v>
      </c>
      <c r="H516">
        <v>1611.3333333333301</v>
      </c>
      <c r="I516">
        <v>34.677138224675801</v>
      </c>
      <c r="J516">
        <v>0.74437745056762405</v>
      </c>
    </row>
    <row r="517" spans="1:10" x14ac:dyDescent="0.2">
      <c r="A517" s="2" t="s">
        <v>35</v>
      </c>
      <c r="B517">
        <v>3</v>
      </c>
      <c r="C517" s="2" t="s">
        <v>73</v>
      </c>
      <c r="D517" s="4">
        <v>0.29166666666666669</v>
      </c>
      <c r="E517">
        <v>45.649804109183599</v>
      </c>
      <c r="F517">
        <v>4976.3999999999996</v>
      </c>
      <c r="G517">
        <v>95.818465178277407</v>
      </c>
      <c r="H517">
        <v>1658.8</v>
      </c>
      <c r="I517">
        <v>31.939488392759099</v>
      </c>
      <c r="J517">
        <v>0.72307531639808198</v>
      </c>
    </row>
    <row r="518" spans="1:10" x14ac:dyDescent="0.2">
      <c r="A518" s="2" t="s">
        <v>35</v>
      </c>
      <c r="B518">
        <v>3</v>
      </c>
      <c r="C518" s="2" t="s">
        <v>73</v>
      </c>
      <c r="D518" s="4">
        <v>0.30208333333333331</v>
      </c>
      <c r="E518">
        <v>41.162708569112702</v>
      </c>
      <c r="F518">
        <v>4797.6000000000004</v>
      </c>
      <c r="G518">
        <v>101.955392806394</v>
      </c>
      <c r="H518">
        <v>1599.2</v>
      </c>
      <c r="I518">
        <v>33.985130935464902</v>
      </c>
      <c r="J518">
        <v>0.75021159034889395</v>
      </c>
    </row>
    <row r="519" spans="1:10" x14ac:dyDescent="0.2">
      <c r="A519" s="2" t="s">
        <v>35</v>
      </c>
      <c r="B519">
        <v>3</v>
      </c>
      <c r="C519" s="2" t="s">
        <v>73</v>
      </c>
      <c r="D519" s="4">
        <v>0.3125</v>
      </c>
      <c r="E519">
        <v>34.851794525365698</v>
      </c>
      <c r="F519">
        <v>4566</v>
      </c>
      <c r="G519">
        <v>112.85223578091301</v>
      </c>
      <c r="H519">
        <v>1522</v>
      </c>
      <c r="I519">
        <v>37.617411926971201</v>
      </c>
      <c r="J519">
        <v>0.78796058977125005</v>
      </c>
    </row>
    <row r="520" spans="1:10" x14ac:dyDescent="0.2">
      <c r="A520" s="2" t="s">
        <v>35</v>
      </c>
      <c r="B520">
        <v>3</v>
      </c>
      <c r="C520" s="2" t="s">
        <v>73</v>
      </c>
      <c r="D520" s="4">
        <v>0.32291666666666669</v>
      </c>
      <c r="E520">
        <v>34.376072371501699</v>
      </c>
      <c r="F520">
        <v>4520.8</v>
      </c>
      <c r="G520">
        <v>112.326680627546</v>
      </c>
      <c r="H520">
        <v>1506.93333333333</v>
      </c>
      <c r="I520">
        <v>37.442226875848597</v>
      </c>
      <c r="J520">
        <v>0.79585959322088995</v>
      </c>
    </row>
    <row r="521" spans="1:10" x14ac:dyDescent="0.2">
      <c r="A521" s="2" t="s">
        <v>35</v>
      </c>
      <c r="B521">
        <v>3</v>
      </c>
      <c r="C521" s="2" t="s">
        <v>73</v>
      </c>
      <c r="D521" s="4">
        <v>0.33333333333333331</v>
      </c>
      <c r="E521">
        <v>27.343830414906201</v>
      </c>
      <c r="F521">
        <v>4065.6</v>
      </c>
      <c r="G521">
        <v>127.775902864107</v>
      </c>
      <c r="H521">
        <v>1355.2</v>
      </c>
      <c r="I521">
        <v>42.591967621369101</v>
      </c>
      <c r="J521">
        <v>0.885525187387882</v>
      </c>
    </row>
    <row r="522" spans="1:10" x14ac:dyDescent="0.2">
      <c r="A522" s="2" t="s">
        <v>35</v>
      </c>
      <c r="B522">
        <v>3</v>
      </c>
      <c r="C522" s="2" t="s">
        <v>73</v>
      </c>
      <c r="D522" s="4">
        <v>0.34375</v>
      </c>
      <c r="E522">
        <v>28.278299721296399</v>
      </c>
      <c r="F522">
        <v>3974.4</v>
      </c>
      <c r="G522">
        <v>130.852958449011</v>
      </c>
      <c r="H522">
        <v>1324.8</v>
      </c>
      <c r="I522">
        <v>43.617652816337198</v>
      </c>
      <c r="J522">
        <v>0.90480923007721004</v>
      </c>
    </row>
    <row r="523" spans="1:10" x14ac:dyDescent="0.2">
      <c r="A523" s="2" t="s">
        <v>35</v>
      </c>
      <c r="B523">
        <v>3</v>
      </c>
      <c r="C523" s="2" t="s">
        <v>73</v>
      </c>
      <c r="D523" s="4">
        <v>0.35416666666666669</v>
      </c>
      <c r="E523">
        <v>28.349722901708301</v>
      </c>
      <c r="F523">
        <v>3963.6</v>
      </c>
      <c r="G523">
        <v>131.65731376617401</v>
      </c>
      <c r="H523">
        <v>1321.2</v>
      </c>
      <c r="I523">
        <v>43.885771255391496</v>
      </c>
      <c r="J523">
        <v>0.90763436760105298</v>
      </c>
    </row>
    <row r="524" spans="1:10" x14ac:dyDescent="0.2">
      <c r="A524" s="2" t="s">
        <v>35</v>
      </c>
      <c r="B524">
        <v>3</v>
      </c>
      <c r="C524" s="2" t="s">
        <v>73</v>
      </c>
      <c r="D524" s="4">
        <v>0.36458333333333331</v>
      </c>
      <c r="E524">
        <v>28.296826334064502</v>
      </c>
      <c r="F524">
        <v>3959.6</v>
      </c>
      <c r="G524">
        <v>130.75842447293101</v>
      </c>
      <c r="H524">
        <v>1319.86666666666</v>
      </c>
      <c r="I524">
        <v>43.586141490977198</v>
      </c>
      <c r="J524">
        <v>0.90856452730416104</v>
      </c>
    </row>
    <row r="525" spans="1:10" x14ac:dyDescent="0.2">
      <c r="A525" s="2" t="s">
        <v>35</v>
      </c>
      <c r="B525">
        <v>3</v>
      </c>
      <c r="C525" s="2" t="s">
        <v>73</v>
      </c>
      <c r="D525" s="4">
        <v>0.375</v>
      </c>
      <c r="E525">
        <v>26.704376891905898</v>
      </c>
      <c r="F525">
        <v>3764.8</v>
      </c>
      <c r="G525">
        <v>136.91741743019699</v>
      </c>
      <c r="H525">
        <v>1254.93333333333</v>
      </c>
      <c r="I525">
        <v>45.639139143398999</v>
      </c>
      <c r="J525">
        <v>0.95606728704983901</v>
      </c>
    </row>
    <row r="526" spans="1:10" x14ac:dyDescent="0.2">
      <c r="A526" s="2" t="s">
        <v>35</v>
      </c>
      <c r="B526">
        <v>3</v>
      </c>
      <c r="C526" s="2" t="s">
        <v>73</v>
      </c>
      <c r="D526" s="4">
        <v>0.38541666666666669</v>
      </c>
      <c r="E526">
        <v>30.503981368777499</v>
      </c>
      <c r="F526">
        <v>3968.8</v>
      </c>
      <c r="G526">
        <v>129.50384659799099</v>
      </c>
      <c r="H526">
        <v>1322.93333333333</v>
      </c>
      <c r="I526">
        <v>43.167948865997303</v>
      </c>
      <c r="J526">
        <v>0.90658078428231403</v>
      </c>
    </row>
    <row r="527" spans="1:10" x14ac:dyDescent="0.2">
      <c r="A527" s="2" t="s">
        <v>35</v>
      </c>
      <c r="B527">
        <v>3</v>
      </c>
      <c r="C527" s="2" t="s">
        <v>73</v>
      </c>
      <c r="D527" s="4">
        <v>0.39583333333333331</v>
      </c>
      <c r="E527">
        <v>39.068451533795603</v>
      </c>
      <c r="F527">
        <v>4452.8</v>
      </c>
      <c r="G527">
        <v>110.990206664963</v>
      </c>
      <c r="H527">
        <v>1484.2666666666601</v>
      </c>
      <c r="I527">
        <v>36.996735554987801</v>
      </c>
      <c r="J527">
        <v>0.808069252788159</v>
      </c>
    </row>
    <row r="528" spans="1:10" x14ac:dyDescent="0.2">
      <c r="A528" s="2" t="s">
        <v>35</v>
      </c>
      <c r="B528">
        <v>3</v>
      </c>
      <c r="C528" s="2" t="s">
        <v>73</v>
      </c>
      <c r="D528" s="4">
        <v>0.40625</v>
      </c>
      <c r="E528">
        <v>49.904787034886503</v>
      </c>
      <c r="F528">
        <v>4897.6000000000004</v>
      </c>
      <c r="G528">
        <v>91.7341490865048</v>
      </c>
      <c r="H528">
        <v>1632.5333333333299</v>
      </c>
      <c r="I528">
        <v>30.578049695501601</v>
      </c>
      <c r="J528">
        <v>0.73447034981958204</v>
      </c>
    </row>
    <row r="529" spans="1:10" x14ac:dyDescent="0.2">
      <c r="A529" s="2" t="s">
        <v>35</v>
      </c>
      <c r="B529">
        <v>3</v>
      </c>
      <c r="C529" s="2" t="s">
        <v>73</v>
      </c>
      <c r="D529" s="4">
        <v>0.41666666666666669</v>
      </c>
      <c r="E529">
        <v>57.564603366274604</v>
      </c>
      <c r="F529">
        <v>5190.3999999999996</v>
      </c>
      <c r="G529">
        <v>82.033876749202506</v>
      </c>
      <c r="H529">
        <v>1730.13333333333</v>
      </c>
      <c r="I529">
        <v>27.344625583067501</v>
      </c>
      <c r="J529">
        <v>0.69348877186429303</v>
      </c>
    </row>
    <row r="530" spans="1:10" x14ac:dyDescent="0.2">
      <c r="A530" s="2" t="s">
        <v>36</v>
      </c>
      <c r="B530">
        <v>3</v>
      </c>
      <c r="C530" s="2" t="s">
        <v>74</v>
      </c>
      <c r="D530" s="4">
        <v>0.26041666666666669</v>
      </c>
      <c r="E530">
        <v>75.376533682543396</v>
      </c>
      <c r="F530">
        <v>5760.8</v>
      </c>
      <c r="G530">
        <v>68.844736651830701</v>
      </c>
      <c r="H530">
        <v>1920.2666666666601</v>
      </c>
      <c r="I530">
        <v>22.948245550610199</v>
      </c>
      <c r="J530">
        <v>0.624671824281259</v>
      </c>
    </row>
    <row r="531" spans="1:10" x14ac:dyDescent="0.2">
      <c r="A531" s="2" t="s">
        <v>36</v>
      </c>
      <c r="B531">
        <v>3</v>
      </c>
      <c r="C531" s="2" t="s">
        <v>74</v>
      </c>
      <c r="D531" s="4">
        <v>0.27083333333333331</v>
      </c>
      <c r="E531">
        <v>52.327621715728299</v>
      </c>
      <c r="F531">
        <v>5296.8</v>
      </c>
      <c r="G531">
        <v>85.2770946332693</v>
      </c>
      <c r="H531">
        <v>1765.6</v>
      </c>
      <c r="I531">
        <v>28.425698211089699</v>
      </c>
      <c r="J531">
        <v>0.67945692385749101</v>
      </c>
    </row>
    <row r="532" spans="1:10" x14ac:dyDescent="0.2">
      <c r="A532" s="2" t="s">
        <v>36</v>
      </c>
      <c r="B532">
        <v>3</v>
      </c>
      <c r="C532" s="2" t="s">
        <v>74</v>
      </c>
      <c r="D532" s="4">
        <v>0.28125</v>
      </c>
      <c r="E532">
        <v>45.6164452854769</v>
      </c>
      <c r="F532">
        <v>5084.8</v>
      </c>
      <c r="G532">
        <v>92.496048796207305</v>
      </c>
      <c r="H532">
        <v>1694.93333333333</v>
      </c>
      <c r="I532">
        <v>30.832016265402402</v>
      </c>
      <c r="J532">
        <v>0.70758371551816801</v>
      </c>
    </row>
    <row r="533" spans="1:10" x14ac:dyDescent="0.2">
      <c r="A533" s="2" t="s">
        <v>36</v>
      </c>
      <c r="B533">
        <v>3</v>
      </c>
      <c r="C533" s="2" t="s">
        <v>74</v>
      </c>
      <c r="D533" s="4">
        <v>0.29166666666666669</v>
      </c>
      <c r="E533">
        <v>51.239409677759802</v>
      </c>
      <c r="F533">
        <v>5274</v>
      </c>
      <c r="G533">
        <v>86.299334506612098</v>
      </c>
      <c r="H533">
        <v>1758</v>
      </c>
      <c r="I533">
        <v>28.7664448355373</v>
      </c>
      <c r="J533">
        <v>0.68216621316718296</v>
      </c>
    </row>
    <row r="534" spans="1:10" x14ac:dyDescent="0.2">
      <c r="A534" s="2" t="s">
        <v>36</v>
      </c>
      <c r="B534">
        <v>3</v>
      </c>
      <c r="C534" s="2" t="s">
        <v>74</v>
      </c>
      <c r="D534" s="4">
        <v>0.30208333333333331</v>
      </c>
      <c r="E534">
        <v>47.737500595861697</v>
      </c>
      <c r="F534">
        <v>5254</v>
      </c>
      <c r="G534">
        <v>92.022997829763597</v>
      </c>
      <c r="H534">
        <v>1751.3333333333301</v>
      </c>
      <c r="I534">
        <v>30.674332609921201</v>
      </c>
      <c r="J534">
        <v>0.685082410873319</v>
      </c>
    </row>
    <row r="535" spans="1:10" x14ac:dyDescent="0.2">
      <c r="A535" s="2" t="s">
        <v>36</v>
      </c>
      <c r="B535">
        <v>3</v>
      </c>
      <c r="C535" s="2" t="s">
        <v>74</v>
      </c>
      <c r="D535" s="4">
        <v>0.3125</v>
      </c>
      <c r="E535">
        <v>42.982428382634801</v>
      </c>
      <c r="F535">
        <v>5131.2</v>
      </c>
      <c r="G535">
        <v>100.74151707806099</v>
      </c>
      <c r="H535">
        <v>1710.3999999999901</v>
      </c>
      <c r="I535">
        <v>33.580505692687197</v>
      </c>
      <c r="J535">
        <v>0.70160285205536399</v>
      </c>
    </row>
    <row r="536" spans="1:10" x14ac:dyDescent="0.2">
      <c r="A536" s="2" t="s">
        <v>36</v>
      </c>
      <c r="B536">
        <v>3</v>
      </c>
      <c r="C536" s="2" t="s">
        <v>74</v>
      </c>
      <c r="D536" s="4">
        <v>0.32291666666666669</v>
      </c>
      <c r="E536">
        <v>42.134924141357999</v>
      </c>
      <c r="F536">
        <v>5074.3999999999996</v>
      </c>
      <c r="G536">
        <v>102.949126086151</v>
      </c>
      <c r="H536">
        <v>1691.4666666666601</v>
      </c>
      <c r="I536">
        <v>34.316375362050302</v>
      </c>
      <c r="J536">
        <v>0.70897515305655101</v>
      </c>
    </row>
    <row r="537" spans="1:10" x14ac:dyDescent="0.2">
      <c r="A537" s="2" t="s">
        <v>36</v>
      </c>
      <c r="B537">
        <v>3</v>
      </c>
      <c r="C537" s="2" t="s">
        <v>74</v>
      </c>
      <c r="D537" s="4">
        <v>0.33333333333333331</v>
      </c>
      <c r="E537">
        <v>35.250281792935702</v>
      </c>
      <c r="F537">
        <v>4631.6000000000004</v>
      </c>
      <c r="G537">
        <v>116.809725940863</v>
      </c>
      <c r="H537">
        <v>1543.86666666666</v>
      </c>
      <c r="I537">
        <v>38.936575313620999</v>
      </c>
      <c r="J537">
        <v>0.77696508084530702</v>
      </c>
    </row>
    <row r="538" spans="1:10" x14ac:dyDescent="0.2">
      <c r="A538" s="2" t="s">
        <v>36</v>
      </c>
      <c r="B538">
        <v>3</v>
      </c>
      <c r="C538" s="2" t="s">
        <v>74</v>
      </c>
      <c r="D538" s="4">
        <v>0.34375</v>
      </c>
      <c r="E538">
        <v>36.382243682613399</v>
      </c>
      <c r="F538">
        <v>4686.3999999999996</v>
      </c>
      <c r="G538">
        <v>113.587778184006</v>
      </c>
      <c r="H538">
        <v>1562.13333333333</v>
      </c>
      <c r="I538">
        <v>37.862592728002198</v>
      </c>
      <c r="J538">
        <v>0.76767805013021995</v>
      </c>
    </row>
    <row r="539" spans="1:10" x14ac:dyDescent="0.2">
      <c r="A539" s="2" t="s">
        <v>36</v>
      </c>
      <c r="B539">
        <v>3</v>
      </c>
      <c r="C539" s="2" t="s">
        <v>74</v>
      </c>
      <c r="D539" s="4">
        <v>0.35416666666666669</v>
      </c>
      <c r="E539">
        <v>37.510618027450199</v>
      </c>
      <c r="F539">
        <v>4734.8</v>
      </c>
      <c r="G539">
        <v>112.95335451736599</v>
      </c>
      <c r="H539">
        <v>1578.2666666666601</v>
      </c>
      <c r="I539">
        <v>37.651118172455398</v>
      </c>
      <c r="J539">
        <v>0.76010414781956404</v>
      </c>
    </row>
    <row r="540" spans="1:10" x14ac:dyDescent="0.2">
      <c r="A540" s="2" t="s">
        <v>36</v>
      </c>
      <c r="B540">
        <v>3</v>
      </c>
      <c r="C540" s="2" t="s">
        <v>74</v>
      </c>
      <c r="D540" s="4">
        <v>0.36458333333333331</v>
      </c>
      <c r="E540">
        <v>36.653091792276399</v>
      </c>
      <c r="F540">
        <v>4708</v>
      </c>
      <c r="G540">
        <v>112.944260299101</v>
      </c>
      <c r="H540">
        <v>1569.3333333333301</v>
      </c>
      <c r="I540">
        <v>37.6480867663672</v>
      </c>
      <c r="J540">
        <v>0.76431371520557501</v>
      </c>
    </row>
    <row r="541" spans="1:10" x14ac:dyDescent="0.2">
      <c r="A541" s="2" t="s">
        <v>36</v>
      </c>
      <c r="B541">
        <v>3</v>
      </c>
      <c r="C541" s="2" t="s">
        <v>74</v>
      </c>
      <c r="D541" s="4">
        <v>0.375</v>
      </c>
      <c r="E541">
        <v>35.324270530152603</v>
      </c>
      <c r="F541">
        <v>4457.2</v>
      </c>
      <c r="G541">
        <v>119.06016825793699</v>
      </c>
      <c r="H541">
        <v>1485.7333333333299</v>
      </c>
      <c r="I541">
        <v>39.6867227526457</v>
      </c>
      <c r="J541">
        <v>0.80761137763619995</v>
      </c>
    </row>
    <row r="542" spans="1:10" x14ac:dyDescent="0.2">
      <c r="A542" s="2" t="s">
        <v>36</v>
      </c>
      <c r="B542">
        <v>3</v>
      </c>
      <c r="C542" s="2" t="s">
        <v>74</v>
      </c>
      <c r="D542" s="4">
        <v>0.38541666666666669</v>
      </c>
      <c r="E542">
        <v>37.9974341822846</v>
      </c>
      <c r="F542">
        <v>4606.8</v>
      </c>
      <c r="G542">
        <v>113.796685106651</v>
      </c>
      <c r="H542">
        <v>1535.6</v>
      </c>
      <c r="I542">
        <v>37.932228368883798</v>
      </c>
      <c r="J542">
        <v>0.78142493276059799</v>
      </c>
    </row>
    <row r="543" spans="1:10" x14ac:dyDescent="0.2">
      <c r="A543" s="2" t="s">
        <v>36</v>
      </c>
      <c r="B543">
        <v>3</v>
      </c>
      <c r="C543" s="2" t="s">
        <v>74</v>
      </c>
      <c r="D543" s="4">
        <v>0.39583333333333331</v>
      </c>
      <c r="E543">
        <v>46.271032349655897</v>
      </c>
      <c r="F543">
        <v>4957.6000000000004</v>
      </c>
      <c r="G543">
        <v>101.944079891358</v>
      </c>
      <c r="H543">
        <v>1652.5333333333299</v>
      </c>
      <c r="I543">
        <v>33.981359963785998</v>
      </c>
      <c r="J543">
        <v>0.72612943299214106</v>
      </c>
    </row>
    <row r="544" spans="1:10" x14ac:dyDescent="0.2">
      <c r="A544" s="2" t="s">
        <v>36</v>
      </c>
      <c r="B544">
        <v>3</v>
      </c>
      <c r="C544" s="2" t="s">
        <v>74</v>
      </c>
      <c r="D544" s="4">
        <v>0.40625</v>
      </c>
      <c r="E544">
        <v>59.104587531740798</v>
      </c>
      <c r="F544">
        <v>5317.6</v>
      </c>
      <c r="G544">
        <v>85.245823343538802</v>
      </c>
      <c r="H544">
        <v>1772.5333333333299</v>
      </c>
      <c r="I544">
        <v>28.415274447846201</v>
      </c>
      <c r="J544">
        <v>0.67648424321358203</v>
      </c>
    </row>
    <row r="545" spans="1:10" x14ac:dyDescent="0.2">
      <c r="A545" s="2" t="s">
        <v>36</v>
      </c>
      <c r="B545">
        <v>3</v>
      </c>
      <c r="C545" s="2" t="s">
        <v>74</v>
      </c>
      <c r="D545" s="4">
        <v>0.41666666666666669</v>
      </c>
      <c r="E545">
        <v>72.025612053569105</v>
      </c>
      <c r="F545">
        <v>5567.2</v>
      </c>
      <c r="G545">
        <v>70.667169891997105</v>
      </c>
      <c r="H545">
        <v>1855.7333333333299</v>
      </c>
      <c r="I545">
        <v>23.5557232973323</v>
      </c>
      <c r="J545">
        <v>0.64654948606739404</v>
      </c>
    </row>
    <row r="546" spans="1:10" x14ac:dyDescent="0.2">
      <c r="A546" s="2" t="s">
        <v>37</v>
      </c>
      <c r="B546">
        <v>4</v>
      </c>
      <c r="C546" s="2" t="s">
        <v>75</v>
      </c>
      <c r="D546" s="4">
        <v>0.26041666666666669</v>
      </c>
      <c r="E546">
        <v>80.687460111067907</v>
      </c>
      <c r="F546">
        <v>5646.4</v>
      </c>
      <c r="G546">
        <v>63.8923565327839</v>
      </c>
      <c r="H546">
        <v>1411.6</v>
      </c>
      <c r="I546">
        <v>15.9730891331959</v>
      </c>
      <c r="J546">
        <v>0.63731978874052697</v>
      </c>
    </row>
    <row r="547" spans="1:10" x14ac:dyDescent="0.2">
      <c r="A547" s="2" t="s">
        <v>37</v>
      </c>
      <c r="B547">
        <v>4</v>
      </c>
      <c r="C547" s="2" t="s">
        <v>75</v>
      </c>
      <c r="D547" s="4">
        <v>0.27083333333333331</v>
      </c>
      <c r="E547">
        <v>54.760884563154498</v>
      </c>
      <c r="F547">
        <v>5220</v>
      </c>
      <c r="G547">
        <v>85.083057886258104</v>
      </c>
      <c r="H547">
        <v>1305</v>
      </c>
      <c r="I547">
        <v>21.270764471564501</v>
      </c>
      <c r="J547">
        <v>0.68961117627997603</v>
      </c>
    </row>
    <row r="548" spans="1:10" x14ac:dyDescent="0.2">
      <c r="A548" s="2" t="s">
        <v>37</v>
      </c>
      <c r="B548">
        <v>4</v>
      </c>
      <c r="C548" s="2" t="s">
        <v>75</v>
      </c>
      <c r="D548" s="4">
        <v>0.28125</v>
      </c>
      <c r="E548">
        <v>49.0298083686328</v>
      </c>
      <c r="F548">
        <v>5104.3999999999996</v>
      </c>
      <c r="G548">
        <v>90.599151189622802</v>
      </c>
      <c r="H548">
        <v>1276.0999999999999</v>
      </c>
      <c r="I548">
        <v>22.6497877974057</v>
      </c>
      <c r="J548">
        <v>0.70487602557409701</v>
      </c>
    </row>
    <row r="549" spans="1:10" x14ac:dyDescent="0.2">
      <c r="A549" s="2" t="s">
        <v>37</v>
      </c>
      <c r="B549">
        <v>4</v>
      </c>
      <c r="C549" s="2" t="s">
        <v>75</v>
      </c>
      <c r="D549" s="4">
        <v>0.29166666666666669</v>
      </c>
      <c r="E549">
        <v>56.1763344837142</v>
      </c>
      <c r="F549">
        <v>5302</v>
      </c>
      <c r="G549">
        <v>84.578780887650794</v>
      </c>
      <c r="H549">
        <v>1325.5</v>
      </c>
      <c r="I549">
        <v>21.144695221912698</v>
      </c>
      <c r="J549">
        <v>0.67880968772948802</v>
      </c>
    </row>
    <row r="550" spans="1:10" x14ac:dyDescent="0.2">
      <c r="A550" s="2" t="s">
        <v>37</v>
      </c>
      <c r="B550">
        <v>4</v>
      </c>
      <c r="C550" s="2" t="s">
        <v>75</v>
      </c>
      <c r="D550" s="4">
        <v>0.30208333333333331</v>
      </c>
      <c r="E550">
        <v>52.499596183275898</v>
      </c>
      <c r="F550">
        <v>5196.8</v>
      </c>
      <c r="G550">
        <v>88.978945081191995</v>
      </c>
      <c r="H550">
        <v>1299.2</v>
      </c>
      <c r="I550">
        <v>22.244736270297999</v>
      </c>
      <c r="J550">
        <v>0.69253066415897702</v>
      </c>
    </row>
    <row r="551" spans="1:10" x14ac:dyDescent="0.2">
      <c r="A551" s="2" t="s">
        <v>37</v>
      </c>
      <c r="B551">
        <v>4</v>
      </c>
      <c r="C551" s="2" t="s">
        <v>75</v>
      </c>
      <c r="D551" s="4">
        <v>0.3125</v>
      </c>
      <c r="E551">
        <v>45.700555641170801</v>
      </c>
      <c r="F551">
        <v>5167.6000000000004</v>
      </c>
      <c r="G551">
        <v>103.44546128711499</v>
      </c>
      <c r="H551">
        <v>1291.9000000000001</v>
      </c>
      <c r="I551">
        <v>25.861365321778699</v>
      </c>
      <c r="J551">
        <v>0.69638223739382799</v>
      </c>
    </row>
    <row r="552" spans="1:10" x14ac:dyDescent="0.2">
      <c r="A552" s="2" t="s">
        <v>37</v>
      </c>
      <c r="B552">
        <v>4</v>
      </c>
      <c r="C552" s="2" t="s">
        <v>75</v>
      </c>
      <c r="D552" s="4">
        <v>0.32291666666666669</v>
      </c>
      <c r="E552">
        <v>42.272563566888003</v>
      </c>
      <c r="F552">
        <v>4999.2</v>
      </c>
      <c r="G552">
        <v>109.818025925215</v>
      </c>
      <c r="H552">
        <v>1249.8</v>
      </c>
      <c r="I552">
        <v>27.454506481303799</v>
      </c>
      <c r="J552">
        <v>0.71959636381929004</v>
      </c>
    </row>
    <row r="553" spans="1:10" x14ac:dyDescent="0.2">
      <c r="A553" s="2" t="s">
        <v>37</v>
      </c>
      <c r="B553">
        <v>4</v>
      </c>
      <c r="C553" s="2" t="s">
        <v>75</v>
      </c>
      <c r="D553" s="4">
        <v>0.33333333333333331</v>
      </c>
      <c r="E553">
        <v>46.429285759791902</v>
      </c>
      <c r="F553">
        <v>4576.3999999999996</v>
      </c>
      <c r="G553">
        <v>130.344685304362</v>
      </c>
      <c r="H553">
        <v>1144.0999999999999</v>
      </c>
      <c r="I553">
        <v>32.586171326090501</v>
      </c>
      <c r="J553">
        <v>0.78637708622583102</v>
      </c>
    </row>
    <row r="554" spans="1:10" x14ac:dyDescent="0.2">
      <c r="A554" s="2" t="s">
        <v>37</v>
      </c>
      <c r="B554">
        <v>4</v>
      </c>
      <c r="C554" s="2" t="s">
        <v>75</v>
      </c>
      <c r="D554" s="4">
        <v>0.34375</v>
      </c>
      <c r="E554">
        <v>41.010032715704803</v>
      </c>
      <c r="F554">
        <v>4700.3999999999996</v>
      </c>
      <c r="G554">
        <v>118.47993638164399</v>
      </c>
      <c r="H554">
        <v>1175.0999999999999</v>
      </c>
      <c r="I554">
        <v>29.619984095410999</v>
      </c>
      <c r="J554">
        <v>0.76558628129308803</v>
      </c>
    </row>
    <row r="555" spans="1:10" x14ac:dyDescent="0.2">
      <c r="A555" s="2" t="s">
        <v>37</v>
      </c>
      <c r="B555">
        <v>4</v>
      </c>
      <c r="C555" s="2" t="s">
        <v>75</v>
      </c>
      <c r="D555" s="4">
        <v>0.35416666666666669</v>
      </c>
      <c r="E555">
        <v>46.818116599177898</v>
      </c>
      <c r="F555">
        <v>4781.2</v>
      </c>
      <c r="G555">
        <v>124.895512476897</v>
      </c>
      <c r="H555">
        <v>1195.3</v>
      </c>
      <c r="I555">
        <v>31.223878119224299</v>
      </c>
      <c r="J555">
        <v>0.75243743961989396</v>
      </c>
    </row>
    <row r="556" spans="1:10" x14ac:dyDescent="0.2">
      <c r="A556" s="2" t="s">
        <v>37</v>
      </c>
      <c r="B556">
        <v>4</v>
      </c>
      <c r="C556" s="2" t="s">
        <v>75</v>
      </c>
      <c r="D556" s="4">
        <v>0.36458333333333331</v>
      </c>
      <c r="E556">
        <v>41.970538490341497</v>
      </c>
      <c r="F556">
        <v>4713.2</v>
      </c>
      <c r="G556">
        <v>126.677073039986</v>
      </c>
      <c r="H556">
        <v>1178.3</v>
      </c>
      <c r="I556">
        <v>31.669268259996599</v>
      </c>
      <c r="J556">
        <v>0.76307247932326605</v>
      </c>
    </row>
    <row r="557" spans="1:10" x14ac:dyDescent="0.2">
      <c r="A557" s="2" t="s">
        <v>37</v>
      </c>
      <c r="B557">
        <v>4</v>
      </c>
      <c r="C557" s="2" t="s">
        <v>75</v>
      </c>
      <c r="D557" s="4">
        <v>0.375</v>
      </c>
      <c r="E557">
        <v>44.867458870327503</v>
      </c>
      <c r="F557">
        <v>4375.2</v>
      </c>
      <c r="G557">
        <v>133.62982320286099</v>
      </c>
      <c r="H557">
        <v>1093.8</v>
      </c>
      <c r="I557">
        <v>33.407455800715397</v>
      </c>
      <c r="J557">
        <v>0.82243642992196597</v>
      </c>
    </row>
    <row r="558" spans="1:10" x14ac:dyDescent="0.2">
      <c r="A558" s="2" t="s">
        <v>37</v>
      </c>
      <c r="B558">
        <v>4</v>
      </c>
      <c r="C558" s="2" t="s">
        <v>75</v>
      </c>
      <c r="D558" s="4">
        <v>0.38541666666666669</v>
      </c>
      <c r="E558">
        <v>47.923540150613803</v>
      </c>
      <c r="F558">
        <v>4694</v>
      </c>
      <c r="G558">
        <v>123.56621552229601</v>
      </c>
      <c r="H558">
        <v>1173.5</v>
      </c>
      <c r="I558">
        <v>30.891553880574001</v>
      </c>
      <c r="J558">
        <v>0.76622544910943302</v>
      </c>
    </row>
    <row r="559" spans="1:10" x14ac:dyDescent="0.2">
      <c r="A559" s="2" t="s">
        <v>37</v>
      </c>
      <c r="B559">
        <v>4</v>
      </c>
      <c r="C559" s="2" t="s">
        <v>75</v>
      </c>
      <c r="D559" s="4">
        <v>0.39583333333333331</v>
      </c>
      <c r="E559">
        <v>63.363789729171302</v>
      </c>
      <c r="F559">
        <v>4959.2</v>
      </c>
      <c r="G559">
        <v>101.030005597013</v>
      </c>
      <c r="H559">
        <v>1239.8</v>
      </c>
      <c r="I559">
        <v>25.2575013992534</v>
      </c>
      <c r="J559">
        <v>0.72594736363203305</v>
      </c>
    </row>
    <row r="560" spans="1:10" x14ac:dyDescent="0.2">
      <c r="A560" s="2" t="s">
        <v>37</v>
      </c>
      <c r="B560">
        <v>4</v>
      </c>
      <c r="C560" s="2" t="s">
        <v>75</v>
      </c>
      <c r="D560" s="4">
        <v>0.40625</v>
      </c>
      <c r="E560">
        <v>77.032745664198501</v>
      </c>
      <c r="F560">
        <v>5473.6</v>
      </c>
      <c r="G560">
        <v>76.124328549442197</v>
      </c>
      <c r="H560">
        <v>1368.4</v>
      </c>
      <c r="I560">
        <v>19.031082137360499</v>
      </c>
      <c r="J560">
        <v>0.65727084263933699</v>
      </c>
    </row>
    <row r="561" spans="1:10" x14ac:dyDescent="0.2">
      <c r="A561" s="2" t="s">
        <v>37</v>
      </c>
      <c r="B561">
        <v>4</v>
      </c>
      <c r="C561" s="2" t="s">
        <v>75</v>
      </c>
      <c r="D561" s="4">
        <v>0.41666666666666669</v>
      </c>
      <c r="E561">
        <v>93.111303610289298</v>
      </c>
      <c r="F561">
        <v>5617.6</v>
      </c>
      <c r="G561">
        <v>57.752168919010799</v>
      </c>
      <c r="H561">
        <v>1404.4</v>
      </c>
      <c r="I561">
        <v>14.4380422297527</v>
      </c>
      <c r="J561">
        <v>0.64048343052562495</v>
      </c>
    </row>
    <row r="562" spans="1:10" x14ac:dyDescent="0.2">
      <c r="A562" s="2" t="s">
        <v>38</v>
      </c>
      <c r="B562">
        <v>3</v>
      </c>
      <c r="C562" s="2" t="s">
        <v>76</v>
      </c>
      <c r="D562" s="4">
        <v>0.26041666666666669</v>
      </c>
      <c r="E562">
        <v>44.152029115361898</v>
      </c>
      <c r="F562">
        <v>5128.8</v>
      </c>
      <c r="G562">
        <v>104.872609306123</v>
      </c>
      <c r="H562">
        <v>1709.6</v>
      </c>
      <c r="I562">
        <v>34.957536435374401</v>
      </c>
      <c r="J562">
        <v>0.70185694150072597</v>
      </c>
    </row>
    <row r="563" spans="1:10" x14ac:dyDescent="0.2">
      <c r="A563" s="2" t="s">
        <v>38</v>
      </c>
      <c r="B563">
        <v>3</v>
      </c>
      <c r="C563" s="2" t="s">
        <v>76</v>
      </c>
      <c r="D563" s="4">
        <v>0.27083333333333331</v>
      </c>
      <c r="E563">
        <v>35.156494095809101</v>
      </c>
      <c r="F563">
        <v>4777.2</v>
      </c>
      <c r="G563">
        <v>114.13053164311</v>
      </c>
      <c r="H563">
        <v>1592.3999999999901</v>
      </c>
      <c r="I563">
        <v>38.043510547703399</v>
      </c>
      <c r="J563">
        <v>0.75326143381827104</v>
      </c>
    </row>
    <row r="564" spans="1:10" x14ac:dyDescent="0.2">
      <c r="A564" s="2" t="s">
        <v>38</v>
      </c>
      <c r="B564">
        <v>3</v>
      </c>
      <c r="C564" s="2" t="s">
        <v>76</v>
      </c>
      <c r="D564" s="4">
        <v>0.28125</v>
      </c>
      <c r="E564">
        <v>34.224618008258901</v>
      </c>
      <c r="F564">
        <v>4698.8</v>
      </c>
      <c r="G564">
        <v>114.806528255953</v>
      </c>
      <c r="H564">
        <v>1566.2666666666601</v>
      </c>
      <c r="I564">
        <v>38.268842751984501</v>
      </c>
      <c r="J564">
        <v>0.765883346253179</v>
      </c>
    </row>
    <row r="565" spans="1:10" x14ac:dyDescent="0.2">
      <c r="A565" s="2" t="s">
        <v>38</v>
      </c>
      <c r="B565">
        <v>3</v>
      </c>
      <c r="C565" s="2" t="s">
        <v>76</v>
      </c>
      <c r="D565" s="4">
        <v>0.29166666666666669</v>
      </c>
      <c r="E565">
        <v>35.512943631433998</v>
      </c>
      <c r="F565">
        <v>4830</v>
      </c>
      <c r="G565">
        <v>113.096421114539</v>
      </c>
      <c r="H565">
        <v>1610</v>
      </c>
      <c r="I565">
        <v>37.698807038179901</v>
      </c>
      <c r="J565">
        <v>0.74534027088967103</v>
      </c>
    </row>
    <row r="566" spans="1:10" x14ac:dyDescent="0.2">
      <c r="A566" s="2" t="s">
        <v>38</v>
      </c>
      <c r="B566">
        <v>3</v>
      </c>
      <c r="C566" s="2" t="s">
        <v>76</v>
      </c>
      <c r="D566" s="4">
        <v>0.30208333333333331</v>
      </c>
      <c r="E566">
        <v>32.114182882559597</v>
      </c>
      <c r="F566">
        <v>4545.2</v>
      </c>
      <c r="G566">
        <v>117.249799574184</v>
      </c>
      <c r="H566">
        <v>1515.06666666666</v>
      </c>
      <c r="I566">
        <v>39.083266524728202</v>
      </c>
      <c r="J566">
        <v>0.791500422005186</v>
      </c>
    </row>
    <row r="567" spans="1:10" x14ac:dyDescent="0.2">
      <c r="A567" s="2" t="s">
        <v>38</v>
      </c>
      <c r="B567">
        <v>3</v>
      </c>
      <c r="C567" s="2" t="s">
        <v>76</v>
      </c>
      <c r="D567" s="4">
        <v>0.3125</v>
      </c>
      <c r="E567">
        <v>26.364619438441402</v>
      </c>
      <c r="F567">
        <v>4109.6000000000004</v>
      </c>
      <c r="G567">
        <v>124.81651418347199</v>
      </c>
      <c r="H567">
        <v>1369.86666666666</v>
      </c>
      <c r="I567">
        <v>41.605504727823998</v>
      </c>
      <c r="J567">
        <v>0.87563702302528901</v>
      </c>
    </row>
    <row r="568" spans="1:10" x14ac:dyDescent="0.2">
      <c r="A568" s="2" t="s">
        <v>38</v>
      </c>
      <c r="B568">
        <v>3</v>
      </c>
      <c r="C568" s="2" t="s">
        <v>76</v>
      </c>
      <c r="D568" s="4">
        <v>0.32291666666666669</v>
      </c>
      <c r="E568">
        <v>25.7595556392587</v>
      </c>
      <c r="F568">
        <v>4011.6</v>
      </c>
      <c r="G568">
        <v>128.45310951261999</v>
      </c>
      <c r="H568">
        <v>1337.2</v>
      </c>
      <c r="I568">
        <v>42.8177031708735</v>
      </c>
      <c r="J568">
        <v>0.89696993358407495</v>
      </c>
    </row>
    <row r="569" spans="1:10" x14ac:dyDescent="0.2">
      <c r="A569" s="2" t="s">
        <v>38</v>
      </c>
      <c r="B569">
        <v>3</v>
      </c>
      <c r="C569" s="2" t="s">
        <v>76</v>
      </c>
      <c r="D569" s="4">
        <v>0.33333333333333331</v>
      </c>
      <c r="E569">
        <v>50.056703401260002</v>
      </c>
      <c r="F569">
        <v>3540</v>
      </c>
      <c r="G569">
        <v>89.961311713253707</v>
      </c>
      <c r="H569">
        <v>1180</v>
      </c>
      <c r="I569">
        <v>29.9871039044179</v>
      </c>
      <c r="J569">
        <v>1.01586946863645</v>
      </c>
    </row>
    <row r="570" spans="1:10" x14ac:dyDescent="0.2">
      <c r="A570" s="2" t="s">
        <v>38</v>
      </c>
      <c r="B570">
        <v>3</v>
      </c>
      <c r="C570" s="2" t="s">
        <v>76</v>
      </c>
      <c r="D570" s="4">
        <v>0.34375</v>
      </c>
      <c r="E570">
        <v>37.367145931937401</v>
      </c>
      <c r="F570">
        <v>3880.8</v>
      </c>
      <c r="G570">
        <v>120.63973251967801</v>
      </c>
      <c r="H570">
        <v>1293.5999999999999</v>
      </c>
      <c r="I570">
        <v>40.213244173226002</v>
      </c>
      <c r="J570">
        <v>0.92603481964393297</v>
      </c>
    </row>
    <row r="571" spans="1:10" x14ac:dyDescent="0.2">
      <c r="A571" s="2" t="s">
        <v>38</v>
      </c>
      <c r="B571">
        <v>3</v>
      </c>
      <c r="C571" s="2" t="s">
        <v>76</v>
      </c>
      <c r="D571" s="4">
        <v>0.35416666666666669</v>
      </c>
      <c r="E571">
        <v>43.655853977499099</v>
      </c>
      <c r="F571">
        <v>3618.4</v>
      </c>
      <c r="G571">
        <v>105.503277299988</v>
      </c>
      <c r="H571">
        <v>1206.13333333333</v>
      </c>
      <c r="I571">
        <v>35.167759099996204</v>
      </c>
      <c r="J571">
        <v>0.993874521094532</v>
      </c>
    </row>
    <row r="572" spans="1:10" x14ac:dyDescent="0.2">
      <c r="A572" s="2" t="s">
        <v>38</v>
      </c>
      <c r="B572">
        <v>3</v>
      </c>
      <c r="C572" s="2" t="s">
        <v>76</v>
      </c>
      <c r="D572" s="4">
        <v>0.36458333333333331</v>
      </c>
      <c r="E572">
        <v>33.016078761753398</v>
      </c>
      <c r="F572">
        <v>3492</v>
      </c>
      <c r="G572">
        <v>125.41018384379301</v>
      </c>
      <c r="H572">
        <v>1164</v>
      </c>
      <c r="I572">
        <v>41.803394614597899</v>
      </c>
      <c r="J572">
        <v>1.0304703359994101</v>
      </c>
    </row>
    <row r="573" spans="1:10" x14ac:dyDescent="0.2">
      <c r="A573" s="2" t="s">
        <v>38</v>
      </c>
      <c r="B573">
        <v>3</v>
      </c>
      <c r="C573" s="2" t="s">
        <v>76</v>
      </c>
      <c r="D573" s="4">
        <v>0.375</v>
      </c>
      <c r="E573">
        <v>41.068300698373697</v>
      </c>
      <c r="F573">
        <v>3165.6</v>
      </c>
      <c r="G573">
        <v>103.891016563096</v>
      </c>
      <c r="H573">
        <v>1055.2</v>
      </c>
      <c r="I573">
        <v>34.630338854365597</v>
      </c>
      <c r="J573">
        <v>1.1362918608399</v>
      </c>
    </row>
    <row r="574" spans="1:10" x14ac:dyDescent="0.2">
      <c r="A574" s="2" t="s">
        <v>38</v>
      </c>
      <c r="B574">
        <v>3</v>
      </c>
      <c r="C574" s="2" t="s">
        <v>76</v>
      </c>
      <c r="D574" s="4">
        <v>0.38541666666666669</v>
      </c>
      <c r="E574">
        <v>35.2999549137011</v>
      </c>
      <c r="F574">
        <v>3575.2</v>
      </c>
      <c r="G574">
        <v>114.213844800148</v>
      </c>
      <c r="H574">
        <v>1191.7333333333299</v>
      </c>
      <c r="I574">
        <v>38.071281600049304</v>
      </c>
      <c r="J574">
        <v>1.0049605609143</v>
      </c>
    </row>
    <row r="575" spans="1:10" x14ac:dyDescent="0.2">
      <c r="A575" s="2" t="s">
        <v>38</v>
      </c>
      <c r="B575">
        <v>3</v>
      </c>
      <c r="C575" s="2" t="s">
        <v>76</v>
      </c>
      <c r="D575" s="4">
        <v>0.39583333333333331</v>
      </c>
      <c r="E575">
        <v>53.078322571301101</v>
      </c>
      <c r="F575">
        <v>3709.2</v>
      </c>
      <c r="G575">
        <v>87.225697248272496</v>
      </c>
      <c r="H575">
        <v>1236.3999999999901</v>
      </c>
      <c r="I575">
        <v>29.075232416090799</v>
      </c>
      <c r="J575">
        <v>0.96955590346917997</v>
      </c>
    </row>
    <row r="576" spans="1:10" x14ac:dyDescent="0.2">
      <c r="A576" s="2" t="s">
        <v>38</v>
      </c>
      <c r="B576">
        <v>3</v>
      </c>
      <c r="C576" s="2" t="s">
        <v>76</v>
      </c>
      <c r="D576" s="4">
        <v>0.40625</v>
      </c>
      <c r="E576">
        <v>60.222464493191701</v>
      </c>
      <c r="F576">
        <v>4445.6000000000004</v>
      </c>
      <c r="G576">
        <v>83.306359811317293</v>
      </c>
      <c r="H576">
        <v>1481.86666666666</v>
      </c>
      <c r="I576">
        <v>27.768786603772401</v>
      </c>
      <c r="J576">
        <v>0.80816667781461304</v>
      </c>
    </row>
    <row r="577" spans="1:10" x14ac:dyDescent="0.2">
      <c r="A577" s="2" t="s">
        <v>38</v>
      </c>
      <c r="B577">
        <v>3</v>
      </c>
      <c r="C577" s="2" t="s">
        <v>76</v>
      </c>
      <c r="D577" s="4">
        <v>0.41666666666666669</v>
      </c>
      <c r="E577">
        <v>78.839235752036799</v>
      </c>
      <c r="F577">
        <v>4627.6000000000004</v>
      </c>
      <c r="G577">
        <v>64.476864403987705</v>
      </c>
      <c r="H577">
        <v>1542.5333333333299</v>
      </c>
      <c r="I577">
        <v>21.492288134662498</v>
      </c>
      <c r="J577">
        <v>0.77721372784284404</v>
      </c>
    </row>
    <row r="578" spans="1:10" x14ac:dyDescent="0.2">
      <c r="A578" s="2" t="s">
        <v>39</v>
      </c>
      <c r="B578">
        <v>3</v>
      </c>
      <c r="C578" s="2" t="s">
        <v>77</v>
      </c>
      <c r="D578" s="4">
        <v>0.26041666666666669</v>
      </c>
      <c r="E578">
        <v>79.851689502970601</v>
      </c>
      <c r="F578">
        <v>5902.8</v>
      </c>
      <c r="G578">
        <v>65.5784954626005</v>
      </c>
      <c r="H578">
        <v>1967.6</v>
      </c>
      <c r="I578">
        <v>21.8594984875335</v>
      </c>
      <c r="J578">
        <v>0.60963890838399903</v>
      </c>
    </row>
    <row r="579" spans="1:10" x14ac:dyDescent="0.2">
      <c r="A579" s="2" t="s">
        <v>39</v>
      </c>
      <c r="B579">
        <v>3</v>
      </c>
      <c r="C579" s="2" t="s">
        <v>77</v>
      </c>
      <c r="D579" s="4">
        <v>0.27083333333333331</v>
      </c>
      <c r="E579">
        <v>67.042223734470198</v>
      </c>
      <c r="F579">
        <v>5541.2</v>
      </c>
      <c r="G579">
        <v>72.537383463753002</v>
      </c>
      <c r="H579">
        <v>1847.06666666666</v>
      </c>
      <c r="I579">
        <v>24.179127821251001</v>
      </c>
      <c r="J579">
        <v>0.64923764621854496</v>
      </c>
    </row>
    <row r="580" spans="1:10" x14ac:dyDescent="0.2">
      <c r="A580" s="2" t="s">
        <v>39</v>
      </c>
      <c r="B580">
        <v>3</v>
      </c>
      <c r="C580" s="2" t="s">
        <v>77</v>
      </c>
      <c r="D580" s="4">
        <v>0.28125</v>
      </c>
      <c r="E580">
        <v>66.648739217485399</v>
      </c>
      <c r="F580">
        <v>5520</v>
      </c>
      <c r="G580">
        <v>72.0511309262331</v>
      </c>
      <c r="H580">
        <v>1840</v>
      </c>
      <c r="I580">
        <v>24.017043642077699</v>
      </c>
      <c r="J580">
        <v>0.65192896750557905</v>
      </c>
    </row>
    <row r="581" spans="1:10" x14ac:dyDescent="0.2">
      <c r="A581" s="2" t="s">
        <v>39</v>
      </c>
      <c r="B581">
        <v>3</v>
      </c>
      <c r="C581" s="2" t="s">
        <v>77</v>
      </c>
      <c r="D581" s="4">
        <v>0.29166666666666669</v>
      </c>
      <c r="E581">
        <v>70.237261184391997</v>
      </c>
      <c r="F581">
        <v>5644.8</v>
      </c>
      <c r="G581">
        <v>69.963226175392506</v>
      </c>
      <c r="H581">
        <v>1881.6</v>
      </c>
      <c r="I581">
        <v>23.3210753917975</v>
      </c>
      <c r="J581">
        <v>0.63754379476518896</v>
      </c>
    </row>
    <row r="582" spans="1:10" x14ac:dyDescent="0.2">
      <c r="A582" s="2" t="s">
        <v>39</v>
      </c>
      <c r="B582">
        <v>3</v>
      </c>
      <c r="C582" s="2" t="s">
        <v>77</v>
      </c>
      <c r="D582" s="4">
        <v>0.30208333333333331</v>
      </c>
      <c r="E582">
        <v>63.646688228358499</v>
      </c>
      <c r="F582">
        <v>5454</v>
      </c>
      <c r="G582">
        <v>75.181405513047196</v>
      </c>
      <c r="H582">
        <v>1818</v>
      </c>
      <c r="I582">
        <v>25.060468504349</v>
      </c>
      <c r="J582">
        <v>0.65980031232811898</v>
      </c>
    </row>
    <row r="583" spans="1:10" x14ac:dyDescent="0.2">
      <c r="A583" s="2" t="s">
        <v>39</v>
      </c>
      <c r="B583">
        <v>3</v>
      </c>
      <c r="C583" s="2" t="s">
        <v>77</v>
      </c>
      <c r="D583" s="4">
        <v>0.3125</v>
      </c>
      <c r="E583">
        <v>53.277254056984802</v>
      </c>
      <c r="F583">
        <v>5102.3999999999996</v>
      </c>
      <c r="G583">
        <v>83.197821691808898</v>
      </c>
      <c r="H583">
        <v>1700.8</v>
      </c>
      <c r="I583">
        <v>27.732607230602898</v>
      </c>
      <c r="J583">
        <v>0.70521024196101401</v>
      </c>
    </row>
    <row r="584" spans="1:10" x14ac:dyDescent="0.2">
      <c r="A584" s="2" t="s">
        <v>39</v>
      </c>
      <c r="B584">
        <v>3</v>
      </c>
      <c r="C584" s="2" t="s">
        <v>77</v>
      </c>
      <c r="D584" s="4">
        <v>0.32291666666666669</v>
      </c>
      <c r="E584">
        <v>53.1579268524847</v>
      </c>
      <c r="F584">
        <v>5100.3999999999996</v>
      </c>
      <c r="G584">
        <v>82.434525325418093</v>
      </c>
      <c r="H584">
        <v>1700.13333333333</v>
      </c>
      <c r="I584">
        <v>27.478175108472701</v>
      </c>
      <c r="J584">
        <v>0.70535952485718301</v>
      </c>
    </row>
    <row r="585" spans="1:10" x14ac:dyDescent="0.2">
      <c r="A585" s="2" t="s">
        <v>39</v>
      </c>
      <c r="B585">
        <v>3</v>
      </c>
      <c r="C585" s="2" t="s">
        <v>77</v>
      </c>
      <c r="D585" s="4">
        <v>0.33333333333333331</v>
      </c>
      <c r="E585">
        <v>52.6926154253579</v>
      </c>
      <c r="F585">
        <v>4683.2</v>
      </c>
      <c r="G585">
        <v>83.778049478916103</v>
      </c>
      <c r="H585">
        <v>1561.06666666666</v>
      </c>
      <c r="I585">
        <v>27.926016492972</v>
      </c>
      <c r="J585">
        <v>0.76852420944688904</v>
      </c>
    </row>
    <row r="586" spans="1:10" x14ac:dyDescent="0.2">
      <c r="A586" s="2" t="s">
        <v>39</v>
      </c>
      <c r="B586">
        <v>3</v>
      </c>
      <c r="C586" s="2" t="s">
        <v>77</v>
      </c>
      <c r="D586" s="4">
        <v>0.34375</v>
      </c>
      <c r="E586">
        <v>64.088326106672596</v>
      </c>
      <c r="F586">
        <v>5075.2</v>
      </c>
      <c r="G586">
        <v>76.530875844662106</v>
      </c>
      <c r="H586">
        <v>1691.7333333333299</v>
      </c>
      <c r="I586">
        <v>25.510291948220701</v>
      </c>
      <c r="J586">
        <v>0.70902755056872402</v>
      </c>
    </row>
    <row r="587" spans="1:10" x14ac:dyDescent="0.2">
      <c r="A587" s="2" t="s">
        <v>39</v>
      </c>
      <c r="B587">
        <v>3</v>
      </c>
      <c r="C587" s="2" t="s">
        <v>77</v>
      </c>
      <c r="D587" s="4">
        <v>0.35416666666666669</v>
      </c>
      <c r="E587">
        <v>53.357511110837102</v>
      </c>
      <c r="F587">
        <v>4817.6000000000004</v>
      </c>
      <c r="G587">
        <v>83.976184877997298</v>
      </c>
      <c r="H587">
        <v>1605.86666666666</v>
      </c>
      <c r="I587">
        <v>27.992061625999099</v>
      </c>
      <c r="J587">
        <v>0.74690209437847999</v>
      </c>
    </row>
    <row r="588" spans="1:10" x14ac:dyDescent="0.2">
      <c r="A588" s="2" t="s">
        <v>39</v>
      </c>
      <c r="B588">
        <v>3</v>
      </c>
      <c r="C588" s="2" t="s">
        <v>77</v>
      </c>
      <c r="D588" s="4">
        <v>0.36458333333333331</v>
      </c>
      <c r="E588">
        <v>47.016484346058697</v>
      </c>
      <c r="F588">
        <v>4570.8</v>
      </c>
      <c r="G588">
        <v>94.417337236850301</v>
      </c>
      <c r="H588">
        <v>1523.6</v>
      </c>
      <c r="I588">
        <v>31.472445745616699</v>
      </c>
      <c r="J588">
        <v>0.78709572882443801</v>
      </c>
    </row>
    <row r="589" spans="1:10" x14ac:dyDescent="0.2">
      <c r="A589" s="2" t="s">
        <v>39</v>
      </c>
      <c r="B589">
        <v>3</v>
      </c>
      <c r="C589" s="2" t="s">
        <v>77</v>
      </c>
      <c r="D589" s="4">
        <v>0.375</v>
      </c>
      <c r="E589">
        <v>44.100154489333498</v>
      </c>
      <c r="F589">
        <v>4248.3999999999996</v>
      </c>
      <c r="G589">
        <v>101.929791805569</v>
      </c>
      <c r="H589">
        <v>1416.13333333333</v>
      </c>
      <c r="I589">
        <v>33.976597268523101</v>
      </c>
      <c r="J589">
        <v>0.84697177794893896</v>
      </c>
    </row>
    <row r="590" spans="1:10" x14ac:dyDescent="0.2">
      <c r="A590" s="2" t="s">
        <v>39</v>
      </c>
      <c r="B590">
        <v>3</v>
      </c>
      <c r="C590" s="2" t="s">
        <v>77</v>
      </c>
      <c r="D590" s="4">
        <v>0.38541666666666669</v>
      </c>
      <c r="E590">
        <v>58.463372386421199</v>
      </c>
      <c r="F590">
        <v>4764.3999999999996</v>
      </c>
      <c r="G590">
        <v>83.365774887564498</v>
      </c>
      <c r="H590">
        <v>1588.13333333333</v>
      </c>
      <c r="I590">
        <v>27.788591629188101</v>
      </c>
      <c r="J590">
        <v>0.75520087492658905</v>
      </c>
    </row>
    <row r="591" spans="1:10" x14ac:dyDescent="0.2">
      <c r="A591" s="2" t="s">
        <v>39</v>
      </c>
      <c r="B591">
        <v>3</v>
      </c>
      <c r="C591" s="2" t="s">
        <v>77</v>
      </c>
      <c r="D591" s="4">
        <v>0.39583333333333331</v>
      </c>
      <c r="E591">
        <v>62.036301686371999</v>
      </c>
      <c r="F591">
        <v>4654.8</v>
      </c>
      <c r="G591">
        <v>76.814310758287206</v>
      </c>
      <c r="H591">
        <v>1551.6</v>
      </c>
      <c r="I591">
        <v>25.6047702527624</v>
      </c>
      <c r="J591">
        <v>0.77296556197162603</v>
      </c>
    </row>
    <row r="592" spans="1:10" x14ac:dyDescent="0.2">
      <c r="A592" s="2" t="s">
        <v>39</v>
      </c>
      <c r="B592">
        <v>3</v>
      </c>
      <c r="C592" s="2" t="s">
        <v>77</v>
      </c>
      <c r="D592" s="4">
        <v>0.40625</v>
      </c>
      <c r="E592">
        <v>71.811309779339993</v>
      </c>
      <c r="F592">
        <v>5192.8</v>
      </c>
      <c r="G592">
        <v>67.8086363786324</v>
      </c>
      <c r="H592">
        <v>1730.93333333333</v>
      </c>
      <c r="I592">
        <v>22.602878792877402</v>
      </c>
      <c r="J592">
        <v>0.69297548084056304</v>
      </c>
    </row>
    <row r="593" spans="1:10" x14ac:dyDescent="0.2">
      <c r="A593" s="2" t="s">
        <v>39</v>
      </c>
      <c r="B593">
        <v>3</v>
      </c>
      <c r="C593" s="2" t="s">
        <v>77</v>
      </c>
      <c r="D593" s="4">
        <v>0.41666666666666669</v>
      </c>
      <c r="E593">
        <v>79.451772934775207</v>
      </c>
      <c r="F593">
        <v>5450.8</v>
      </c>
      <c r="G593">
        <v>62.9314001359568</v>
      </c>
      <c r="H593">
        <v>1816.93333333333</v>
      </c>
      <c r="I593">
        <v>20.977133378652201</v>
      </c>
      <c r="J593">
        <v>0.66017685793213199</v>
      </c>
    </row>
    <row r="594" spans="1:10" x14ac:dyDescent="0.2">
      <c r="A594" s="2" t="s">
        <v>40</v>
      </c>
      <c r="B594">
        <v>3</v>
      </c>
      <c r="C594" s="2" t="s">
        <v>78</v>
      </c>
      <c r="D594" s="4">
        <v>0.26041666666666669</v>
      </c>
      <c r="E594">
        <v>92.984283776825094</v>
      </c>
      <c r="F594">
        <v>5866</v>
      </c>
      <c r="G594">
        <v>57.993410545780598</v>
      </c>
      <c r="H594">
        <v>1466.5</v>
      </c>
      <c r="I594">
        <v>14.4983526364451</v>
      </c>
      <c r="J594">
        <v>0.61330588738874603</v>
      </c>
    </row>
    <row r="595" spans="1:10" x14ac:dyDescent="0.2">
      <c r="A595" s="2" t="s">
        <v>40</v>
      </c>
      <c r="B595">
        <v>3</v>
      </c>
      <c r="C595" s="2" t="s">
        <v>78</v>
      </c>
      <c r="D595" s="4">
        <v>0.27083333333333331</v>
      </c>
      <c r="E595">
        <v>64.5744727448091</v>
      </c>
      <c r="F595">
        <v>5514</v>
      </c>
      <c r="G595">
        <v>78.557350898459205</v>
      </c>
      <c r="H595">
        <v>1378.5</v>
      </c>
      <c r="I595">
        <v>19.639337724614801</v>
      </c>
      <c r="J595">
        <v>0.65262069915787801</v>
      </c>
    </row>
    <row r="596" spans="1:10" x14ac:dyDescent="0.2">
      <c r="A596" s="2" t="s">
        <v>40</v>
      </c>
      <c r="B596">
        <v>3</v>
      </c>
      <c r="C596" s="2" t="s">
        <v>78</v>
      </c>
      <c r="D596" s="4">
        <v>0.28125</v>
      </c>
      <c r="E596">
        <v>64.244239372089694</v>
      </c>
      <c r="F596">
        <v>5549.2</v>
      </c>
      <c r="G596">
        <v>78.408225305646894</v>
      </c>
      <c r="H596">
        <v>1387.3</v>
      </c>
      <c r="I596">
        <v>19.602056326411699</v>
      </c>
      <c r="J596">
        <v>0.64847974667500896</v>
      </c>
    </row>
    <row r="597" spans="1:10" x14ac:dyDescent="0.2">
      <c r="A597" s="2" t="s">
        <v>40</v>
      </c>
      <c r="B597">
        <v>3</v>
      </c>
      <c r="C597" s="2" t="s">
        <v>78</v>
      </c>
      <c r="D597" s="4">
        <v>0.29166666666666669</v>
      </c>
      <c r="E597">
        <v>69.251229934084705</v>
      </c>
      <c r="F597">
        <v>5628.4</v>
      </c>
      <c r="G597">
        <v>73.3586318245261</v>
      </c>
      <c r="H597">
        <v>1407.1</v>
      </c>
      <c r="I597">
        <v>18.3396579561315</v>
      </c>
      <c r="J597">
        <v>0.63928627163478102</v>
      </c>
    </row>
    <row r="598" spans="1:10" x14ac:dyDescent="0.2">
      <c r="A598" s="2" t="s">
        <v>40</v>
      </c>
      <c r="B598">
        <v>3</v>
      </c>
      <c r="C598" s="2" t="s">
        <v>78</v>
      </c>
      <c r="D598" s="4">
        <v>0.30208333333333331</v>
      </c>
      <c r="E598">
        <v>59.864239923258502</v>
      </c>
      <c r="F598">
        <v>5396.8</v>
      </c>
      <c r="G598">
        <v>82.658841645415094</v>
      </c>
      <c r="H598">
        <v>1349.2</v>
      </c>
      <c r="I598">
        <v>20.664710411353699</v>
      </c>
      <c r="J598">
        <v>0.66676709861868899</v>
      </c>
    </row>
    <row r="599" spans="1:10" x14ac:dyDescent="0.2">
      <c r="A599" s="2" t="s">
        <v>40</v>
      </c>
      <c r="B599">
        <v>3</v>
      </c>
      <c r="C599" s="2" t="s">
        <v>78</v>
      </c>
      <c r="D599" s="4">
        <v>0.3125</v>
      </c>
      <c r="E599">
        <v>45.748876736544901</v>
      </c>
      <c r="F599">
        <v>5102.8</v>
      </c>
      <c r="G599">
        <v>102.00024632932799</v>
      </c>
      <c r="H599">
        <v>1275.7</v>
      </c>
      <c r="I599">
        <v>25.500061582331998</v>
      </c>
      <c r="J599">
        <v>0.70532210491643799</v>
      </c>
    </row>
    <row r="600" spans="1:10" x14ac:dyDescent="0.2">
      <c r="A600" s="2" t="s">
        <v>40</v>
      </c>
      <c r="B600">
        <v>3</v>
      </c>
      <c r="C600" s="2" t="s">
        <v>78</v>
      </c>
      <c r="D600" s="4">
        <v>0.32291666666666669</v>
      </c>
      <c r="E600">
        <v>44.120627069574802</v>
      </c>
      <c r="F600">
        <v>5038.8</v>
      </c>
      <c r="G600">
        <v>104.098914268046</v>
      </c>
      <c r="H600">
        <v>1259.7</v>
      </c>
      <c r="I600">
        <v>26.024728567011501</v>
      </c>
      <c r="J600">
        <v>0.71399934557171996</v>
      </c>
    </row>
    <row r="601" spans="1:10" x14ac:dyDescent="0.2">
      <c r="A601" s="2" t="s">
        <v>40</v>
      </c>
      <c r="B601">
        <v>3</v>
      </c>
      <c r="C601" s="2" t="s">
        <v>78</v>
      </c>
      <c r="D601" s="4">
        <v>0.33333333333333331</v>
      </c>
      <c r="E601">
        <v>39.289334646007198</v>
      </c>
      <c r="F601">
        <v>4708.3999999999996</v>
      </c>
      <c r="G601">
        <v>123.901142560403</v>
      </c>
      <c r="H601">
        <v>1177.0999999999999</v>
      </c>
      <c r="I601">
        <v>30.9752856401008</v>
      </c>
      <c r="J601">
        <v>0.764274165989548</v>
      </c>
    </row>
    <row r="602" spans="1:10" x14ac:dyDescent="0.2">
      <c r="A602" s="2" t="s">
        <v>40</v>
      </c>
      <c r="B602">
        <v>3</v>
      </c>
      <c r="C602" s="2" t="s">
        <v>78</v>
      </c>
      <c r="D602" s="4">
        <v>0.34375</v>
      </c>
      <c r="E602">
        <v>54.894553831894903</v>
      </c>
      <c r="F602">
        <v>5114</v>
      </c>
      <c r="G602">
        <v>94.606754019968804</v>
      </c>
      <c r="H602">
        <v>1278.5</v>
      </c>
      <c r="I602">
        <v>23.651688504992201</v>
      </c>
      <c r="J602">
        <v>0.70343086767112695</v>
      </c>
    </row>
    <row r="603" spans="1:10" x14ac:dyDescent="0.2">
      <c r="A603" s="2" t="s">
        <v>40</v>
      </c>
      <c r="B603">
        <v>3</v>
      </c>
      <c r="C603" s="2" t="s">
        <v>78</v>
      </c>
      <c r="D603" s="4">
        <v>0.35416666666666669</v>
      </c>
      <c r="E603">
        <v>37.4588874502818</v>
      </c>
      <c r="F603">
        <v>4734.3999999999996</v>
      </c>
      <c r="G603">
        <v>128.28812332515901</v>
      </c>
      <c r="H603">
        <v>1183.5999999999999</v>
      </c>
      <c r="I603">
        <v>32.072030831289901</v>
      </c>
      <c r="J603">
        <v>0.759305439026013</v>
      </c>
    </row>
    <row r="604" spans="1:10" x14ac:dyDescent="0.2">
      <c r="A604" s="2" t="s">
        <v>40</v>
      </c>
      <c r="B604">
        <v>3</v>
      </c>
      <c r="C604" s="2" t="s">
        <v>78</v>
      </c>
      <c r="D604" s="4">
        <v>0.36458333333333331</v>
      </c>
      <c r="E604">
        <v>37.9427798050761</v>
      </c>
      <c r="F604">
        <v>4526.8</v>
      </c>
      <c r="G604">
        <v>131.33241781442001</v>
      </c>
      <c r="H604">
        <v>1131.7</v>
      </c>
      <c r="I604">
        <v>32.833104453605003</v>
      </c>
      <c r="J604">
        <v>0.79405913788863602</v>
      </c>
    </row>
    <row r="605" spans="1:10" x14ac:dyDescent="0.2">
      <c r="A605" s="2" t="s">
        <v>40</v>
      </c>
      <c r="B605">
        <v>3</v>
      </c>
      <c r="C605" s="2" t="s">
        <v>78</v>
      </c>
      <c r="D605" s="4">
        <v>0.375</v>
      </c>
      <c r="E605">
        <v>46.631220782400398</v>
      </c>
      <c r="F605">
        <v>4290.3999999999996</v>
      </c>
      <c r="G605">
        <v>139.22903007745001</v>
      </c>
      <c r="H605">
        <v>1072.5999999999999</v>
      </c>
      <c r="I605">
        <v>34.807257519362501</v>
      </c>
      <c r="J605">
        <v>0.838821442727122</v>
      </c>
    </row>
    <row r="606" spans="1:10" x14ac:dyDescent="0.2">
      <c r="A606" s="2" t="s">
        <v>40</v>
      </c>
      <c r="B606">
        <v>3</v>
      </c>
      <c r="C606" s="2" t="s">
        <v>78</v>
      </c>
      <c r="D606" s="4">
        <v>0.38541666666666669</v>
      </c>
      <c r="E606">
        <v>63.819892544289203</v>
      </c>
      <c r="F606">
        <v>4818.3999999999996</v>
      </c>
      <c r="G606">
        <v>104.78773773126601</v>
      </c>
      <c r="H606">
        <v>1204.5999999999999</v>
      </c>
      <c r="I606">
        <v>26.196934432816601</v>
      </c>
      <c r="J606">
        <v>0.74607940603050205</v>
      </c>
    </row>
    <row r="607" spans="1:10" x14ac:dyDescent="0.2">
      <c r="A607" s="2" t="s">
        <v>40</v>
      </c>
      <c r="B607">
        <v>3</v>
      </c>
      <c r="C607" s="2" t="s">
        <v>78</v>
      </c>
      <c r="D607" s="4">
        <v>0.39583333333333331</v>
      </c>
      <c r="E607">
        <v>72.085472763136806</v>
      </c>
      <c r="F607">
        <v>4744.8</v>
      </c>
      <c r="G607">
        <v>98.648760857500307</v>
      </c>
      <c r="H607">
        <v>1186.2</v>
      </c>
      <c r="I607">
        <v>24.662190214374998</v>
      </c>
      <c r="J607">
        <v>0.75850213326156102</v>
      </c>
    </row>
    <row r="608" spans="1:10" x14ac:dyDescent="0.2">
      <c r="A608" s="2" t="s">
        <v>40</v>
      </c>
      <c r="B608">
        <v>3</v>
      </c>
      <c r="C608" s="2" t="s">
        <v>78</v>
      </c>
      <c r="D608" s="4">
        <v>0.40625</v>
      </c>
      <c r="E608">
        <v>90.751651939242393</v>
      </c>
      <c r="F608">
        <v>5233.2</v>
      </c>
      <c r="G608">
        <v>62.289914837803003</v>
      </c>
      <c r="H608">
        <v>1308.3</v>
      </c>
      <c r="I608">
        <v>15.572478709450699</v>
      </c>
      <c r="J608">
        <v>0.68748022768577799</v>
      </c>
    </row>
    <row r="609" spans="1:10" x14ac:dyDescent="0.2">
      <c r="A609" s="2" t="s">
        <v>40</v>
      </c>
      <c r="B609">
        <v>3</v>
      </c>
      <c r="C609" s="2" t="s">
        <v>78</v>
      </c>
      <c r="D609" s="4">
        <v>0.41666666666666669</v>
      </c>
      <c r="E609">
        <v>96.050959042516794</v>
      </c>
      <c r="F609">
        <v>5467.6</v>
      </c>
      <c r="G609">
        <v>58.261541085522303</v>
      </c>
      <c r="H609">
        <v>1366.9</v>
      </c>
      <c r="I609">
        <v>14.565385271380499</v>
      </c>
      <c r="J609">
        <v>0.65832936146589105</v>
      </c>
    </row>
    <row r="610" spans="1:10" x14ac:dyDescent="0.2">
      <c r="A610" s="2" t="s">
        <v>41</v>
      </c>
      <c r="B610">
        <v>3</v>
      </c>
      <c r="C610" s="2" t="s">
        <v>79</v>
      </c>
      <c r="D610" s="4">
        <v>0.26041666666666669</v>
      </c>
      <c r="E610">
        <v>64.583358830203295</v>
      </c>
      <c r="F610">
        <v>5520</v>
      </c>
      <c r="G610">
        <v>76.257726669121894</v>
      </c>
      <c r="H610">
        <v>1840</v>
      </c>
      <c r="I610">
        <v>25.419242223040602</v>
      </c>
      <c r="J610">
        <v>0.65200985117708699</v>
      </c>
    </row>
    <row r="611" spans="1:10" x14ac:dyDescent="0.2">
      <c r="A611" s="2" t="s">
        <v>41</v>
      </c>
      <c r="B611">
        <v>3</v>
      </c>
      <c r="C611" s="2" t="s">
        <v>79</v>
      </c>
      <c r="D611" s="4">
        <v>0.27083333333333331</v>
      </c>
      <c r="E611">
        <v>51.7685130056418</v>
      </c>
      <c r="F611">
        <v>5209.2</v>
      </c>
      <c r="G611">
        <v>85.605831737291098</v>
      </c>
      <c r="H611">
        <v>1736.3999999999901</v>
      </c>
      <c r="I611">
        <v>28.535277245763702</v>
      </c>
      <c r="J611">
        <v>0.69086759018740096</v>
      </c>
    </row>
    <row r="612" spans="1:10" x14ac:dyDescent="0.2">
      <c r="A612" s="2" t="s">
        <v>41</v>
      </c>
      <c r="B612">
        <v>3</v>
      </c>
      <c r="C612" s="2" t="s">
        <v>79</v>
      </c>
      <c r="D612" s="4">
        <v>0.28125</v>
      </c>
      <c r="E612">
        <v>50.946333694382297</v>
      </c>
      <c r="F612">
        <v>5174.3999999999996</v>
      </c>
      <c r="G612">
        <v>86.246683758535099</v>
      </c>
      <c r="H612">
        <v>1724.8</v>
      </c>
      <c r="I612">
        <v>28.748894586178299</v>
      </c>
      <c r="J612">
        <v>0.69542180477452797</v>
      </c>
    </row>
    <row r="613" spans="1:10" x14ac:dyDescent="0.2">
      <c r="A613" s="2" t="s">
        <v>41</v>
      </c>
      <c r="B613">
        <v>3</v>
      </c>
      <c r="C613" s="2" t="s">
        <v>79</v>
      </c>
      <c r="D613" s="4">
        <v>0.29166666666666669</v>
      </c>
      <c r="E613">
        <v>51.359830454908803</v>
      </c>
      <c r="F613">
        <v>5190</v>
      </c>
      <c r="G613">
        <v>84.418758368256803</v>
      </c>
      <c r="H613">
        <v>1730</v>
      </c>
      <c r="I613">
        <v>28.139586122752199</v>
      </c>
      <c r="J613">
        <v>0.69339541767239299</v>
      </c>
    </row>
    <row r="614" spans="1:10" x14ac:dyDescent="0.2">
      <c r="A614" s="2" t="s">
        <v>41</v>
      </c>
      <c r="B614">
        <v>3</v>
      </c>
      <c r="C614" s="2" t="s">
        <v>79</v>
      </c>
      <c r="D614" s="4">
        <v>0.30208333333333331</v>
      </c>
      <c r="E614">
        <v>49.439196786272603</v>
      </c>
      <c r="F614">
        <v>5130.3999999999996</v>
      </c>
      <c r="G614">
        <v>87.577747443008903</v>
      </c>
      <c r="H614">
        <v>1710.13333333333</v>
      </c>
      <c r="I614">
        <v>29.192582481002901</v>
      </c>
      <c r="J614">
        <v>0.70120677373213303</v>
      </c>
    </row>
    <row r="615" spans="1:10" x14ac:dyDescent="0.2">
      <c r="A615" s="2" t="s">
        <v>41</v>
      </c>
      <c r="B615">
        <v>3</v>
      </c>
      <c r="C615" s="2" t="s">
        <v>79</v>
      </c>
      <c r="D615" s="4">
        <v>0.3125</v>
      </c>
      <c r="E615">
        <v>48.087371805780201</v>
      </c>
      <c r="F615">
        <v>5096</v>
      </c>
      <c r="G615">
        <v>88.913902356067595</v>
      </c>
      <c r="H615">
        <v>1698.6666666666599</v>
      </c>
      <c r="I615">
        <v>29.637967452022501</v>
      </c>
      <c r="J615">
        <v>0.70639252345503001</v>
      </c>
    </row>
    <row r="616" spans="1:10" x14ac:dyDescent="0.2">
      <c r="A616" s="2" t="s">
        <v>41</v>
      </c>
      <c r="B616">
        <v>3</v>
      </c>
      <c r="C616" s="2" t="s">
        <v>79</v>
      </c>
      <c r="D616" s="4">
        <v>0.32291666666666669</v>
      </c>
      <c r="E616">
        <v>45.445298646909002</v>
      </c>
      <c r="F616">
        <v>4985.6000000000004</v>
      </c>
      <c r="G616">
        <v>89.542002241241406</v>
      </c>
      <c r="H616">
        <v>1661.86666666666</v>
      </c>
      <c r="I616">
        <v>29.847334080413798</v>
      </c>
      <c r="J616">
        <v>0.721919905368687</v>
      </c>
    </row>
    <row r="617" spans="1:10" x14ac:dyDescent="0.2">
      <c r="A617" s="2" t="s">
        <v>41</v>
      </c>
      <c r="B617">
        <v>3</v>
      </c>
      <c r="C617" s="2" t="s">
        <v>79</v>
      </c>
      <c r="D617" s="4">
        <v>0.33333333333333331</v>
      </c>
      <c r="E617">
        <v>44.339111059234803</v>
      </c>
      <c r="F617">
        <v>4803.6000000000004</v>
      </c>
      <c r="G617">
        <v>90.410704292937098</v>
      </c>
      <c r="H617">
        <v>1601.2</v>
      </c>
      <c r="I617">
        <v>30.136901430979002</v>
      </c>
      <c r="J617">
        <v>0.74884130351011802</v>
      </c>
    </row>
    <row r="618" spans="1:10" x14ac:dyDescent="0.2">
      <c r="A618" s="2" t="s">
        <v>41</v>
      </c>
      <c r="B618">
        <v>3</v>
      </c>
      <c r="C618" s="2" t="s">
        <v>79</v>
      </c>
      <c r="D618" s="4">
        <v>0.34375</v>
      </c>
      <c r="E618">
        <v>42.479959028640202</v>
      </c>
      <c r="F618">
        <v>4722.8</v>
      </c>
      <c r="G618">
        <v>95.599630963374196</v>
      </c>
      <c r="H618">
        <v>1574.2666666666601</v>
      </c>
      <c r="I618">
        <v>31.866543654457999</v>
      </c>
      <c r="J618">
        <v>0.76170736334582501</v>
      </c>
    </row>
    <row r="619" spans="1:10" x14ac:dyDescent="0.2">
      <c r="A619" s="2" t="s">
        <v>41</v>
      </c>
      <c r="B619">
        <v>3</v>
      </c>
      <c r="C619" s="2" t="s">
        <v>79</v>
      </c>
      <c r="D619" s="4">
        <v>0.35416666666666669</v>
      </c>
      <c r="E619">
        <v>37.909188351052599</v>
      </c>
      <c r="F619">
        <v>4666.8</v>
      </c>
      <c r="G619">
        <v>101.01386174602</v>
      </c>
      <c r="H619">
        <v>1555.6</v>
      </c>
      <c r="I619">
        <v>33.671287248673501</v>
      </c>
      <c r="J619">
        <v>0.77102385672659102</v>
      </c>
    </row>
    <row r="620" spans="1:10" x14ac:dyDescent="0.2">
      <c r="A620" s="2" t="s">
        <v>41</v>
      </c>
      <c r="B620">
        <v>3</v>
      </c>
      <c r="C620" s="2" t="s">
        <v>79</v>
      </c>
      <c r="D620" s="4">
        <v>0.36458333333333331</v>
      </c>
      <c r="E620">
        <v>43.500237670322797</v>
      </c>
      <c r="F620">
        <v>4592.3999999999996</v>
      </c>
      <c r="G620">
        <v>92.211204564861106</v>
      </c>
      <c r="H620">
        <v>1530.8</v>
      </c>
      <c r="I620">
        <v>30.737068188287001</v>
      </c>
      <c r="J620">
        <v>0.783679156476077</v>
      </c>
    </row>
    <row r="621" spans="1:10" x14ac:dyDescent="0.2">
      <c r="A621" s="2" t="s">
        <v>41</v>
      </c>
      <c r="B621">
        <v>3</v>
      </c>
      <c r="C621" s="2" t="s">
        <v>79</v>
      </c>
      <c r="D621" s="4">
        <v>0.375</v>
      </c>
      <c r="E621">
        <v>58.191539223280003</v>
      </c>
      <c r="F621">
        <v>4575.2</v>
      </c>
      <c r="G621">
        <v>76.5516630254006</v>
      </c>
      <c r="H621">
        <v>1525.06666666666</v>
      </c>
      <c r="I621">
        <v>25.517221008466802</v>
      </c>
      <c r="J621">
        <v>0.786675479614523</v>
      </c>
    </row>
    <row r="622" spans="1:10" x14ac:dyDescent="0.2">
      <c r="A622" s="2" t="s">
        <v>41</v>
      </c>
      <c r="B622">
        <v>3</v>
      </c>
      <c r="C622" s="2" t="s">
        <v>79</v>
      </c>
      <c r="D622" s="4">
        <v>0.38541666666666669</v>
      </c>
      <c r="E622">
        <v>62.443507616954797</v>
      </c>
      <c r="F622">
        <v>4782.3999999999996</v>
      </c>
      <c r="G622">
        <v>74.4424508855179</v>
      </c>
      <c r="H622">
        <v>1594.13333333333</v>
      </c>
      <c r="I622">
        <v>24.814150295172599</v>
      </c>
      <c r="J622">
        <v>0.75221573838906897</v>
      </c>
    </row>
    <row r="623" spans="1:10" x14ac:dyDescent="0.2">
      <c r="A623" s="2" t="s">
        <v>41</v>
      </c>
      <c r="B623">
        <v>3</v>
      </c>
      <c r="C623" s="2" t="s">
        <v>79</v>
      </c>
      <c r="D623" s="4">
        <v>0.39583333333333331</v>
      </c>
      <c r="E623">
        <v>81.770327323804807</v>
      </c>
      <c r="F623">
        <v>4610.3999999999996</v>
      </c>
      <c r="G623">
        <v>56.205553479849598</v>
      </c>
      <c r="H623">
        <v>1536.8</v>
      </c>
      <c r="I623">
        <v>18.735184493283199</v>
      </c>
      <c r="J623">
        <v>0.78033858599047101</v>
      </c>
    </row>
    <row r="624" spans="1:10" x14ac:dyDescent="0.2">
      <c r="A624" s="2" t="s">
        <v>41</v>
      </c>
      <c r="B624">
        <v>3</v>
      </c>
      <c r="C624" s="2" t="s">
        <v>79</v>
      </c>
      <c r="D624" s="4">
        <v>0.40625</v>
      </c>
      <c r="E624">
        <v>81.426974763689799</v>
      </c>
      <c r="F624">
        <v>4877.2</v>
      </c>
      <c r="G624">
        <v>58.151596425708597</v>
      </c>
      <c r="H624">
        <v>1625.7333333333299</v>
      </c>
      <c r="I624">
        <v>19.383865475236199</v>
      </c>
      <c r="J624">
        <v>0.73796535062631397</v>
      </c>
    </row>
    <row r="625" spans="1:10" x14ac:dyDescent="0.2">
      <c r="A625" s="2" t="s">
        <v>41</v>
      </c>
      <c r="B625">
        <v>3</v>
      </c>
      <c r="C625" s="2" t="s">
        <v>79</v>
      </c>
      <c r="D625" s="4">
        <v>0.41666666666666669</v>
      </c>
      <c r="E625">
        <v>77.381118252427299</v>
      </c>
      <c r="F625">
        <v>5167.2</v>
      </c>
      <c r="G625">
        <v>65.389947887257193</v>
      </c>
      <c r="H625">
        <v>1722.3999999999901</v>
      </c>
      <c r="I625">
        <v>21.796649295752399</v>
      </c>
      <c r="J625">
        <v>0.69655586749374698</v>
      </c>
    </row>
    <row r="626" spans="1:10" x14ac:dyDescent="0.2">
      <c r="A626" s="2" t="s">
        <v>42</v>
      </c>
      <c r="B626">
        <v>3</v>
      </c>
      <c r="C626" s="2" t="s">
        <v>80</v>
      </c>
      <c r="D626" s="4">
        <v>0.26041666666666669</v>
      </c>
      <c r="E626">
        <v>67.291988217784706</v>
      </c>
      <c r="F626">
        <v>5464.4</v>
      </c>
      <c r="G626">
        <v>72.660832387369197</v>
      </c>
      <c r="H626">
        <v>1821.4666666666601</v>
      </c>
      <c r="I626">
        <v>24.220277462456298</v>
      </c>
      <c r="J626">
        <v>0.65851419447904502</v>
      </c>
    </row>
    <row r="627" spans="1:10" x14ac:dyDescent="0.2">
      <c r="A627" s="2" t="s">
        <v>42</v>
      </c>
      <c r="B627">
        <v>3</v>
      </c>
      <c r="C627" s="2" t="s">
        <v>80</v>
      </c>
      <c r="D627" s="4">
        <v>0.27083333333333331</v>
      </c>
      <c r="E627">
        <v>54.888631021435401</v>
      </c>
      <c r="F627">
        <v>5202</v>
      </c>
      <c r="G627">
        <v>82.898391355137903</v>
      </c>
      <c r="H627">
        <v>1734</v>
      </c>
      <c r="I627">
        <v>27.632797118379301</v>
      </c>
      <c r="J627">
        <v>0.69199016259636204</v>
      </c>
    </row>
    <row r="628" spans="1:10" x14ac:dyDescent="0.2">
      <c r="A628" s="2" t="s">
        <v>42</v>
      </c>
      <c r="B628">
        <v>3</v>
      </c>
      <c r="C628" s="2" t="s">
        <v>80</v>
      </c>
      <c r="D628" s="4">
        <v>0.28125</v>
      </c>
      <c r="E628">
        <v>53.866473030090603</v>
      </c>
      <c r="F628">
        <v>5174.8</v>
      </c>
      <c r="G628">
        <v>81.931596293545894</v>
      </c>
      <c r="H628">
        <v>1724.93333333333</v>
      </c>
      <c r="I628">
        <v>27.310532097848601</v>
      </c>
      <c r="J628">
        <v>0.69553751968810196</v>
      </c>
    </row>
    <row r="629" spans="1:10" x14ac:dyDescent="0.2">
      <c r="A629" s="2" t="s">
        <v>42</v>
      </c>
      <c r="B629">
        <v>3</v>
      </c>
      <c r="C629" s="2" t="s">
        <v>80</v>
      </c>
      <c r="D629" s="4">
        <v>0.29166666666666669</v>
      </c>
      <c r="E629">
        <v>54.360418521422503</v>
      </c>
      <c r="F629">
        <v>5189.6000000000004</v>
      </c>
      <c r="G629">
        <v>81.810090104209706</v>
      </c>
      <c r="H629">
        <v>1729.86666666666</v>
      </c>
      <c r="I629">
        <v>27.2700300347365</v>
      </c>
      <c r="J629">
        <v>0.69352708088114901</v>
      </c>
    </row>
    <row r="630" spans="1:10" x14ac:dyDescent="0.2">
      <c r="A630" s="2" t="s">
        <v>42</v>
      </c>
      <c r="B630">
        <v>3</v>
      </c>
      <c r="C630" s="2" t="s">
        <v>80</v>
      </c>
      <c r="D630" s="4">
        <v>0.30208333333333331</v>
      </c>
      <c r="E630">
        <v>52.290395913684698</v>
      </c>
      <c r="F630">
        <v>5122.3999999999996</v>
      </c>
      <c r="G630">
        <v>84.035258930143399</v>
      </c>
      <c r="H630">
        <v>1707.4666666666601</v>
      </c>
      <c r="I630">
        <v>28.011752976714401</v>
      </c>
      <c r="J630">
        <v>0.70256334306689505</v>
      </c>
    </row>
    <row r="631" spans="1:10" x14ac:dyDescent="0.2">
      <c r="A631" s="2" t="s">
        <v>42</v>
      </c>
      <c r="B631">
        <v>3</v>
      </c>
      <c r="C631" s="2" t="s">
        <v>80</v>
      </c>
      <c r="D631" s="4">
        <v>0.3125</v>
      </c>
      <c r="E631">
        <v>51.251451557498498</v>
      </c>
      <c r="F631">
        <v>5093.2</v>
      </c>
      <c r="G631">
        <v>85.7870474348084</v>
      </c>
      <c r="H631">
        <v>1697.7333333333299</v>
      </c>
      <c r="I631">
        <v>28.595682478269399</v>
      </c>
      <c r="J631">
        <v>0.70664482879639301</v>
      </c>
    </row>
    <row r="632" spans="1:10" x14ac:dyDescent="0.2">
      <c r="A632" s="2" t="s">
        <v>42</v>
      </c>
      <c r="B632">
        <v>3</v>
      </c>
      <c r="C632" s="2" t="s">
        <v>80</v>
      </c>
      <c r="D632" s="4">
        <v>0.32291666666666669</v>
      </c>
      <c r="E632">
        <v>47.538824517363302</v>
      </c>
      <c r="F632">
        <v>4965.6000000000004</v>
      </c>
      <c r="G632">
        <v>87.406211976779602</v>
      </c>
      <c r="H632">
        <v>1655.2</v>
      </c>
      <c r="I632">
        <v>29.1354039922598</v>
      </c>
      <c r="J632">
        <v>0.72467119522679702</v>
      </c>
    </row>
    <row r="633" spans="1:10" x14ac:dyDescent="0.2">
      <c r="A633" s="2" t="s">
        <v>42</v>
      </c>
      <c r="B633">
        <v>3</v>
      </c>
      <c r="C633" s="2" t="s">
        <v>80</v>
      </c>
      <c r="D633" s="4">
        <v>0.33333333333333331</v>
      </c>
      <c r="E633">
        <v>45.454747899801099</v>
      </c>
      <c r="F633">
        <v>4810.3999999999996</v>
      </c>
      <c r="G633">
        <v>88.847132143986798</v>
      </c>
      <c r="H633">
        <v>1603.4666666666601</v>
      </c>
      <c r="I633">
        <v>29.6157107146622</v>
      </c>
      <c r="J633">
        <v>0.74783624717175101</v>
      </c>
    </row>
    <row r="634" spans="1:10" x14ac:dyDescent="0.2">
      <c r="A634" s="2" t="s">
        <v>42</v>
      </c>
      <c r="B634">
        <v>3</v>
      </c>
      <c r="C634" s="2" t="s">
        <v>80</v>
      </c>
      <c r="D634" s="4">
        <v>0.34375</v>
      </c>
      <c r="E634">
        <v>43.813317755854598</v>
      </c>
      <c r="F634">
        <v>4706</v>
      </c>
      <c r="G634">
        <v>92.6981283525637</v>
      </c>
      <c r="H634">
        <v>1568.6666666666599</v>
      </c>
      <c r="I634">
        <v>30.8993761175212</v>
      </c>
      <c r="J634">
        <v>0.76482111495485605</v>
      </c>
    </row>
    <row r="635" spans="1:10" x14ac:dyDescent="0.2">
      <c r="A635" s="2" t="s">
        <v>42</v>
      </c>
      <c r="B635">
        <v>3</v>
      </c>
      <c r="C635" s="2" t="s">
        <v>80</v>
      </c>
      <c r="D635" s="4">
        <v>0.35416666666666669</v>
      </c>
      <c r="E635">
        <v>38.825024129910197</v>
      </c>
      <c r="F635">
        <v>4664.8</v>
      </c>
      <c r="G635">
        <v>99.5502039442338</v>
      </c>
      <c r="H635">
        <v>1554.93333333333</v>
      </c>
      <c r="I635">
        <v>33.1834013147446</v>
      </c>
      <c r="J635">
        <v>0.77169392497980405</v>
      </c>
    </row>
    <row r="636" spans="1:10" x14ac:dyDescent="0.2">
      <c r="A636" s="2" t="s">
        <v>42</v>
      </c>
      <c r="B636">
        <v>3</v>
      </c>
      <c r="C636" s="2" t="s">
        <v>80</v>
      </c>
      <c r="D636" s="4">
        <v>0.36458333333333331</v>
      </c>
      <c r="E636">
        <v>43.506667840916997</v>
      </c>
      <c r="F636">
        <v>4610.8</v>
      </c>
      <c r="G636">
        <v>92.840983284772605</v>
      </c>
      <c r="H636">
        <v>1536.93333333333</v>
      </c>
      <c r="I636">
        <v>30.946994428257501</v>
      </c>
      <c r="J636">
        <v>0.78036092340068997</v>
      </c>
    </row>
    <row r="637" spans="1:10" x14ac:dyDescent="0.2">
      <c r="A637" s="2" t="s">
        <v>42</v>
      </c>
      <c r="B637">
        <v>3</v>
      </c>
      <c r="C637" s="2" t="s">
        <v>80</v>
      </c>
      <c r="D637" s="4">
        <v>0.375</v>
      </c>
      <c r="E637">
        <v>56.1790157196683</v>
      </c>
      <c r="F637">
        <v>4636.8</v>
      </c>
      <c r="G637">
        <v>79.377963721789698</v>
      </c>
      <c r="H637">
        <v>1545.6</v>
      </c>
      <c r="I637">
        <v>26.459321240596498</v>
      </c>
      <c r="J637">
        <v>0.77580519974421303</v>
      </c>
    </row>
    <row r="638" spans="1:10" x14ac:dyDescent="0.2">
      <c r="A638" s="2" t="s">
        <v>42</v>
      </c>
      <c r="B638">
        <v>3</v>
      </c>
      <c r="C638" s="2" t="s">
        <v>80</v>
      </c>
      <c r="D638" s="4">
        <v>0.38541666666666669</v>
      </c>
      <c r="E638">
        <v>61.678183444916101</v>
      </c>
      <c r="F638">
        <v>4769.6000000000004</v>
      </c>
      <c r="G638">
        <v>75.499527920240197</v>
      </c>
      <c r="H638">
        <v>1589.86666666666</v>
      </c>
      <c r="I638">
        <v>25.166509306746701</v>
      </c>
      <c r="J638">
        <v>0.75449471537728796</v>
      </c>
    </row>
    <row r="639" spans="1:10" x14ac:dyDescent="0.2">
      <c r="A639" s="2" t="s">
        <v>42</v>
      </c>
      <c r="B639">
        <v>3</v>
      </c>
      <c r="C639" s="2" t="s">
        <v>80</v>
      </c>
      <c r="D639" s="4">
        <v>0.39583333333333331</v>
      </c>
      <c r="E639">
        <v>79.682132409386398</v>
      </c>
      <c r="F639">
        <v>4649.2</v>
      </c>
      <c r="G639">
        <v>57.549162534421299</v>
      </c>
      <c r="H639">
        <v>1549.7333333333299</v>
      </c>
      <c r="I639">
        <v>19.183054178140399</v>
      </c>
      <c r="J639">
        <v>0.77394512988020403</v>
      </c>
    </row>
    <row r="640" spans="1:10" x14ac:dyDescent="0.2">
      <c r="A640" s="2" t="s">
        <v>42</v>
      </c>
      <c r="B640">
        <v>3</v>
      </c>
      <c r="C640" s="2" t="s">
        <v>80</v>
      </c>
      <c r="D640" s="4">
        <v>0.40625</v>
      </c>
      <c r="E640">
        <v>79.5695796985122</v>
      </c>
      <c r="F640">
        <v>4877.6000000000004</v>
      </c>
      <c r="G640">
        <v>61.215299712759602</v>
      </c>
      <c r="H640">
        <v>1625.86666666666</v>
      </c>
      <c r="I640">
        <v>20.405099904253198</v>
      </c>
      <c r="J640">
        <v>0.73779016307980905</v>
      </c>
    </row>
    <row r="641" spans="1:10" x14ac:dyDescent="0.2">
      <c r="A641" s="2" t="s">
        <v>42</v>
      </c>
      <c r="B641">
        <v>3</v>
      </c>
      <c r="C641" s="2" t="s">
        <v>80</v>
      </c>
      <c r="D641" s="4">
        <v>0.41666666666666669</v>
      </c>
      <c r="E641">
        <v>73.472485791303797</v>
      </c>
      <c r="F641">
        <v>5127.2</v>
      </c>
      <c r="G641">
        <v>65.6952293988614</v>
      </c>
      <c r="H641">
        <v>1709.06666666666</v>
      </c>
      <c r="I641">
        <v>21.898409799620399</v>
      </c>
      <c r="J641">
        <v>0.70193591621704998</v>
      </c>
    </row>
    <row r="642" spans="1:10" x14ac:dyDescent="0.2">
      <c r="A642" s="2" t="s">
        <v>43</v>
      </c>
      <c r="B642">
        <v>3</v>
      </c>
      <c r="C642" s="2" t="s">
        <v>81</v>
      </c>
      <c r="D642" s="4">
        <v>0.26041666666666669</v>
      </c>
      <c r="E642">
        <v>53.047297829054003</v>
      </c>
      <c r="F642">
        <v>5407.2</v>
      </c>
      <c r="G642">
        <v>92.286958788659803</v>
      </c>
      <c r="H642">
        <v>1802.3999999999901</v>
      </c>
      <c r="I642">
        <v>30.7623195962199</v>
      </c>
      <c r="J642">
        <v>0.66571375684983802</v>
      </c>
    </row>
    <row r="643" spans="1:10" x14ac:dyDescent="0.2">
      <c r="A643" s="2" t="s">
        <v>43</v>
      </c>
      <c r="B643">
        <v>3</v>
      </c>
      <c r="C643" s="2" t="s">
        <v>81</v>
      </c>
      <c r="D643" s="4">
        <v>0.27083333333333331</v>
      </c>
      <c r="E643">
        <v>46.190881552742098</v>
      </c>
      <c r="F643">
        <v>5189.6000000000004</v>
      </c>
      <c r="G643">
        <v>97.637202575410399</v>
      </c>
      <c r="H643">
        <v>1729.86666666666</v>
      </c>
      <c r="I643">
        <v>32.545734191803398</v>
      </c>
      <c r="J643">
        <v>0.69353263047358704</v>
      </c>
    </row>
    <row r="644" spans="1:10" x14ac:dyDescent="0.2">
      <c r="A644" s="2" t="s">
        <v>43</v>
      </c>
      <c r="B644">
        <v>3</v>
      </c>
      <c r="C644" s="2" t="s">
        <v>81</v>
      </c>
      <c r="D644" s="4">
        <v>0.28125</v>
      </c>
      <c r="E644">
        <v>46.742528834434196</v>
      </c>
      <c r="F644">
        <v>5178.3999999999996</v>
      </c>
      <c r="G644">
        <v>96.065402028349595</v>
      </c>
      <c r="H644">
        <v>1726.13333333333</v>
      </c>
      <c r="I644">
        <v>32.021800676116499</v>
      </c>
      <c r="J644">
        <v>0.69501417683265099</v>
      </c>
    </row>
    <row r="645" spans="1:10" x14ac:dyDescent="0.2">
      <c r="A645" s="2" t="s">
        <v>43</v>
      </c>
      <c r="B645">
        <v>3</v>
      </c>
      <c r="C645" s="2" t="s">
        <v>81</v>
      </c>
      <c r="D645" s="4">
        <v>0.29166666666666669</v>
      </c>
      <c r="E645">
        <v>46.636312434031602</v>
      </c>
      <c r="F645">
        <v>5183.2</v>
      </c>
      <c r="G645">
        <v>96.572780566823297</v>
      </c>
      <c r="H645">
        <v>1727.7333333333299</v>
      </c>
      <c r="I645">
        <v>32.1909268556077</v>
      </c>
      <c r="J645">
        <v>0.69393388541699996</v>
      </c>
    </row>
    <row r="646" spans="1:10" x14ac:dyDescent="0.2">
      <c r="A646" s="2" t="s">
        <v>43</v>
      </c>
      <c r="B646">
        <v>3</v>
      </c>
      <c r="C646" s="2" t="s">
        <v>81</v>
      </c>
      <c r="D646" s="4">
        <v>0.30208333333333331</v>
      </c>
      <c r="E646">
        <v>45.085626923094601</v>
      </c>
      <c r="F646">
        <v>5113.2</v>
      </c>
      <c r="G646">
        <v>97.871452506103097</v>
      </c>
      <c r="H646">
        <v>1704.3999999999901</v>
      </c>
      <c r="I646">
        <v>32.623817502034299</v>
      </c>
      <c r="J646">
        <v>0.70374748995877301</v>
      </c>
    </row>
    <row r="647" spans="1:10" x14ac:dyDescent="0.2">
      <c r="A647" s="2" t="s">
        <v>43</v>
      </c>
      <c r="B647">
        <v>3</v>
      </c>
      <c r="C647" s="2" t="s">
        <v>81</v>
      </c>
      <c r="D647" s="4">
        <v>0.3125</v>
      </c>
      <c r="E647">
        <v>44.545592235457001</v>
      </c>
      <c r="F647">
        <v>5101.2</v>
      </c>
      <c r="G647">
        <v>99.346118141203306</v>
      </c>
      <c r="H647">
        <v>1700.3999999999901</v>
      </c>
      <c r="I647">
        <v>33.115372713734402</v>
      </c>
      <c r="J647">
        <v>0.705392282046712</v>
      </c>
    </row>
    <row r="648" spans="1:10" x14ac:dyDescent="0.2">
      <c r="A648" s="2" t="s">
        <v>43</v>
      </c>
      <c r="B648">
        <v>3</v>
      </c>
      <c r="C648" s="2" t="s">
        <v>81</v>
      </c>
      <c r="D648" s="4">
        <v>0.32291666666666669</v>
      </c>
      <c r="E648">
        <v>42.134046469605899</v>
      </c>
      <c r="F648">
        <v>4943.2</v>
      </c>
      <c r="G648">
        <v>100.450314938986</v>
      </c>
      <c r="H648">
        <v>1647.7333333333299</v>
      </c>
      <c r="I648">
        <v>33.483438312995602</v>
      </c>
      <c r="J648">
        <v>0.72832622910937905</v>
      </c>
    </row>
    <row r="649" spans="1:10" x14ac:dyDescent="0.2">
      <c r="A649" s="2" t="s">
        <v>43</v>
      </c>
      <c r="B649">
        <v>3</v>
      </c>
      <c r="C649" s="2" t="s">
        <v>81</v>
      </c>
      <c r="D649" s="4">
        <v>0.33333333333333331</v>
      </c>
      <c r="E649">
        <v>40.375046285092701</v>
      </c>
      <c r="F649">
        <v>4803.2</v>
      </c>
      <c r="G649">
        <v>102.801927514292</v>
      </c>
      <c r="H649">
        <v>1601.06666666666</v>
      </c>
      <c r="I649">
        <v>34.267309171430803</v>
      </c>
      <c r="J649">
        <v>0.74902621237478395</v>
      </c>
    </row>
    <row r="650" spans="1:10" x14ac:dyDescent="0.2">
      <c r="A650" s="2" t="s">
        <v>43</v>
      </c>
      <c r="B650">
        <v>3</v>
      </c>
      <c r="C650" s="2" t="s">
        <v>81</v>
      </c>
      <c r="D650" s="4">
        <v>0.34375</v>
      </c>
      <c r="E650">
        <v>40.511288646204001</v>
      </c>
      <c r="F650">
        <v>4691.2</v>
      </c>
      <c r="G650">
        <v>101.99161405503099</v>
      </c>
      <c r="H650">
        <v>1563.7333333333299</v>
      </c>
      <c r="I650">
        <v>33.997204685010601</v>
      </c>
      <c r="J650">
        <v>0.767010675412784</v>
      </c>
    </row>
    <row r="651" spans="1:10" x14ac:dyDescent="0.2">
      <c r="A651" s="2" t="s">
        <v>43</v>
      </c>
      <c r="B651">
        <v>3</v>
      </c>
      <c r="C651" s="2" t="s">
        <v>81</v>
      </c>
      <c r="D651" s="4">
        <v>0.35416666666666669</v>
      </c>
      <c r="E651">
        <v>36.666199363712302</v>
      </c>
      <c r="F651">
        <v>4671.2</v>
      </c>
      <c r="G651">
        <v>105.231874444377</v>
      </c>
      <c r="H651">
        <v>1557.06666666666</v>
      </c>
      <c r="I651">
        <v>35.077291481459</v>
      </c>
      <c r="J651">
        <v>0.77059682947098596</v>
      </c>
    </row>
    <row r="652" spans="1:10" x14ac:dyDescent="0.2">
      <c r="A652" s="2" t="s">
        <v>43</v>
      </c>
      <c r="B652">
        <v>3</v>
      </c>
      <c r="C652" s="2" t="s">
        <v>81</v>
      </c>
      <c r="D652" s="4">
        <v>0.36458333333333331</v>
      </c>
      <c r="E652">
        <v>40.230650942470902</v>
      </c>
      <c r="F652">
        <v>4632.8</v>
      </c>
      <c r="G652">
        <v>101.39644604252</v>
      </c>
      <c r="H652">
        <v>1544.2666666666601</v>
      </c>
      <c r="I652">
        <v>33.798815347506697</v>
      </c>
      <c r="J652">
        <v>0.77675010263842104</v>
      </c>
    </row>
    <row r="653" spans="1:10" x14ac:dyDescent="0.2">
      <c r="A653" s="2" t="s">
        <v>43</v>
      </c>
      <c r="B653">
        <v>3</v>
      </c>
      <c r="C653" s="2" t="s">
        <v>81</v>
      </c>
      <c r="D653" s="4">
        <v>0.375</v>
      </c>
      <c r="E653">
        <v>46.659823513113203</v>
      </c>
      <c r="F653">
        <v>4691.6000000000004</v>
      </c>
      <c r="G653">
        <v>94.761499542823898</v>
      </c>
      <c r="H653">
        <v>1563.86666666666</v>
      </c>
      <c r="I653">
        <v>31.5871665142746</v>
      </c>
      <c r="J653">
        <v>0.76705314030706695</v>
      </c>
    </row>
    <row r="654" spans="1:10" x14ac:dyDescent="0.2">
      <c r="A654" s="2" t="s">
        <v>43</v>
      </c>
      <c r="B654">
        <v>3</v>
      </c>
      <c r="C654" s="2" t="s">
        <v>81</v>
      </c>
      <c r="D654" s="4">
        <v>0.38541666666666669</v>
      </c>
      <c r="E654">
        <v>50.974201833614998</v>
      </c>
      <c r="F654">
        <v>4742.8</v>
      </c>
      <c r="G654">
        <v>89.534206756482206</v>
      </c>
      <c r="H654">
        <v>1580.93333333333</v>
      </c>
      <c r="I654">
        <v>29.844735585494</v>
      </c>
      <c r="J654">
        <v>0.75882902887710202</v>
      </c>
    </row>
    <row r="655" spans="1:10" x14ac:dyDescent="0.2">
      <c r="A655" s="2" t="s">
        <v>43</v>
      </c>
      <c r="B655">
        <v>3</v>
      </c>
      <c r="C655" s="2" t="s">
        <v>81</v>
      </c>
      <c r="D655" s="4">
        <v>0.39583333333333331</v>
      </c>
      <c r="E655">
        <v>65.509596122444705</v>
      </c>
      <c r="F655">
        <v>4712.3999999999996</v>
      </c>
      <c r="G655">
        <v>75.346227726615993</v>
      </c>
      <c r="H655">
        <v>1570.8</v>
      </c>
      <c r="I655">
        <v>25.115409242205299</v>
      </c>
      <c r="J655">
        <v>0.76366423682173301</v>
      </c>
    </row>
    <row r="656" spans="1:10" x14ac:dyDescent="0.2">
      <c r="A656" s="2" t="s">
        <v>43</v>
      </c>
      <c r="B656">
        <v>3</v>
      </c>
      <c r="C656" s="2" t="s">
        <v>81</v>
      </c>
      <c r="D656" s="4">
        <v>0.40625</v>
      </c>
      <c r="E656">
        <v>65.100308106819298</v>
      </c>
      <c r="F656">
        <v>4892.3999999999996</v>
      </c>
      <c r="G656">
        <v>76.752725109091102</v>
      </c>
      <c r="H656">
        <v>1630.8</v>
      </c>
      <c r="I656">
        <v>25.584241703030301</v>
      </c>
      <c r="J656">
        <v>0.73546718079492601</v>
      </c>
    </row>
    <row r="657" spans="1:10" x14ac:dyDescent="0.2">
      <c r="A657" s="2" t="s">
        <v>43</v>
      </c>
      <c r="B657">
        <v>3</v>
      </c>
      <c r="C657" s="2" t="s">
        <v>81</v>
      </c>
      <c r="D657" s="4">
        <v>0.41666666666666669</v>
      </c>
      <c r="E657">
        <v>58.357815852718602</v>
      </c>
      <c r="F657">
        <v>5046.3999999999996</v>
      </c>
      <c r="G657">
        <v>85.008250343870003</v>
      </c>
      <c r="H657">
        <v>1682.13333333333</v>
      </c>
      <c r="I657">
        <v>28.3360834479566</v>
      </c>
      <c r="J657">
        <v>0.712912787539836</v>
      </c>
    </row>
    <row r="658" spans="1:10" x14ac:dyDescent="0.2">
      <c r="A658" s="2" t="s">
        <v>44</v>
      </c>
      <c r="B658">
        <v>4</v>
      </c>
      <c r="C658" s="2" t="s">
        <v>82</v>
      </c>
      <c r="D658" s="4">
        <v>0.26041666666666669</v>
      </c>
      <c r="E658">
        <v>92.9714726001435</v>
      </c>
      <c r="F658">
        <v>5637.6</v>
      </c>
      <c r="G658">
        <v>55.3508634062906</v>
      </c>
      <c r="H658">
        <v>1409.4</v>
      </c>
      <c r="I658">
        <v>13.8377158515726</v>
      </c>
      <c r="J658">
        <v>0.63826838137661501</v>
      </c>
    </row>
    <row r="659" spans="1:10" x14ac:dyDescent="0.2">
      <c r="A659" s="2" t="s">
        <v>44</v>
      </c>
      <c r="B659">
        <v>4</v>
      </c>
      <c r="C659" s="2" t="s">
        <v>82</v>
      </c>
      <c r="D659" s="4">
        <v>0.27083333333333331</v>
      </c>
      <c r="E659">
        <v>89.325731643394406</v>
      </c>
      <c r="F659">
        <v>5753.6</v>
      </c>
      <c r="G659">
        <v>59.160474662953199</v>
      </c>
      <c r="H659">
        <v>1438.4</v>
      </c>
      <c r="I659">
        <v>14.7901186657383</v>
      </c>
      <c r="J659">
        <v>0.62529155540695702</v>
      </c>
    </row>
    <row r="660" spans="1:10" x14ac:dyDescent="0.2">
      <c r="A660" s="2" t="s">
        <v>44</v>
      </c>
      <c r="B660">
        <v>4</v>
      </c>
      <c r="C660" s="2" t="s">
        <v>82</v>
      </c>
      <c r="D660" s="4">
        <v>0.28125</v>
      </c>
      <c r="E660">
        <v>86.781942016732998</v>
      </c>
      <c r="F660">
        <v>5818</v>
      </c>
      <c r="G660">
        <v>61.317892698197902</v>
      </c>
      <c r="H660">
        <v>1454.5</v>
      </c>
      <c r="I660">
        <v>15.329473174549401</v>
      </c>
      <c r="J660">
        <v>0.61864735727049802</v>
      </c>
    </row>
    <row r="661" spans="1:10" x14ac:dyDescent="0.2">
      <c r="A661" s="2" t="s">
        <v>44</v>
      </c>
      <c r="B661">
        <v>4</v>
      </c>
      <c r="C661" s="2" t="s">
        <v>82</v>
      </c>
      <c r="D661" s="4">
        <v>0.29166666666666669</v>
      </c>
      <c r="E661">
        <v>86.838136192999698</v>
      </c>
      <c r="F661">
        <v>5807.2</v>
      </c>
      <c r="G661">
        <v>61.104278885400099</v>
      </c>
      <c r="H661">
        <v>1451.8</v>
      </c>
      <c r="I661">
        <v>15.27606972135</v>
      </c>
      <c r="J661">
        <v>0.61970836814204799</v>
      </c>
    </row>
    <row r="662" spans="1:10" x14ac:dyDescent="0.2">
      <c r="A662" s="2" t="s">
        <v>44</v>
      </c>
      <c r="B662">
        <v>4</v>
      </c>
      <c r="C662" s="2" t="s">
        <v>82</v>
      </c>
      <c r="D662" s="4">
        <v>0.30208333333333331</v>
      </c>
      <c r="E662">
        <v>86.932655053389496</v>
      </c>
      <c r="F662">
        <v>5804</v>
      </c>
      <c r="G662">
        <v>61.073880010506898</v>
      </c>
      <c r="H662">
        <v>1451</v>
      </c>
      <c r="I662">
        <v>15.2684700026267</v>
      </c>
      <c r="J662">
        <v>0.61975310165822595</v>
      </c>
    </row>
    <row r="663" spans="1:10" x14ac:dyDescent="0.2">
      <c r="A663" s="2" t="s">
        <v>44</v>
      </c>
      <c r="B663">
        <v>4</v>
      </c>
      <c r="C663" s="2" t="s">
        <v>82</v>
      </c>
      <c r="D663" s="4">
        <v>0.3125</v>
      </c>
      <c r="E663">
        <v>84.464774426852102</v>
      </c>
      <c r="F663">
        <v>5802.4</v>
      </c>
      <c r="G663">
        <v>63.054569690310203</v>
      </c>
      <c r="H663">
        <v>1450.6</v>
      </c>
      <c r="I663">
        <v>15.763642422577499</v>
      </c>
      <c r="J663">
        <v>0.62033584631884098</v>
      </c>
    </row>
    <row r="664" spans="1:10" x14ac:dyDescent="0.2">
      <c r="A664" s="2" t="s">
        <v>44</v>
      </c>
      <c r="B664">
        <v>4</v>
      </c>
      <c r="C664" s="2" t="s">
        <v>82</v>
      </c>
      <c r="D664" s="4">
        <v>0.32291666666666669</v>
      </c>
      <c r="E664">
        <v>88.632876112472502</v>
      </c>
      <c r="F664">
        <v>5714.4</v>
      </c>
      <c r="G664">
        <v>59.542855361154999</v>
      </c>
      <c r="H664">
        <v>1428.6</v>
      </c>
      <c r="I664">
        <v>14.8857138402887</v>
      </c>
      <c r="J664">
        <v>0.62968892865868997</v>
      </c>
    </row>
    <row r="665" spans="1:10" x14ac:dyDescent="0.2">
      <c r="A665" s="2" t="s">
        <v>44</v>
      </c>
      <c r="B665">
        <v>4</v>
      </c>
      <c r="C665" s="2" t="s">
        <v>82</v>
      </c>
      <c r="D665" s="4">
        <v>0.33333333333333331</v>
      </c>
      <c r="E665">
        <v>90.764106511720499</v>
      </c>
      <c r="F665">
        <v>5656.4</v>
      </c>
      <c r="G665">
        <v>57.598080515120998</v>
      </c>
      <c r="H665">
        <v>1414.1</v>
      </c>
      <c r="I665">
        <v>14.3995201287802</v>
      </c>
      <c r="J665">
        <v>0.63622669246395003</v>
      </c>
    </row>
    <row r="666" spans="1:10" x14ac:dyDescent="0.2">
      <c r="A666" s="2" t="s">
        <v>44</v>
      </c>
      <c r="B666">
        <v>4</v>
      </c>
      <c r="C666" s="2" t="s">
        <v>82</v>
      </c>
      <c r="D666" s="4">
        <v>0.34375</v>
      </c>
      <c r="E666">
        <v>90.164297928507295</v>
      </c>
      <c r="F666">
        <v>5592.4</v>
      </c>
      <c r="G666">
        <v>57.232022002782401</v>
      </c>
      <c r="H666">
        <v>1398.1</v>
      </c>
      <c r="I666">
        <v>14.3080055006956</v>
      </c>
      <c r="J666">
        <v>0.64346670246339599</v>
      </c>
    </row>
    <row r="667" spans="1:10" x14ac:dyDescent="0.2">
      <c r="A667" s="2" t="s">
        <v>44</v>
      </c>
      <c r="B667">
        <v>4</v>
      </c>
      <c r="C667" s="2" t="s">
        <v>82</v>
      </c>
      <c r="D667" s="4">
        <v>0.35416666666666669</v>
      </c>
      <c r="E667">
        <v>91.4645086319847</v>
      </c>
      <c r="F667">
        <v>5546.8</v>
      </c>
      <c r="G667">
        <v>55.9650517748628</v>
      </c>
      <c r="H667">
        <v>1386.7</v>
      </c>
      <c r="I667">
        <v>13.9912629437157</v>
      </c>
      <c r="J667">
        <v>0.64880228923845296</v>
      </c>
    </row>
    <row r="668" spans="1:10" x14ac:dyDescent="0.2">
      <c r="A668" s="2" t="s">
        <v>44</v>
      </c>
      <c r="B668">
        <v>4</v>
      </c>
      <c r="C668" s="2" t="s">
        <v>82</v>
      </c>
      <c r="D668" s="4">
        <v>0.36458333333333331</v>
      </c>
      <c r="E668">
        <v>93.451656501348694</v>
      </c>
      <c r="F668">
        <v>5519.2</v>
      </c>
      <c r="G668">
        <v>54.320319217235699</v>
      </c>
      <c r="H668">
        <v>1379.8</v>
      </c>
      <c r="I668">
        <v>13.5800798043089</v>
      </c>
      <c r="J668">
        <v>0.65197874593199501</v>
      </c>
    </row>
    <row r="669" spans="1:10" x14ac:dyDescent="0.2">
      <c r="A669" s="2" t="s">
        <v>44</v>
      </c>
      <c r="B669">
        <v>4</v>
      </c>
      <c r="C669" s="2" t="s">
        <v>82</v>
      </c>
      <c r="D669" s="4">
        <v>0.375</v>
      </c>
      <c r="E669">
        <v>91.270529227044307</v>
      </c>
      <c r="F669">
        <v>5602.8</v>
      </c>
      <c r="G669">
        <v>56.702148662449197</v>
      </c>
      <c r="H669">
        <v>1400.7</v>
      </c>
      <c r="I669">
        <v>14.175537165612299</v>
      </c>
      <c r="J669">
        <v>0.64245708822723502</v>
      </c>
    </row>
    <row r="670" spans="1:10" x14ac:dyDescent="0.2">
      <c r="A670" s="2" t="s">
        <v>44</v>
      </c>
      <c r="B670">
        <v>4</v>
      </c>
      <c r="C670" s="2" t="s">
        <v>82</v>
      </c>
      <c r="D670" s="4">
        <v>0.38541666666666669</v>
      </c>
      <c r="E670">
        <v>95.823529994070398</v>
      </c>
      <c r="F670">
        <v>5434</v>
      </c>
      <c r="G670">
        <v>52.008705891371498</v>
      </c>
      <c r="H670">
        <v>1358.5</v>
      </c>
      <c r="I670">
        <v>13.0021764728428</v>
      </c>
      <c r="J670">
        <v>0.66202566312127198</v>
      </c>
    </row>
    <row r="671" spans="1:10" x14ac:dyDescent="0.2">
      <c r="A671" s="2" t="s">
        <v>44</v>
      </c>
      <c r="B671">
        <v>4</v>
      </c>
      <c r="C671" s="2" t="s">
        <v>82</v>
      </c>
      <c r="D671" s="4">
        <v>0.39583333333333331</v>
      </c>
      <c r="E671">
        <v>96.648118450618895</v>
      </c>
      <c r="F671">
        <v>5347.2</v>
      </c>
      <c r="G671">
        <v>51.131861527287199</v>
      </c>
      <c r="H671">
        <v>1336.8</v>
      </c>
      <c r="I671">
        <v>12.7829653818218</v>
      </c>
      <c r="J671">
        <v>0.67312273564372105</v>
      </c>
    </row>
    <row r="672" spans="1:10" x14ac:dyDescent="0.2">
      <c r="A672" s="2" t="s">
        <v>44</v>
      </c>
      <c r="B672">
        <v>4</v>
      </c>
      <c r="C672" s="2" t="s">
        <v>82</v>
      </c>
      <c r="D672" s="4">
        <v>0.40625</v>
      </c>
      <c r="E672">
        <v>96.695211440921099</v>
      </c>
      <c r="F672">
        <v>5397.2</v>
      </c>
      <c r="G672">
        <v>51.343540170221097</v>
      </c>
      <c r="H672">
        <v>1349.3</v>
      </c>
      <c r="I672">
        <v>12.8358850425552</v>
      </c>
      <c r="J672">
        <v>0.66685935515640804</v>
      </c>
    </row>
    <row r="673" spans="1:10" x14ac:dyDescent="0.2">
      <c r="A673" s="2" t="s">
        <v>44</v>
      </c>
      <c r="B673">
        <v>4</v>
      </c>
      <c r="C673" s="2" t="s">
        <v>82</v>
      </c>
      <c r="D673" s="4">
        <v>0.41666666666666669</v>
      </c>
      <c r="E673">
        <v>94.550100011867201</v>
      </c>
      <c r="F673">
        <v>5541.6</v>
      </c>
      <c r="G673">
        <v>53.8240211937567</v>
      </c>
      <c r="H673">
        <v>1385.4</v>
      </c>
      <c r="I673">
        <v>13.4560052984391</v>
      </c>
      <c r="J673">
        <v>0.64940893174464898</v>
      </c>
    </row>
    <row r="674" spans="1:10" x14ac:dyDescent="0.2">
      <c r="A674" s="2" t="s">
        <v>45</v>
      </c>
      <c r="B674">
        <v>3</v>
      </c>
      <c r="C674" s="2" t="s">
        <v>83</v>
      </c>
      <c r="D674" s="4">
        <v>0.26041666666666669</v>
      </c>
      <c r="E674">
        <v>102.63464990201599</v>
      </c>
      <c r="F674">
        <v>3090.4</v>
      </c>
      <c r="G674">
        <v>29.0887569399294</v>
      </c>
      <c r="H674">
        <v>1030.13333333333</v>
      </c>
      <c r="I674">
        <v>9.6962523133098095</v>
      </c>
      <c r="J674">
        <v>1.16481123488074</v>
      </c>
    </row>
    <row r="675" spans="1:10" x14ac:dyDescent="0.2">
      <c r="A675" s="2" t="s">
        <v>45</v>
      </c>
      <c r="B675">
        <v>3</v>
      </c>
      <c r="C675" s="2" t="s">
        <v>83</v>
      </c>
      <c r="D675" s="4">
        <v>0.27083333333333331</v>
      </c>
      <c r="E675">
        <v>102.04707015629</v>
      </c>
      <c r="F675">
        <v>3162.8</v>
      </c>
      <c r="G675">
        <v>29.945929546862999</v>
      </c>
      <c r="H675">
        <v>1054.2666666666601</v>
      </c>
      <c r="I675">
        <v>9.9819765156210192</v>
      </c>
      <c r="J675">
        <v>1.1373313427277301</v>
      </c>
    </row>
    <row r="676" spans="1:10" x14ac:dyDescent="0.2">
      <c r="A676" s="2" t="s">
        <v>45</v>
      </c>
      <c r="B676">
        <v>3</v>
      </c>
      <c r="C676" s="2" t="s">
        <v>83</v>
      </c>
      <c r="D676" s="4">
        <v>0.28125</v>
      </c>
      <c r="E676">
        <v>101.65348986727</v>
      </c>
      <c r="F676">
        <v>3134.8</v>
      </c>
      <c r="G676">
        <v>29.857476898724101</v>
      </c>
      <c r="H676">
        <v>1044.93333333333</v>
      </c>
      <c r="I676">
        <v>9.95249229957472</v>
      </c>
      <c r="J676">
        <v>1.1479688998086199</v>
      </c>
    </row>
    <row r="677" spans="1:10" x14ac:dyDescent="0.2">
      <c r="A677" s="2" t="s">
        <v>45</v>
      </c>
      <c r="B677">
        <v>3</v>
      </c>
      <c r="C677" s="2" t="s">
        <v>83</v>
      </c>
      <c r="D677" s="4">
        <v>0.29166666666666669</v>
      </c>
      <c r="E677">
        <v>101.882024178704</v>
      </c>
      <c r="F677">
        <v>3037.2</v>
      </c>
      <c r="G677">
        <v>28.855579694204</v>
      </c>
      <c r="H677">
        <v>1012.4</v>
      </c>
      <c r="I677">
        <v>9.6185265647346796</v>
      </c>
      <c r="J677">
        <v>1.1847374966920701</v>
      </c>
    </row>
    <row r="678" spans="1:10" x14ac:dyDescent="0.2">
      <c r="A678" s="2" t="s">
        <v>45</v>
      </c>
      <c r="B678">
        <v>3</v>
      </c>
      <c r="C678" s="2" t="s">
        <v>83</v>
      </c>
      <c r="D678" s="4">
        <v>0.30208333333333331</v>
      </c>
      <c r="E678">
        <v>101.80916927493</v>
      </c>
      <c r="F678">
        <v>3079.6</v>
      </c>
      <c r="G678">
        <v>29.373672470382399</v>
      </c>
      <c r="H678">
        <v>1026.5333333333299</v>
      </c>
      <c r="I678">
        <v>9.7912241567941596</v>
      </c>
      <c r="J678">
        <v>1.16747305358244</v>
      </c>
    </row>
    <row r="679" spans="1:10" x14ac:dyDescent="0.2">
      <c r="A679" s="2" t="s">
        <v>45</v>
      </c>
      <c r="B679">
        <v>3</v>
      </c>
      <c r="C679" s="2" t="s">
        <v>83</v>
      </c>
      <c r="D679" s="4">
        <v>0.3125</v>
      </c>
      <c r="E679">
        <v>101.068213296294</v>
      </c>
      <c r="F679">
        <v>3241.2</v>
      </c>
      <c r="G679">
        <v>30.992425433267702</v>
      </c>
      <c r="H679">
        <v>1080.3999999999901</v>
      </c>
      <c r="I679">
        <v>10.3308084777559</v>
      </c>
      <c r="J679">
        <v>1.10974387390586</v>
      </c>
    </row>
    <row r="680" spans="1:10" x14ac:dyDescent="0.2">
      <c r="A680" s="2" t="s">
        <v>45</v>
      </c>
      <c r="B680">
        <v>3</v>
      </c>
      <c r="C680" s="2" t="s">
        <v>83</v>
      </c>
      <c r="D680" s="4">
        <v>0.32291666666666669</v>
      </c>
      <c r="E680">
        <v>101.43416614847099</v>
      </c>
      <c r="F680">
        <v>3233.2</v>
      </c>
      <c r="G680">
        <v>30.850584332810602</v>
      </c>
      <c r="H680">
        <v>1077.7333333333299</v>
      </c>
      <c r="I680">
        <v>10.2835281109368</v>
      </c>
      <c r="J680">
        <v>1.1128310413276801</v>
      </c>
    </row>
    <row r="681" spans="1:10" x14ac:dyDescent="0.2">
      <c r="A681" s="2" t="s">
        <v>45</v>
      </c>
      <c r="B681">
        <v>3</v>
      </c>
      <c r="C681" s="2" t="s">
        <v>83</v>
      </c>
      <c r="D681" s="4">
        <v>0.33333333333333331</v>
      </c>
      <c r="E681">
        <v>102.11507927396801</v>
      </c>
      <c r="F681">
        <v>3211.2</v>
      </c>
      <c r="G681">
        <v>30.246876983323801</v>
      </c>
      <c r="H681">
        <v>1070.3999999999901</v>
      </c>
      <c r="I681">
        <v>10.082292327774599</v>
      </c>
      <c r="J681">
        <v>1.12081265636729</v>
      </c>
    </row>
    <row r="682" spans="1:10" x14ac:dyDescent="0.2">
      <c r="A682" s="2" t="s">
        <v>45</v>
      </c>
      <c r="B682">
        <v>3</v>
      </c>
      <c r="C682" s="2" t="s">
        <v>83</v>
      </c>
      <c r="D682" s="4">
        <v>0.34375</v>
      </c>
      <c r="E682">
        <v>102.049888735675</v>
      </c>
      <c r="F682">
        <v>3232.4</v>
      </c>
      <c r="G682">
        <v>30.510373092169299</v>
      </c>
      <c r="H682">
        <v>1077.4666666666601</v>
      </c>
      <c r="I682">
        <v>10.170124364056401</v>
      </c>
      <c r="J682">
        <v>1.11337274102207</v>
      </c>
    </row>
    <row r="683" spans="1:10" x14ac:dyDescent="0.2">
      <c r="A683" s="2" t="s">
        <v>45</v>
      </c>
      <c r="B683">
        <v>3</v>
      </c>
      <c r="C683" s="2" t="s">
        <v>83</v>
      </c>
      <c r="D683" s="4">
        <v>0.35416666666666669</v>
      </c>
      <c r="E683">
        <v>101.742692359486</v>
      </c>
      <c r="F683">
        <v>3233.2</v>
      </c>
      <c r="G683">
        <v>30.7622127822127</v>
      </c>
      <c r="H683">
        <v>1077.7333333333299</v>
      </c>
      <c r="I683">
        <v>10.2540709274042</v>
      </c>
      <c r="J683">
        <v>1.1126994941034001</v>
      </c>
    </row>
    <row r="684" spans="1:10" x14ac:dyDescent="0.2">
      <c r="A684" s="2" t="s">
        <v>45</v>
      </c>
      <c r="B684">
        <v>3</v>
      </c>
      <c r="C684" s="2" t="s">
        <v>83</v>
      </c>
      <c r="D684" s="4">
        <v>0.36458333333333331</v>
      </c>
      <c r="E684">
        <v>102.90603295023701</v>
      </c>
      <c r="F684">
        <v>3164</v>
      </c>
      <c r="G684">
        <v>29.728872092717701</v>
      </c>
      <c r="H684">
        <v>1054.6666666666599</v>
      </c>
      <c r="I684">
        <v>9.9096240309058992</v>
      </c>
      <c r="J684">
        <v>1.1366952661730101</v>
      </c>
    </row>
    <row r="685" spans="1:10" x14ac:dyDescent="0.2">
      <c r="A685" s="2" t="s">
        <v>45</v>
      </c>
      <c r="B685">
        <v>3</v>
      </c>
      <c r="C685" s="2" t="s">
        <v>83</v>
      </c>
      <c r="D685" s="4">
        <v>0.375</v>
      </c>
      <c r="E685">
        <v>102.219732916949</v>
      </c>
      <c r="F685">
        <v>3212.4</v>
      </c>
      <c r="G685">
        <v>30.4468748933642</v>
      </c>
      <c r="H685">
        <v>1070.8</v>
      </c>
      <c r="I685">
        <v>10.148958297788001</v>
      </c>
      <c r="J685">
        <v>1.1192853122134401</v>
      </c>
    </row>
    <row r="686" spans="1:10" x14ac:dyDescent="0.2">
      <c r="A686" s="2" t="s">
        <v>45</v>
      </c>
      <c r="B686">
        <v>3</v>
      </c>
      <c r="C686" s="2" t="s">
        <v>83</v>
      </c>
      <c r="D686" s="4">
        <v>0.38541666666666669</v>
      </c>
      <c r="E686">
        <v>103.97907070374301</v>
      </c>
      <c r="F686">
        <v>2960.4</v>
      </c>
      <c r="G686">
        <v>27.694647178014002</v>
      </c>
      <c r="H686">
        <v>986.8</v>
      </c>
      <c r="I686">
        <v>9.2315490593380005</v>
      </c>
      <c r="J686">
        <v>1.2151480331096101</v>
      </c>
    </row>
    <row r="687" spans="1:10" x14ac:dyDescent="0.2">
      <c r="A687" s="2" t="s">
        <v>45</v>
      </c>
      <c r="B687">
        <v>3</v>
      </c>
      <c r="C687" s="2" t="s">
        <v>83</v>
      </c>
      <c r="D687" s="4">
        <v>0.39583333333333331</v>
      </c>
      <c r="E687">
        <v>104.32955152116899</v>
      </c>
      <c r="F687">
        <v>2840.4</v>
      </c>
      <c r="G687">
        <v>26.443765193592899</v>
      </c>
      <c r="H687">
        <v>946.8</v>
      </c>
      <c r="I687">
        <v>8.8145883978643091</v>
      </c>
      <c r="J687">
        <v>1.2655444180390001</v>
      </c>
    </row>
    <row r="688" spans="1:10" x14ac:dyDescent="0.2">
      <c r="A688" s="2" t="s">
        <v>45</v>
      </c>
      <c r="B688">
        <v>3</v>
      </c>
      <c r="C688" s="2" t="s">
        <v>83</v>
      </c>
      <c r="D688" s="4">
        <v>0.40625</v>
      </c>
      <c r="E688">
        <v>104.318654763174</v>
      </c>
      <c r="F688">
        <v>2816</v>
      </c>
      <c r="G688">
        <v>26.167246663601802</v>
      </c>
      <c r="H688">
        <v>938.66666666666595</v>
      </c>
      <c r="I688">
        <v>8.7224155545339599</v>
      </c>
      <c r="J688">
        <v>1.27785438033719</v>
      </c>
    </row>
    <row r="689" spans="1:10" x14ac:dyDescent="0.2">
      <c r="A689" s="2" t="s">
        <v>45</v>
      </c>
      <c r="B689">
        <v>3</v>
      </c>
      <c r="C689" s="2" t="s">
        <v>83</v>
      </c>
      <c r="D689" s="4">
        <v>0.41666666666666669</v>
      </c>
      <c r="E689">
        <v>104.069167482822</v>
      </c>
      <c r="F689">
        <v>2864.8</v>
      </c>
      <c r="G689">
        <v>26.630825532385199</v>
      </c>
      <c r="H689">
        <v>954.93333333333305</v>
      </c>
      <c r="I689">
        <v>8.8769418441284103</v>
      </c>
      <c r="J689">
        <v>1.2557831410468301</v>
      </c>
    </row>
    <row r="690" spans="1:10" x14ac:dyDescent="0.2">
      <c r="H690">
        <f>MAX(H2:H689)</f>
        <v>2010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3"/>
  <sheetViews>
    <sheetView topLeftCell="H14" workbookViewId="0">
      <selection activeCell="F14" sqref="F14"/>
    </sheetView>
  </sheetViews>
  <sheetFormatPr baseColWidth="10" defaultColWidth="8.83203125" defaultRowHeight="15" x14ac:dyDescent="0.2"/>
  <cols>
    <col min="4" max="4" width="10.33203125" bestFit="1" customWidth="1"/>
  </cols>
  <sheetData>
    <row r="1" spans="1:47" x14ac:dyDescent="0.2">
      <c r="A1" t="s">
        <v>88</v>
      </c>
      <c r="E1">
        <v>2</v>
      </c>
      <c r="F1">
        <v>18</v>
      </c>
      <c r="G1">
        <v>34</v>
      </c>
      <c r="H1">
        <v>50</v>
      </c>
      <c r="I1">
        <v>66</v>
      </c>
      <c r="J1">
        <v>82</v>
      </c>
      <c r="K1">
        <v>98</v>
      </c>
      <c r="L1">
        <v>114</v>
      </c>
      <c r="M1">
        <v>130</v>
      </c>
      <c r="N1">
        <v>146</v>
      </c>
      <c r="O1">
        <v>162</v>
      </c>
      <c r="P1">
        <v>178</v>
      </c>
      <c r="Q1">
        <v>194</v>
      </c>
      <c r="R1">
        <v>210</v>
      </c>
      <c r="S1">
        <v>226</v>
      </c>
      <c r="T1">
        <v>242</v>
      </c>
      <c r="U1">
        <v>258</v>
      </c>
      <c r="V1">
        <v>274</v>
      </c>
      <c r="W1">
        <v>290</v>
      </c>
      <c r="X1">
        <v>306</v>
      </c>
      <c r="Y1">
        <v>322</v>
      </c>
      <c r="Z1">
        <v>338</v>
      </c>
      <c r="AA1">
        <v>354</v>
      </c>
      <c r="AB1">
        <v>370</v>
      </c>
      <c r="AC1">
        <v>386</v>
      </c>
      <c r="AD1">
        <v>402</v>
      </c>
      <c r="AE1">
        <v>418</v>
      </c>
      <c r="AF1">
        <v>434</v>
      </c>
      <c r="AG1">
        <v>450</v>
      </c>
      <c r="AH1">
        <v>466</v>
      </c>
      <c r="AI1">
        <v>482</v>
      </c>
      <c r="AJ1">
        <v>498</v>
      </c>
      <c r="AK1">
        <v>514</v>
      </c>
      <c r="AL1">
        <v>530</v>
      </c>
      <c r="AM1">
        <v>546</v>
      </c>
      <c r="AN1">
        <v>562</v>
      </c>
      <c r="AO1">
        <v>578</v>
      </c>
      <c r="AP1">
        <v>594</v>
      </c>
      <c r="AQ1">
        <v>610</v>
      </c>
      <c r="AR1">
        <v>626</v>
      </c>
      <c r="AS1">
        <v>642</v>
      </c>
      <c r="AT1">
        <v>658</v>
      </c>
      <c r="AU1">
        <v>674</v>
      </c>
    </row>
    <row r="2" spans="1:47" ht="82" x14ac:dyDescent="0.2">
      <c r="A2" t="s">
        <v>87</v>
      </c>
      <c r="C2" s="14" t="s">
        <v>86</v>
      </c>
      <c r="D2" s="14"/>
      <c r="E2" s="5" t="str">
        <f ca="1">INDIRECT("'" &amp; $A$1 &amp; "'!" &amp; $A2 &amp; E$1)</f>
        <v>QEWDE0020DES</v>
      </c>
      <c r="F2" s="5" t="str">
        <f t="shared" ref="F2:AU3" ca="1" si="0">INDIRECT("'" &amp; $A$1 &amp; "'!" &amp; $A2 &amp; F$1)</f>
        <v>QEWDE0030DES</v>
      </c>
      <c r="G2" s="5" t="str">
        <f t="shared" ca="1" si="0"/>
        <v>QEWDE0040DES</v>
      </c>
      <c r="H2" s="5" t="str">
        <f t="shared" ca="1" si="0"/>
        <v>QEWDE0050DES</v>
      </c>
      <c r="I2" s="5" t="str">
        <f t="shared" ca="1" si="0"/>
        <v>QEWDE0060DES</v>
      </c>
      <c r="J2" s="5" t="str">
        <f t="shared" ca="1" si="0"/>
        <v>QEWDE0080DES</v>
      </c>
      <c r="K2" s="5" t="str">
        <f t="shared" ca="1" si="0"/>
        <v>QEWDE0090DES</v>
      </c>
      <c r="L2" s="5" t="str">
        <f t="shared" ca="1" si="0"/>
        <v>QEWDE0100DES</v>
      </c>
      <c r="M2" s="5" t="str">
        <f t="shared" ca="1" si="0"/>
        <v>QEWDE0110DES</v>
      </c>
      <c r="N2" s="5" t="str">
        <f t="shared" ca="1" si="0"/>
        <v>QEWDE0120DES</v>
      </c>
      <c r="O2" s="5" t="str">
        <f t="shared" ca="1" si="0"/>
        <v>QEWDE0140DES</v>
      </c>
      <c r="P2" s="5" t="str">
        <f t="shared" ca="1" si="0"/>
        <v>QEWDE0150DES</v>
      </c>
      <c r="Q2" s="5" t="str">
        <f t="shared" ca="1" si="0"/>
        <v>QEWDE0180DES</v>
      </c>
      <c r="R2" s="5" t="str">
        <f t="shared" ca="1" si="0"/>
        <v>QEWDE0190DES</v>
      </c>
      <c r="S2" s="5" t="str">
        <f t="shared" ca="1" si="0"/>
        <v>QEWDE0200DES</v>
      </c>
      <c r="T2" s="5" t="str">
        <f t="shared" ca="1" si="0"/>
        <v>QEWDE0210DES</v>
      </c>
      <c r="U2" s="5" t="str">
        <f t="shared" ca="1" si="0"/>
        <v>QEWDE0220DES</v>
      </c>
      <c r="V2" s="5" t="str">
        <f t="shared" ca="1" si="0"/>
        <v>QEWDE0230DES</v>
      </c>
      <c r="W2" s="5" t="str">
        <f t="shared" ca="1" si="0"/>
        <v>QEWDE0240DES</v>
      </c>
      <c r="X2" s="5" t="str">
        <f t="shared" ca="1" si="0"/>
        <v>QEWDE0250DES</v>
      </c>
      <c r="Y2" s="5" t="str">
        <f t="shared" ca="1" si="0"/>
        <v>QEWDE0260DES</v>
      </c>
      <c r="Z2" s="5" t="str">
        <f t="shared" ca="1" si="0"/>
        <v>QEWDE0270DES</v>
      </c>
      <c r="AA2" s="5" t="str">
        <f t="shared" ca="1" si="0"/>
        <v>QEWDE0280DES</v>
      </c>
      <c r="AB2" s="5" t="str">
        <f t="shared" ca="1" si="0"/>
        <v>QEWDE0290DES</v>
      </c>
      <c r="AC2" s="5" t="str">
        <f t="shared" ca="1" si="0"/>
        <v>QEWDE0330DES</v>
      </c>
      <c r="AD2" s="5" t="str">
        <f t="shared" ca="1" si="0"/>
        <v>QEWDE0340DES</v>
      </c>
      <c r="AE2" s="5" t="str">
        <f t="shared" ca="1" si="0"/>
        <v>QEWDE0370DES</v>
      </c>
      <c r="AF2" s="5" t="str">
        <f t="shared" ca="1" si="0"/>
        <v>QEWDE0380DES</v>
      </c>
      <c r="AG2" s="5" t="str">
        <f t="shared" ca="1" si="0"/>
        <v>QEWDE0390DES</v>
      </c>
      <c r="AH2" s="5" t="str">
        <f t="shared" ca="1" si="0"/>
        <v>QEWDE0400DES</v>
      </c>
      <c r="AI2" s="5" t="str">
        <f t="shared" ca="1" si="0"/>
        <v>QEWDE0410DES</v>
      </c>
      <c r="AJ2" s="5" t="str">
        <f t="shared" ca="1" si="0"/>
        <v>QEWDE0430DES</v>
      </c>
      <c r="AK2" s="5" t="str">
        <f t="shared" ca="1" si="0"/>
        <v>QEWDE0440DES</v>
      </c>
      <c r="AL2" s="5" t="str">
        <f t="shared" ca="1" si="0"/>
        <v>QEWDE0450DES</v>
      </c>
      <c r="AM2" s="5" t="str">
        <f t="shared" ca="1" si="0"/>
        <v>QEWDE0460DES</v>
      </c>
      <c r="AN2" s="5" t="str">
        <f t="shared" ca="1" si="0"/>
        <v>QEWDE0470DES</v>
      </c>
      <c r="AO2" s="5" t="str">
        <f t="shared" ca="1" si="0"/>
        <v>QEWDE0480DES</v>
      </c>
      <c r="AP2" s="5" t="str">
        <f t="shared" ca="1" si="0"/>
        <v>QEWDE0490DES</v>
      </c>
      <c r="AQ2" s="5" t="str">
        <f t="shared" ca="1" si="0"/>
        <v>QEWDE0510DES</v>
      </c>
      <c r="AR2" s="5" t="str">
        <f t="shared" ca="1" si="0"/>
        <v>QEWDE0520DES</v>
      </c>
      <c r="AS2" s="5" t="str">
        <f t="shared" ca="1" si="0"/>
        <v>QEWDE0530DES</v>
      </c>
      <c r="AT2" s="5" t="str">
        <f t="shared" ca="1" si="0"/>
        <v>QEWDE0540DES</v>
      </c>
      <c r="AU2" s="5" t="str">
        <f t="shared" ca="1" si="0"/>
        <v>QEWDE0550DES</v>
      </c>
    </row>
    <row r="3" spans="1:47" ht="115" x14ac:dyDescent="0.2">
      <c r="A3" t="s">
        <v>89</v>
      </c>
      <c r="C3" s="14" t="s">
        <v>85</v>
      </c>
      <c r="D3" s="14"/>
      <c r="E3" s="5" t="str">
        <f ca="1">INDIRECT("'" &amp; $A$1 &amp; "'!" &amp; $A3 &amp; E$1)</f>
        <v xml:space="preserve"> E. OF BRANT</v>
      </c>
      <c r="F3" s="5" t="str">
        <f t="shared" ca="1" si="0"/>
        <v xml:space="preserve"> GUELPH LINE</v>
      </c>
      <c r="G3" s="5" t="str">
        <f t="shared" ca="1" si="0"/>
        <v xml:space="preserve"> EAST OF GUELPH</v>
      </c>
      <c r="H3" s="5" t="str">
        <f t="shared" ca="1" si="0"/>
        <v xml:space="preserve"> EAST OF GUELPH LINE</v>
      </c>
      <c r="I3" s="5" t="str">
        <f t="shared" ca="1" si="0"/>
        <v xml:space="preserve"> AT WALKERs LINE</v>
      </c>
      <c r="J3" s="5" t="str">
        <f t="shared" ca="1" si="0"/>
        <v xml:space="preserve"> E. OF WALKERs LINE</v>
      </c>
      <c r="K3" s="5" t="str">
        <f t="shared" ca="1" si="0"/>
        <v xml:space="preserve"> APPLEBY LINE</v>
      </c>
      <c r="L3" s="5" t="str">
        <f t="shared" ca="1" si="0"/>
        <v xml:space="preserve"> E. OF APPLEBY LINE</v>
      </c>
      <c r="M3" s="5" t="str">
        <f t="shared" ca="1" si="0"/>
        <v xml:space="preserve"> E. OF APPLEBY LINE</v>
      </c>
      <c r="N3" s="5" t="str">
        <f t="shared" ca="1" si="0"/>
        <v xml:space="preserve"> BURLOAK DRIVE</v>
      </c>
      <c r="O3" s="5" t="str">
        <f t="shared" ca="1" si="0"/>
        <v xml:space="preserve"> E. OF BURLOAK</v>
      </c>
      <c r="P3" s="5" t="str">
        <f t="shared" ca="1" si="0"/>
        <v xml:space="preserve"> E. OF BURLOAK</v>
      </c>
      <c r="Q3" s="5" t="str">
        <f t="shared" ca="1" si="0"/>
        <v xml:space="preserve"> E. OF BRONTE</v>
      </c>
      <c r="R3" s="5" t="str">
        <f t="shared" ca="1" si="0"/>
        <v xml:space="preserve"> THIRD LINE</v>
      </c>
      <c r="S3" s="5" t="str">
        <f t="shared" ca="1" si="0"/>
        <v xml:space="preserve"> E. OF THIRD LINE</v>
      </c>
      <c r="T3" s="5" t="str">
        <f t="shared" ca="1" si="0"/>
        <v xml:space="preserve"> EAST OF THIRD LINE</v>
      </c>
      <c r="U3" s="5" t="str">
        <f t="shared" ca="1" si="0"/>
        <v xml:space="preserve"> FOURTH LINE</v>
      </c>
      <c r="V3" s="5" t="str">
        <f t="shared" ca="1" si="0"/>
        <v xml:space="preserve"> DORVAL</v>
      </c>
      <c r="W3" s="5" t="str">
        <f t="shared" ca="1" si="0"/>
        <v xml:space="preserve"> EAST OF DORVAL</v>
      </c>
      <c r="X3" s="5" t="str">
        <f t="shared" ca="1" si="0"/>
        <v xml:space="preserve"> 16 MILE CREEK</v>
      </c>
      <c r="Y3" s="5" t="str">
        <f t="shared" ca="1" si="0"/>
        <v xml:space="preserve"> TRAFALGAR</v>
      </c>
      <c r="Z3" s="5" t="str">
        <f t="shared" ca="1" si="0"/>
        <v xml:space="preserve"> TRAFALGAR</v>
      </c>
      <c r="AA3" s="5" t="str">
        <f t="shared" ca="1" si="0"/>
        <v xml:space="preserve"> EAST OF TRAFALGAR</v>
      </c>
      <c r="AB3" s="5" t="str">
        <f t="shared" ca="1" si="0"/>
        <v xml:space="preserve"> ROYAL WINDSOR</v>
      </c>
      <c r="AC3" s="5" t="str">
        <f t="shared" ca="1" si="0"/>
        <v xml:space="preserve"> AT FORD DR.</v>
      </c>
      <c r="AD3" s="5" t="str">
        <f t="shared" ca="1" si="0"/>
        <v xml:space="preserve"> E. OF FORD DR.</v>
      </c>
      <c r="AE3" s="5" t="str">
        <f t="shared" ca="1" si="0"/>
        <v xml:space="preserve"> E. OF SOUTHDOWN</v>
      </c>
      <c r="AF3" s="5" t="str">
        <f t="shared" ca="1" si="0"/>
        <v xml:space="preserve"> AT SOUTHDOWN</v>
      </c>
      <c r="AG3" s="5" t="str">
        <f t="shared" ca="1" si="0"/>
        <v xml:space="preserve"> E. OF SOUTHDOWN</v>
      </c>
      <c r="AH3" s="5" t="str">
        <f t="shared" ca="1" si="0"/>
        <v xml:space="preserve"> E. OF SOUTHDOWN</v>
      </c>
      <c r="AI3" s="5" t="str">
        <f t="shared" ca="1" si="0"/>
        <v xml:space="preserve"> W. OF MISSISSAUGA RD</v>
      </c>
      <c r="AJ3" s="5" t="str">
        <f t="shared" ca="1" si="0"/>
        <v xml:space="preserve"> AT MISSISSAUGA RD.</v>
      </c>
      <c r="AK3" s="5" t="str">
        <f t="shared" ca="1" si="0"/>
        <v xml:space="preserve"> AT MISS RD. NORTH</v>
      </c>
      <c r="AL3" s="5" t="str">
        <f t="shared" ca="1" si="0"/>
        <v xml:space="preserve"> E. OF CREDIT RIVER</v>
      </c>
      <c r="AM3" s="5" t="str">
        <f t="shared" ca="1" si="0"/>
        <v xml:space="preserve"> W. OF HWY 10</v>
      </c>
      <c r="AN3" s="5" t="str">
        <f t="shared" ca="1" si="0"/>
        <v xml:space="preserve"> AT HWY 10</v>
      </c>
      <c r="AO3" s="5" t="str">
        <f t="shared" ca="1" si="0"/>
        <v xml:space="preserve"> E. OF HWY 10</v>
      </c>
      <c r="AP3" s="5" t="str">
        <f t="shared" ca="1" si="0"/>
        <v xml:space="preserve"> W. OF CAWTHRA</v>
      </c>
      <c r="AQ3" s="5" t="str">
        <f t="shared" ca="1" si="0"/>
        <v xml:space="preserve"> AT PED. OVERPASS</v>
      </c>
      <c r="AR3" s="5" t="str">
        <f t="shared" ca="1" si="0"/>
        <v xml:space="preserve"> W. OF DIXIE</v>
      </c>
      <c r="AS3" s="5" t="str">
        <f t="shared" ca="1" si="0"/>
        <v xml:space="preserve"> AT PARK ROYALE</v>
      </c>
      <c r="AT3" s="5" t="str">
        <f t="shared" ca="1" si="0"/>
        <v xml:space="preserve"> E. OF ETOB CREEK</v>
      </c>
      <c r="AU3" s="5" t="str">
        <f t="shared" ca="1" si="0"/>
        <v xml:space="preserve"> AT HWY 427</v>
      </c>
    </row>
    <row r="4" spans="1:47" x14ac:dyDescent="0.2">
      <c r="A4" t="s">
        <v>97</v>
      </c>
      <c r="B4">
        <v>0</v>
      </c>
      <c r="C4" s="15" t="s">
        <v>94</v>
      </c>
      <c r="D4" s="4">
        <f ca="1">INDIRECT("'" &amp; $A$1 &amp; "'!" &amp; "D" &amp; E$1+$B4)</f>
        <v>0.26041666666666669</v>
      </c>
      <c r="E4">
        <f ca="1">INDIRECT("'" &amp; $A$1 &amp; "'!" &amp; $A4 &amp; E$1+$B4)</f>
        <v>98.592110446092803</v>
      </c>
      <c r="F4">
        <f t="shared" ref="F4:AU10" ca="1" si="1">INDIRECT("'" &amp; $A$1 &amp; "'!" &amp; $A4 &amp; F$1+$B4)</f>
        <v>105.418894631207</v>
      </c>
      <c r="G4">
        <f t="shared" ca="1" si="1"/>
        <v>85.366216398621006</v>
      </c>
      <c r="H4">
        <f t="shared" ca="1" si="1"/>
        <v>49.703084050854699</v>
      </c>
      <c r="I4">
        <f t="shared" ca="1" si="1"/>
        <v>60.414777227222501</v>
      </c>
      <c r="J4">
        <f t="shared" ca="1" si="1"/>
        <v>59.824067242502103</v>
      </c>
      <c r="K4">
        <f t="shared" ca="1" si="1"/>
        <v>78.989143191570705</v>
      </c>
      <c r="L4">
        <f t="shared" ca="1" si="1"/>
        <v>64.551388973760396</v>
      </c>
      <c r="M4">
        <f t="shared" ca="1" si="1"/>
        <v>79.802837733565596</v>
      </c>
      <c r="N4">
        <f t="shared" ca="1" si="1"/>
        <v>88.8628932986378</v>
      </c>
      <c r="O4">
        <f t="shared" ca="1" si="1"/>
        <v>63.873825537358101</v>
      </c>
      <c r="P4">
        <f t="shared" ca="1" si="1"/>
        <v>94.619375872204103</v>
      </c>
      <c r="Q4">
        <f t="shared" ca="1" si="1"/>
        <v>76.350465946692793</v>
      </c>
      <c r="R4">
        <f t="shared" ca="1" si="1"/>
        <v>70.372782932608601</v>
      </c>
      <c r="S4">
        <f t="shared" ca="1" si="1"/>
        <v>49.662646287411498</v>
      </c>
      <c r="T4">
        <f t="shared" ca="1" si="1"/>
        <v>78.662830227785804</v>
      </c>
      <c r="U4">
        <f t="shared" ca="1" si="1"/>
        <v>91.902188286149297</v>
      </c>
      <c r="V4">
        <f t="shared" ca="1" si="1"/>
        <v>92.820098665856804</v>
      </c>
      <c r="W4">
        <f t="shared" ca="1" si="1"/>
        <v>79.794809818969696</v>
      </c>
      <c r="X4">
        <f t="shared" ca="1" si="1"/>
        <v>99.593575881668201</v>
      </c>
      <c r="Y4">
        <f t="shared" ca="1" si="1"/>
        <v>101.664595970542</v>
      </c>
      <c r="Z4">
        <f t="shared" ca="1" si="1"/>
        <v>99.981731373317501</v>
      </c>
      <c r="AA4">
        <f t="shared" ca="1" si="1"/>
        <v>95.675526098817201</v>
      </c>
      <c r="AB4">
        <f t="shared" ca="1" si="1"/>
        <v>105.915685996687</v>
      </c>
      <c r="AC4">
        <f t="shared" ca="1" si="1"/>
        <v>108.412915567995</v>
      </c>
      <c r="AD4">
        <f t="shared" ca="1" si="1"/>
        <v>104.363292238588</v>
      </c>
      <c r="AE4">
        <f t="shared" ca="1" si="1"/>
        <v>99.497488139230697</v>
      </c>
      <c r="AF4">
        <f t="shared" ca="1" si="1"/>
        <v>81.852860542386793</v>
      </c>
      <c r="AG4">
        <f t="shared" ca="1" si="1"/>
        <v>100.748710188319</v>
      </c>
      <c r="AH4">
        <f t="shared" ca="1" si="1"/>
        <v>101.159193663358</v>
      </c>
      <c r="AI4">
        <f t="shared" ca="1" si="1"/>
        <v>96.023386264964898</v>
      </c>
      <c r="AJ4">
        <f t="shared" ca="1" si="1"/>
        <v>77.264550767136498</v>
      </c>
      <c r="AK4">
        <f t="shared" ca="1" si="1"/>
        <v>60.490020577995701</v>
      </c>
      <c r="AL4">
        <f t="shared" ca="1" si="1"/>
        <v>75.376533682543396</v>
      </c>
      <c r="AM4">
        <f t="shared" ca="1" si="1"/>
        <v>80.687460111067907</v>
      </c>
      <c r="AN4">
        <f t="shared" ca="1" si="1"/>
        <v>44.152029115361898</v>
      </c>
      <c r="AO4">
        <f t="shared" ca="1" si="1"/>
        <v>79.851689502970601</v>
      </c>
      <c r="AP4">
        <f t="shared" ca="1" si="1"/>
        <v>92.984283776825094</v>
      </c>
      <c r="AQ4">
        <f t="shared" ca="1" si="1"/>
        <v>64.583358830203295</v>
      </c>
      <c r="AR4">
        <f t="shared" ca="1" si="1"/>
        <v>67.291988217784706</v>
      </c>
      <c r="AS4">
        <f t="shared" ca="1" si="1"/>
        <v>53.047297829054003</v>
      </c>
      <c r="AT4">
        <f t="shared" ca="1" si="1"/>
        <v>92.9714726001435</v>
      </c>
      <c r="AU4">
        <f t="shared" ca="1" si="1"/>
        <v>102.63464990201599</v>
      </c>
    </row>
    <row r="5" spans="1:47" x14ac:dyDescent="0.2">
      <c r="A5" t="s">
        <v>97</v>
      </c>
      <c r="B5">
        <v>1</v>
      </c>
      <c r="C5" s="15"/>
      <c r="D5" s="4">
        <f t="shared" ref="D5:D19" ca="1" si="2">INDIRECT("'" &amp; $A$1 &amp; "'!" &amp; "D" &amp; E$1+$B5)</f>
        <v>0.27083333333333331</v>
      </c>
      <c r="E5">
        <f t="shared" ref="E5:T19" ca="1" si="3">INDIRECT("'" &amp; $A$1 &amp; "'!" &amp; $A5 &amp; E$1+$B5)</f>
        <v>97.412541201198906</v>
      </c>
      <c r="F5">
        <f t="shared" ca="1" si="3"/>
        <v>95.484364051513595</v>
      </c>
      <c r="G5">
        <f t="shared" ca="1" si="3"/>
        <v>33.070742775788901</v>
      </c>
      <c r="H5">
        <f t="shared" ca="1" si="3"/>
        <v>39.364135652906299</v>
      </c>
      <c r="I5">
        <f t="shared" ca="1" si="3"/>
        <v>56.756468598021499</v>
      </c>
      <c r="J5">
        <f t="shared" ca="1" si="3"/>
        <v>58.146244621960001</v>
      </c>
      <c r="K5">
        <f t="shared" ca="1" si="3"/>
        <v>75.7785031893942</v>
      </c>
      <c r="L5">
        <f t="shared" ca="1" si="3"/>
        <v>62.072680746260701</v>
      </c>
      <c r="M5">
        <f t="shared" ca="1" si="3"/>
        <v>77.402090974331898</v>
      </c>
      <c r="N5">
        <f t="shared" ca="1" si="3"/>
        <v>81.728029619057395</v>
      </c>
      <c r="O5">
        <f t="shared" ca="1" si="3"/>
        <v>57.401013724502299</v>
      </c>
      <c r="P5">
        <f t="shared" ca="1" si="3"/>
        <v>78.319190299967502</v>
      </c>
      <c r="Q5">
        <f t="shared" ca="1" si="3"/>
        <v>62.7335335362297</v>
      </c>
      <c r="R5">
        <f t="shared" ca="1" si="3"/>
        <v>60.123576920264199</v>
      </c>
      <c r="S5">
        <f t="shared" ca="1" si="3"/>
        <v>47.285816897186201</v>
      </c>
      <c r="T5">
        <f t="shared" ca="1" si="3"/>
        <v>79.533063647006202</v>
      </c>
      <c r="U5">
        <f t="shared" ca="1" si="1"/>
        <v>91.9637832288238</v>
      </c>
      <c r="V5">
        <f t="shared" ca="1" si="1"/>
        <v>93.000869192201705</v>
      </c>
      <c r="W5">
        <f t="shared" ca="1" si="1"/>
        <v>79.474325341885802</v>
      </c>
      <c r="X5">
        <f t="shared" ca="1" si="1"/>
        <v>98.566797757620293</v>
      </c>
      <c r="Y5">
        <f t="shared" ca="1" si="1"/>
        <v>101.088529955552</v>
      </c>
      <c r="Z5">
        <f t="shared" ca="1" si="1"/>
        <v>99.749841665819204</v>
      </c>
      <c r="AA5">
        <f t="shared" ca="1" si="1"/>
        <v>95.476074916068896</v>
      </c>
      <c r="AB5">
        <f t="shared" ca="1" si="1"/>
        <v>105.822326954407</v>
      </c>
      <c r="AC5">
        <f t="shared" ca="1" si="1"/>
        <v>108.38288780487601</v>
      </c>
      <c r="AD5">
        <f t="shared" ca="1" si="1"/>
        <v>104.043415775339</v>
      </c>
      <c r="AE5">
        <f t="shared" ca="1" si="1"/>
        <v>89.547123838688705</v>
      </c>
      <c r="AF5">
        <f t="shared" ca="1" si="1"/>
        <v>62.680597265196099</v>
      </c>
      <c r="AG5">
        <f t="shared" ca="1" si="1"/>
        <v>69.870916828582807</v>
      </c>
      <c r="AH5">
        <f t="shared" ca="1" si="1"/>
        <v>64.748162891208395</v>
      </c>
      <c r="AI5">
        <f t="shared" ca="1" si="1"/>
        <v>56.720059697956998</v>
      </c>
      <c r="AJ5">
        <f t="shared" ca="1" si="1"/>
        <v>45.934830949231902</v>
      </c>
      <c r="AK5">
        <f t="shared" ca="1" si="1"/>
        <v>45.292122625353699</v>
      </c>
      <c r="AL5">
        <f t="shared" ca="1" si="1"/>
        <v>52.327621715728299</v>
      </c>
      <c r="AM5">
        <f t="shared" ca="1" si="1"/>
        <v>54.760884563154498</v>
      </c>
      <c r="AN5">
        <f t="shared" ca="1" si="1"/>
        <v>35.156494095809101</v>
      </c>
      <c r="AO5">
        <f t="shared" ca="1" si="1"/>
        <v>67.042223734470198</v>
      </c>
      <c r="AP5">
        <f t="shared" ca="1" si="1"/>
        <v>64.5744727448091</v>
      </c>
      <c r="AQ5">
        <f t="shared" ca="1" si="1"/>
        <v>51.7685130056418</v>
      </c>
      <c r="AR5">
        <f t="shared" ca="1" si="1"/>
        <v>54.888631021435401</v>
      </c>
      <c r="AS5">
        <f t="shared" ca="1" si="1"/>
        <v>46.190881552742098</v>
      </c>
      <c r="AT5">
        <f t="shared" ca="1" si="1"/>
        <v>89.325731643394406</v>
      </c>
      <c r="AU5">
        <f t="shared" ca="1" si="1"/>
        <v>102.04707015629</v>
      </c>
    </row>
    <row r="6" spans="1:47" x14ac:dyDescent="0.2">
      <c r="A6" t="s">
        <v>97</v>
      </c>
      <c r="B6">
        <v>2</v>
      </c>
      <c r="C6" s="15"/>
      <c r="D6" s="4">
        <f t="shared" ca="1" si="2"/>
        <v>0.28125</v>
      </c>
      <c r="E6">
        <f t="shared" ca="1" si="3"/>
        <v>96.109046334802301</v>
      </c>
      <c r="F6">
        <f t="shared" ca="1" si="1"/>
        <v>64.423573694928294</v>
      </c>
      <c r="G6">
        <f t="shared" ca="1" si="1"/>
        <v>19.327332387941301</v>
      </c>
      <c r="H6">
        <f t="shared" ca="1" si="1"/>
        <v>37.014436183978901</v>
      </c>
      <c r="I6">
        <f t="shared" ca="1" si="1"/>
        <v>48.3405921449313</v>
      </c>
      <c r="J6">
        <f t="shared" ca="1" si="1"/>
        <v>53.255583011469099</v>
      </c>
      <c r="K6">
        <f t="shared" ca="1" si="1"/>
        <v>64.846326959723498</v>
      </c>
      <c r="L6">
        <f t="shared" ca="1" si="1"/>
        <v>51.231427587773901</v>
      </c>
      <c r="M6">
        <f t="shared" ca="1" si="1"/>
        <v>66.543344690284002</v>
      </c>
      <c r="N6">
        <f t="shared" ca="1" si="1"/>
        <v>70.033509115122897</v>
      </c>
      <c r="O6">
        <f t="shared" ca="1" si="1"/>
        <v>53.700824116460701</v>
      </c>
      <c r="P6">
        <f t="shared" ca="1" si="1"/>
        <v>70.232473127390705</v>
      </c>
      <c r="Q6">
        <f t="shared" ca="1" si="1"/>
        <v>63.525351159476699</v>
      </c>
      <c r="R6">
        <f t="shared" ca="1" si="1"/>
        <v>61.085397695943598</v>
      </c>
      <c r="S6">
        <f t="shared" ca="1" si="1"/>
        <v>46.797131009766296</v>
      </c>
      <c r="T6">
        <f t="shared" ca="1" si="1"/>
        <v>78.123330553095997</v>
      </c>
      <c r="U6">
        <f t="shared" ca="1" si="1"/>
        <v>90.823258091675896</v>
      </c>
      <c r="V6">
        <f t="shared" ca="1" si="1"/>
        <v>93.158898771282907</v>
      </c>
      <c r="W6">
        <f t="shared" ca="1" si="1"/>
        <v>80.618225262434095</v>
      </c>
      <c r="X6">
        <f t="shared" ca="1" si="1"/>
        <v>99.200681301618005</v>
      </c>
      <c r="Y6">
        <f t="shared" ca="1" si="1"/>
        <v>101.528631852065</v>
      </c>
      <c r="Z6">
        <f t="shared" ca="1" si="1"/>
        <v>98.789997775982599</v>
      </c>
      <c r="AA6">
        <f t="shared" ca="1" si="1"/>
        <v>95.107743861548002</v>
      </c>
      <c r="AB6">
        <f t="shared" ca="1" si="1"/>
        <v>105.952026773976</v>
      </c>
      <c r="AC6">
        <f t="shared" ca="1" si="1"/>
        <v>108.54470902702001</v>
      </c>
      <c r="AD6">
        <f t="shared" ca="1" si="1"/>
        <v>104.855333938802</v>
      </c>
      <c r="AE6">
        <f t="shared" ca="1" si="1"/>
        <v>57.226648905488503</v>
      </c>
      <c r="AF6">
        <f t="shared" ca="1" si="1"/>
        <v>46.579017400049601</v>
      </c>
      <c r="AG6">
        <f t="shared" ca="1" si="1"/>
        <v>47.903016201489898</v>
      </c>
      <c r="AH6">
        <f t="shared" ca="1" si="1"/>
        <v>41.978356027537203</v>
      </c>
      <c r="AI6">
        <f t="shared" ca="1" si="1"/>
        <v>38.380227527940697</v>
      </c>
      <c r="AJ6">
        <f t="shared" ca="1" si="1"/>
        <v>32.067491437517802</v>
      </c>
      <c r="AK6">
        <f t="shared" ca="1" si="1"/>
        <v>39.604120693415503</v>
      </c>
      <c r="AL6">
        <f t="shared" ca="1" si="1"/>
        <v>45.6164452854769</v>
      </c>
      <c r="AM6">
        <f t="shared" ca="1" si="1"/>
        <v>49.0298083686328</v>
      </c>
      <c r="AN6">
        <f t="shared" ca="1" si="1"/>
        <v>34.224618008258901</v>
      </c>
      <c r="AO6">
        <f t="shared" ca="1" si="1"/>
        <v>66.648739217485399</v>
      </c>
      <c r="AP6">
        <f t="shared" ca="1" si="1"/>
        <v>64.244239372089694</v>
      </c>
      <c r="AQ6">
        <f t="shared" ca="1" si="1"/>
        <v>50.946333694382297</v>
      </c>
      <c r="AR6">
        <f t="shared" ca="1" si="1"/>
        <v>53.866473030090603</v>
      </c>
      <c r="AS6">
        <f t="shared" ca="1" si="1"/>
        <v>46.742528834434196</v>
      </c>
      <c r="AT6">
        <f t="shared" ca="1" si="1"/>
        <v>86.781942016732998</v>
      </c>
      <c r="AU6">
        <f t="shared" ca="1" si="1"/>
        <v>101.65348986727</v>
      </c>
    </row>
    <row r="7" spans="1:47" x14ac:dyDescent="0.2">
      <c r="A7" t="s">
        <v>97</v>
      </c>
      <c r="B7">
        <v>3</v>
      </c>
      <c r="C7" s="15"/>
      <c r="D7" s="4">
        <f t="shared" ca="1" si="2"/>
        <v>0.29166666666666669</v>
      </c>
      <c r="E7">
        <f t="shared" ca="1" si="3"/>
        <v>103.481242211856</v>
      </c>
      <c r="F7">
        <f t="shared" ca="1" si="1"/>
        <v>99.133308233604197</v>
      </c>
      <c r="G7">
        <f t="shared" ca="1" si="1"/>
        <v>19.6563627907483</v>
      </c>
      <c r="H7">
        <f t="shared" ca="1" si="1"/>
        <v>35.593119323956799</v>
      </c>
      <c r="I7">
        <f t="shared" ca="1" si="1"/>
        <v>42.946788928965503</v>
      </c>
      <c r="J7">
        <f t="shared" ca="1" si="1"/>
        <v>49.902503647853202</v>
      </c>
      <c r="K7">
        <f t="shared" ca="1" si="1"/>
        <v>55.289379409577997</v>
      </c>
      <c r="L7">
        <f t="shared" ca="1" si="1"/>
        <v>46.488937430992898</v>
      </c>
      <c r="M7">
        <f t="shared" ca="1" si="1"/>
        <v>61.0034152531289</v>
      </c>
      <c r="N7">
        <f t="shared" ca="1" si="1"/>
        <v>67.210888512331096</v>
      </c>
      <c r="O7">
        <f t="shared" ca="1" si="1"/>
        <v>52.223603019780903</v>
      </c>
      <c r="P7">
        <f t="shared" ca="1" si="1"/>
        <v>66.093779431005302</v>
      </c>
      <c r="Q7">
        <f t="shared" ca="1" si="1"/>
        <v>68.576409777804798</v>
      </c>
      <c r="R7">
        <f t="shared" ca="1" si="1"/>
        <v>65.804080818136796</v>
      </c>
      <c r="S7">
        <f t="shared" ca="1" si="1"/>
        <v>45.432039819518998</v>
      </c>
      <c r="T7">
        <f t="shared" ca="1" si="1"/>
        <v>75.296311357303395</v>
      </c>
      <c r="U7">
        <f t="shared" ca="1" si="1"/>
        <v>88.952138366907505</v>
      </c>
      <c r="V7">
        <f t="shared" ca="1" si="1"/>
        <v>95.620605143796098</v>
      </c>
      <c r="W7">
        <f t="shared" ca="1" si="1"/>
        <v>83.038881091974602</v>
      </c>
      <c r="X7">
        <f t="shared" ca="1" si="1"/>
        <v>97.513267497877493</v>
      </c>
      <c r="Y7">
        <f t="shared" ca="1" si="1"/>
        <v>100.032207671012</v>
      </c>
      <c r="Z7">
        <f t="shared" ca="1" si="1"/>
        <v>92.597489652507804</v>
      </c>
      <c r="AA7">
        <f t="shared" ca="1" si="1"/>
        <v>86.2927257803928</v>
      </c>
      <c r="AB7">
        <f t="shared" ca="1" si="1"/>
        <v>103.155794741162</v>
      </c>
      <c r="AC7">
        <f t="shared" ca="1" si="1"/>
        <v>108.539451276367</v>
      </c>
      <c r="AD7">
        <f t="shared" ca="1" si="1"/>
        <v>105.33675017171799</v>
      </c>
      <c r="AE7">
        <f t="shared" ca="1" si="1"/>
        <v>94.921099737661393</v>
      </c>
      <c r="AF7">
        <f t="shared" ca="1" si="1"/>
        <v>73.563048673977093</v>
      </c>
      <c r="AG7">
        <f t="shared" ca="1" si="1"/>
        <v>62.363143075199197</v>
      </c>
      <c r="AH7">
        <f t="shared" ca="1" si="1"/>
        <v>43.558199770155198</v>
      </c>
      <c r="AI7">
        <f t="shared" ca="1" si="1"/>
        <v>31.008440576503801</v>
      </c>
      <c r="AJ7">
        <f t="shared" ca="1" si="1"/>
        <v>29.478146904097802</v>
      </c>
      <c r="AK7">
        <f t="shared" ca="1" si="1"/>
        <v>45.649804109183599</v>
      </c>
      <c r="AL7">
        <f t="shared" ca="1" si="1"/>
        <v>51.239409677759802</v>
      </c>
      <c r="AM7">
        <f t="shared" ca="1" si="1"/>
        <v>56.1763344837142</v>
      </c>
      <c r="AN7">
        <f t="shared" ca="1" si="1"/>
        <v>35.512943631433998</v>
      </c>
      <c r="AO7">
        <f t="shared" ca="1" si="1"/>
        <v>70.237261184391997</v>
      </c>
      <c r="AP7">
        <f t="shared" ca="1" si="1"/>
        <v>69.251229934084705</v>
      </c>
      <c r="AQ7">
        <f t="shared" ca="1" si="1"/>
        <v>51.359830454908803</v>
      </c>
      <c r="AR7">
        <f t="shared" ca="1" si="1"/>
        <v>54.360418521422503</v>
      </c>
      <c r="AS7">
        <f t="shared" ca="1" si="1"/>
        <v>46.636312434031602</v>
      </c>
      <c r="AT7">
        <f t="shared" ca="1" si="1"/>
        <v>86.838136192999698</v>
      </c>
      <c r="AU7">
        <f t="shared" ca="1" si="1"/>
        <v>101.882024178704</v>
      </c>
    </row>
    <row r="8" spans="1:47" x14ac:dyDescent="0.2">
      <c r="A8" t="s">
        <v>97</v>
      </c>
      <c r="B8">
        <v>4</v>
      </c>
      <c r="C8" s="15"/>
      <c r="D8" s="4">
        <f t="shared" ca="1" si="2"/>
        <v>0.30208333333333331</v>
      </c>
      <c r="E8">
        <f t="shared" ca="1" si="3"/>
        <v>98.347123542251794</v>
      </c>
      <c r="F8">
        <f t="shared" ca="1" si="1"/>
        <v>104.14106672477401</v>
      </c>
      <c r="G8">
        <f t="shared" ca="1" si="1"/>
        <v>32.574206301175401</v>
      </c>
      <c r="H8">
        <f t="shared" ca="1" si="1"/>
        <v>34.035507681527797</v>
      </c>
      <c r="I8">
        <f t="shared" ca="1" si="1"/>
        <v>37.604036112656999</v>
      </c>
      <c r="J8">
        <f t="shared" ca="1" si="1"/>
        <v>44.723855261069403</v>
      </c>
      <c r="K8">
        <f t="shared" ca="1" si="1"/>
        <v>45.017804340581698</v>
      </c>
      <c r="L8">
        <f t="shared" ca="1" si="1"/>
        <v>39.108337389191703</v>
      </c>
      <c r="M8">
        <f t="shared" ca="1" si="1"/>
        <v>62.797832887986999</v>
      </c>
      <c r="N8">
        <f t="shared" ca="1" si="1"/>
        <v>68.112523380088106</v>
      </c>
      <c r="O8">
        <f t="shared" ca="1" si="1"/>
        <v>52.2731806456515</v>
      </c>
      <c r="P8">
        <f t="shared" ca="1" si="1"/>
        <v>66.349091899545698</v>
      </c>
      <c r="Q8">
        <f t="shared" ca="1" si="1"/>
        <v>66.193482125652906</v>
      </c>
      <c r="R8">
        <f t="shared" ca="1" si="1"/>
        <v>61.134713834428297</v>
      </c>
      <c r="S8">
        <f t="shared" ca="1" si="1"/>
        <v>42.969522897630704</v>
      </c>
      <c r="T8">
        <f t="shared" ca="1" si="1"/>
        <v>74.280715392236203</v>
      </c>
      <c r="U8">
        <f t="shared" ca="1" si="1"/>
        <v>88.7972819288116</v>
      </c>
      <c r="V8">
        <f t="shared" ca="1" si="1"/>
        <v>96.080777784434503</v>
      </c>
      <c r="W8">
        <f t="shared" ca="1" si="1"/>
        <v>81.273573388074198</v>
      </c>
      <c r="X8">
        <f t="shared" ca="1" si="1"/>
        <v>95.129529539352802</v>
      </c>
      <c r="Y8">
        <f t="shared" ca="1" si="1"/>
        <v>98.622458125897495</v>
      </c>
      <c r="Z8">
        <f t="shared" ca="1" si="1"/>
        <v>89.372389470799305</v>
      </c>
      <c r="AA8">
        <f t="shared" ca="1" si="1"/>
        <v>88.108433181900395</v>
      </c>
      <c r="AB8">
        <f t="shared" ca="1" si="1"/>
        <v>104.01063506375399</v>
      </c>
      <c r="AC8">
        <f t="shared" ca="1" si="1"/>
        <v>109.1451332165</v>
      </c>
      <c r="AD8">
        <f t="shared" ca="1" si="1"/>
        <v>104.996658653441</v>
      </c>
      <c r="AE8">
        <f t="shared" ca="1" si="1"/>
        <v>57.835093959121799</v>
      </c>
      <c r="AF8">
        <f t="shared" ca="1" si="1"/>
        <v>33.093540206065299</v>
      </c>
      <c r="AG8">
        <f t="shared" ca="1" si="1"/>
        <v>37.203473444176197</v>
      </c>
      <c r="AH8">
        <f t="shared" ca="1" si="1"/>
        <v>36.442315807626102</v>
      </c>
      <c r="AI8">
        <f t="shared" ca="1" si="1"/>
        <v>33.862535335747701</v>
      </c>
      <c r="AJ8">
        <f t="shared" ca="1" si="1"/>
        <v>28.543540297470901</v>
      </c>
      <c r="AK8">
        <f t="shared" ca="1" si="1"/>
        <v>41.162708569112702</v>
      </c>
      <c r="AL8">
        <f t="shared" ca="1" si="1"/>
        <v>47.737500595861697</v>
      </c>
      <c r="AM8">
        <f t="shared" ca="1" si="1"/>
        <v>52.499596183275898</v>
      </c>
      <c r="AN8">
        <f t="shared" ca="1" si="1"/>
        <v>32.114182882559597</v>
      </c>
      <c r="AO8">
        <f t="shared" ca="1" si="1"/>
        <v>63.646688228358499</v>
      </c>
      <c r="AP8">
        <f t="shared" ca="1" si="1"/>
        <v>59.864239923258502</v>
      </c>
      <c r="AQ8">
        <f t="shared" ca="1" si="1"/>
        <v>49.439196786272603</v>
      </c>
      <c r="AR8">
        <f t="shared" ca="1" si="1"/>
        <v>52.290395913684698</v>
      </c>
      <c r="AS8">
        <f t="shared" ca="1" si="1"/>
        <v>45.085626923094601</v>
      </c>
      <c r="AT8">
        <f t="shared" ca="1" si="1"/>
        <v>86.932655053389496</v>
      </c>
      <c r="AU8">
        <f t="shared" ca="1" si="1"/>
        <v>101.80916927493</v>
      </c>
    </row>
    <row r="9" spans="1:47" x14ac:dyDescent="0.2">
      <c r="A9" t="s">
        <v>97</v>
      </c>
      <c r="B9">
        <v>5</v>
      </c>
      <c r="C9" s="15"/>
      <c r="D9" s="4">
        <f t="shared" ca="1" si="2"/>
        <v>0.3125</v>
      </c>
      <c r="E9">
        <f t="shared" ca="1" si="3"/>
        <v>95.731924115224999</v>
      </c>
      <c r="F9">
        <f t="shared" ca="1" si="1"/>
        <v>102.254587178405</v>
      </c>
      <c r="G9">
        <f t="shared" ca="1" si="1"/>
        <v>30.569669233479601</v>
      </c>
      <c r="H9">
        <f t="shared" ca="1" si="1"/>
        <v>32.724959225136402</v>
      </c>
      <c r="I9">
        <f t="shared" ca="1" si="1"/>
        <v>35.000366308086697</v>
      </c>
      <c r="J9">
        <f t="shared" ca="1" si="1"/>
        <v>46.464180485309001</v>
      </c>
      <c r="K9">
        <f t="shared" ca="1" si="1"/>
        <v>56.741420112114703</v>
      </c>
      <c r="L9">
        <f t="shared" ca="1" si="1"/>
        <v>37.291575239511801</v>
      </c>
      <c r="M9">
        <f t="shared" ca="1" si="1"/>
        <v>67.389381022465201</v>
      </c>
      <c r="N9">
        <f t="shared" ca="1" si="1"/>
        <v>75.528927816465398</v>
      </c>
      <c r="O9">
        <f t="shared" ca="1" si="1"/>
        <v>51.9623355800341</v>
      </c>
      <c r="P9">
        <f t="shared" ca="1" si="1"/>
        <v>64.1754135079874</v>
      </c>
      <c r="Q9">
        <f t="shared" ca="1" si="1"/>
        <v>56.556879142086203</v>
      </c>
      <c r="R9">
        <f t="shared" ca="1" si="1"/>
        <v>50.959332035765499</v>
      </c>
      <c r="S9">
        <f t="shared" ca="1" si="1"/>
        <v>39.147307118296197</v>
      </c>
      <c r="T9">
        <f t="shared" ca="1" si="1"/>
        <v>73.037012365233707</v>
      </c>
      <c r="U9">
        <f t="shared" ca="1" si="1"/>
        <v>88.127220936109694</v>
      </c>
      <c r="V9">
        <f t="shared" ca="1" si="1"/>
        <v>98.268515304461104</v>
      </c>
      <c r="W9">
        <f t="shared" ca="1" si="1"/>
        <v>84.825740974407196</v>
      </c>
      <c r="X9">
        <f t="shared" ca="1" si="1"/>
        <v>93.604790872997398</v>
      </c>
      <c r="Y9">
        <f t="shared" ca="1" si="1"/>
        <v>99.452917054504596</v>
      </c>
      <c r="Z9">
        <f t="shared" ca="1" si="1"/>
        <v>93.611435014928801</v>
      </c>
      <c r="AA9">
        <f t="shared" ca="1" si="1"/>
        <v>91.531921896830994</v>
      </c>
      <c r="AB9">
        <f t="shared" ca="1" si="1"/>
        <v>105.317874391556</v>
      </c>
      <c r="AC9">
        <f t="shared" ca="1" si="1"/>
        <v>108.173160886928</v>
      </c>
      <c r="AD9">
        <f t="shared" ca="1" si="1"/>
        <v>97.629860574994794</v>
      </c>
      <c r="AE9">
        <f t="shared" ca="1" si="1"/>
        <v>62.845210832728</v>
      </c>
      <c r="AF9">
        <f t="shared" ca="1" si="1"/>
        <v>49.040216365156397</v>
      </c>
      <c r="AG9">
        <f t="shared" ca="1" si="1"/>
        <v>47.802708640946499</v>
      </c>
      <c r="AH9">
        <f t="shared" ca="1" si="1"/>
        <v>42.684360597263002</v>
      </c>
      <c r="AI9">
        <f t="shared" ca="1" si="1"/>
        <v>33.616442231629897</v>
      </c>
      <c r="AJ9">
        <f t="shared" ca="1" si="1"/>
        <v>26.1313778264538</v>
      </c>
      <c r="AK9">
        <f t="shared" ca="1" si="1"/>
        <v>34.851794525365698</v>
      </c>
      <c r="AL9">
        <f t="shared" ca="1" si="1"/>
        <v>42.982428382634801</v>
      </c>
      <c r="AM9">
        <f t="shared" ca="1" si="1"/>
        <v>45.700555641170801</v>
      </c>
      <c r="AN9">
        <f t="shared" ca="1" si="1"/>
        <v>26.364619438441402</v>
      </c>
      <c r="AO9">
        <f t="shared" ca="1" si="1"/>
        <v>53.277254056984802</v>
      </c>
      <c r="AP9">
        <f t="shared" ca="1" si="1"/>
        <v>45.748876736544901</v>
      </c>
      <c r="AQ9">
        <f t="shared" ca="1" si="1"/>
        <v>48.087371805780201</v>
      </c>
      <c r="AR9">
        <f t="shared" ca="1" si="1"/>
        <v>51.251451557498498</v>
      </c>
      <c r="AS9">
        <f t="shared" ca="1" si="1"/>
        <v>44.545592235457001</v>
      </c>
      <c r="AT9">
        <f t="shared" ca="1" si="1"/>
        <v>84.464774426852102</v>
      </c>
      <c r="AU9">
        <f t="shared" ca="1" si="1"/>
        <v>101.068213296294</v>
      </c>
    </row>
    <row r="10" spans="1:47" x14ac:dyDescent="0.2">
      <c r="A10" t="s">
        <v>97</v>
      </c>
      <c r="B10">
        <v>6</v>
      </c>
      <c r="C10" s="15"/>
      <c r="D10" s="4">
        <f t="shared" ca="1" si="2"/>
        <v>0.32291666666666669</v>
      </c>
      <c r="E10">
        <f t="shared" ca="1" si="3"/>
        <v>89.799185857157696</v>
      </c>
      <c r="F10">
        <f t="shared" ca="1" si="1"/>
        <v>103.809918767854</v>
      </c>
      <c r="G10">
        <f t="shared" ca="1" si="1"/>
        <v>50.5290285373354</v>
      </c>
      <c r="H10">
        <f t="shared" ca="1" si="1"/>
        <v>33.996030854545303</v>
      </c>
      <c r="I10">
        <f t="shared" ca="1" si="1"/>
        <v>31.369551905341201</v>
      </c>
      <c r="J10">
        <f t="shared" ca="1" si="1"/>
        <v>53.178516598181702</v>
      </c>
      <c r="K10">
        <f t="shared" ca="1" si="1"/>
        <v>83.181317152722201</v>
      </c>
      <c r="L10">
        <f t="shared" ca="1" si="1"/>
        <v>35.489390588678702</v>
      </c>
      <c r="M10">
        <f t="shared" ca="1" si="1"/>
        <v>63.8157649075102</v>
      </c>
      <c r="N10">
        <f t="shared" ca="1" si="1"/>
        <v>68.264457829437305</v>
      </c>
      <c r="O10">
        <f t="shared" ca="1" si="1"/>
        <v>48.457634110050201</v>
      </c>
      <c r="P10">
        <f t="shared" ca="1" si="1"/>
        <v>54.785728372005202</v>
      </c>
      <c r="Q10">
        <f t="shared" ca="1" si="1"/>
        <v>55.630599158172402</v>
      </c>
      <c r="R10">
        <f t="shared" ca="1" si="1"/>
        <v>50.021413206838403</v>
      </c>
      <c r="S10">
        <f t="shared" ca="1" si="1"/>
        <v>38.002321661081503</v>
      </c>
      <c r="T10">
        <f t="shared" ca="1" si="1"/>
        <v>69.074787573550097</v>
      </c>
      <c r="U10">
        <f t="shared" ca="1" si="1"/>
        <v>85.124898942703197</v>
      </c>
      <c r="V10">
        <f t="shared" ca="1" si="1"/>
        <v>99.695464018745298</v>
      </c>
      <c r="W10">
        <f t="shared" ca="1" si="1"/>
        <v>89.3162258964649</v>
      </c>
      <c r="X10">
        <f t="shared" ref="F10:AU16" ca="1" si="4">INDIRECT("'" &amp; $A$1 &amp; "'!" &amp; $A10 &amp; X$1+$B10)</f>
        <v>94.092316102551806</v>
      </c>
      <c r="Y10">
        <f t="shared" ca="1" si="4"/>
        <v>101.505766458485</v>
      </c>
      <c r="Z10">
        <f t="shared" ca="1" si="4"/>
        <v>97.614980419775193</v>
      </c>
      <c r="AA10">
        <f t="shared" ca="1" si="4"/>
        <v>88.207042879469498</v>
      </c>
      <c r="AB10">
        <f t="shared" ca="1" si="4"/>
        <v>104.137370597659</v>
      </c>
      <c r="AC10">
        <f t="shared" ca="1" si="4"/>
        <v>103.57862096199101</v>
      </c>
      <c r="AD10">
        <f t="shared" ca="1" si="4"/>
        <v>84.352287957760296</v>
      </c>
      <c r="AE10">
        <f t="shared" ca="1" si="4"/>
        <v>32.221519781729199</v>
      </c>
      <c r="AF10">
        <f t="shared" ca="1" si="4"/>
        <v>27.730514299554699</v>
      </c>
      <c r="AG10">
        <f t="shared" ca="1" si="4"/>
        <v>34.100992456282903</v>
      </c>
      <c r="AH10">
        <f t="shared" ca="1" si="4"/>
        <v>33.5826983360963</v>
      </c>
      <c r="AI10">
        <f t="shared" ca="1" si="4"/>
        <v>31.711339642125498</v>
      </c>
      <c r="AJ10">
        <f t="shared" ca="1" si="4"/>
        <v>25.787431963730398</v>
      </c>
      <c r="AK10">
        <f t="shared" ca="1" si="4"/>
        <v>34.376072371501699</v>
      </c>
      <c r="AL10">
        <f t="shared" ca="1" si="4"/>
        <v>42.134924141357999</v>
      </c>
      <c r="AM10">
        <f t="shared" ca="1" si="4"/>
        <v>42.272563566888003</v>
      </c>
      <c r="AN10">
        <f t="shared" ca="1" si="4"/>
        <v>25.7595556392587</v>
      </c>
      <c r="AO10">
        <f t="shared" ca="1" si="4"/>
        <v>53.1579268524847</v>
      </c>
      <c r="AP10">
        <f t="shared" ca="1" si="4"/>
        <v>44.120627069574802</v>
      </c>
      <c r="AQ10">
        <f t="shared" ca="1" si="4"/>
        <v>45.445298646909002</v>
      </c>
      <c r="AR10">
        <f t="shared" ca="1" si="4"/>
        <v>47.538824517363302</v>
      </c>
      <c r="AS10">
        <f t="shared" ca="1" si="4"/>
        <v>42.134046469605899</v>
      </c>
      <c r="AT10">
        <f t="shared" ca="1" si="4"/>
        <v>88.632876112472502</v>
      </c>
      <c r="AU10">
        <f t="shared" ca="1" si="4"/>
        <v>101.43416614847099</v>
      </c>
    </row>
    <row r="11" spans="1:47" x14ac:dyDescent="0.2">
      <c r="A11" t="s">
        <v>97</v>
      </c>
      <c r="B11">
        <v>7</v>
      </c>
      <c r="C11" s="15"/>
      <c r="D11" s="4">
        <f t="shared" ca="1" si="2"/>
        <v>0.33333333333333331</v>
      </c>
      <c r="E11">
        <f t="shared" ca="1" si="3"/>
        <v>86.8286484302932</v>
      </c>
      <c r="F11">
        <f t="shared" ca="1" si="4"/>
        <v>106.552029980859</v>
      </c>
      <c r="G11">
        <f t="shared" ca="1" si="4"/>
        <v>103.726465235351</v>
      </c>
      <c r="H11">
        <f t="shared" ca="1" si="4"/>
        <v>57.9554294609257</v>
      </c>
      <c r="I11">
        <f t="shared" ca="1" si="4"/>
        <v>29.049112460986802</v>
      </c>
      <c r="J11">
        <f t="shared" ca="1" si="4"/>
        <v>49.833959443589201</v>
      </c>
      <c r="K11">
        <f t="shared" ca="1" si="4"/>
        <v>42.218566573246697</v>
      </c>
      <c r="L11">
        <f t="shared" ca="1" si="4"/>
        <v>26.892058654879701</v>
      </c>
      <c r="M11">
        <f t="shared" ca="1" si="4"/>
        <v>48.908491556191301</v>
      </c>
      <c r="N11">
        <f t="shared" ca="1" si="4"/>
        <v>37.636644638296502</v>
      </c>
      <c r="O11">
        <f t="shared" ca="1" si="4"/>
        <v>43.519005485152803</v>
      </c>
      <c r="P11">
        <f t="shared" ca="1" si="4"/>
        <v>41.6531315696352</v>
      </c>
      <c r="Q11">
        <f t="shared" ca="1" si="4"/>
        <v>59.005646087080002</v>
      </c>
      <c r="R11">
        <f t="shared" ca="1" si="4"/>
        <v>51.241951118561097</v>
      </c>
      <c r="S11">
        <f t="shared" ca="1" si="4"/>
        <v>36.229889072277899</v>
      </c>
      <c r="T11">
        <f t="shared" ca="1" si="4"/>
        <v>67.956110472036698</v>
      </c>
      <c r="U11">
        <f t="shared" ca="1" si="4"/>
        <v>84.501739355688798</v>
      </c>
      <c r="V11">
        <f t="shared" ca="1" si="4"/>
        <v>100.878817346983</v>
      </c>
      <c r="W11">
        <f t="shared" ca="1" si="4"/>
        <v>91.305821430255406</v>
      </c>
      <c r="X11">
        <f t="shared" ca="1" si="4"/>
        <v>92.828771498992097</v>
      </c>
      <c r="Y11">
        <f t="shared" ca="1" si="4"/>
        <v>102.185882601675</v>
      </c>
      <c r="Z11">
        <f t="shared" ca="1" si="4"/>
        <v>100.954892165657</v>
      </c>
      <c r="AA11">
        <f t="shared" ca="1" si="4"/>
        <v>86.120398451179099</v>
      </c>
      <c r="AB11">
        <f t="shared" ca="1" si="4"/>
        <v>103.885881961739</v>
      </c>
      <c r="AC11">
        <f t="shared" ca="1" si="4"/>
        <v>102.270313909618</v>
      </c>
      <c r="AD11">
        <f t="shared" ca="1" si="4"/>
        <v>96.981206060559103</v>
      </c>
      <c r="AE11">
        <f t="shared" ca="1" si="4"/>
        <v>42.823581697179002</v>
      </c>
      <c r="AF11">
        <f t="shared" ca="1" si="4"/>
        <v>29.7335473984106</v>
      </c>
      <c r="AG11">
        <f t="shared" ca="1" si="4"/>
        <v>29.403902387311401</v>
      </c>
      <c r="AH11">
        <f t="shared" ca="1" si="4"/>
        <v>27.636981397477101</v>
      </c>
      <c r="AI11">
        <f t="shared" ca="1" si="4"/>
        <v>25.7033724170375</v>
      </c>
      <c r="AJ11">
        <f t="shared" ca="1" si="4"/>
        <v>22.3684933397926</v>
      </c>
      <c r="AK11">
        <f t="shared" ca="1" si="4"/>
        <v>27.343830414906201</v>
      </c>
      <c r="AL11">
        <f t="shared" ca="1" si="4"/>
        <v>35.250281792935702</v>
      </c>
      <c r="AM11">
        <f t="shared" ca="1" si="4"/>
        <v>46.429285759791902</v>
      </c>
      <c r="AN11">
        <f t="shared" ca="1" si="4"/>
        <v>50.056703401260002</v>
      </c>
      <c r="AO11">
        <f t="shared" ca="1" si="4"/>
        <v>52.6926154253579</v>
      </c>
      <c r="AP11">
        <f t="shared" ca="1" si="4"/>
        <v>39.289334646007198</v>
      </c>
      <c r="AQ11">
        <f t="shared" ca="1" si="4"/>
        <v>44.339111059234803</v>
      </c>
      <c r="AR11">
        <f t="shared" ca="1" si="4"/>
        <v>45.454747899801099</v>
      </c>
      <c r="AS11">
        <f t="shared" ca="1" si="4"/>
        <v>40.375046285092701</v>
      </c>
      <c r="AT11">
        <f t="shared" ca="1" si="4"/>
        <v>90.764106511720499</v>
      </c>
      <c r="AU11">
        <f t="shared" ca="1" si="4"/>
        <v>102.11507927396801</v>
      </c>
    </row>
    <row r="12" spans="1:47" x14ac:dyDescent="0.2">
      <c r="A12" t="s">
        <v>97</v>
      </c>
      <c r="B12">
        <v>8</v>
      </c>
      <c r="C12" s="15"/>
      <c r="D12" s="4">
        <f t="shared" ca="1" si="2"/>
        <v>0.34375</v>
      </c>
      <c r="E12">
        <f t="shared" ca="1" si="3"/>
        <v>87.595359220048493</v>
      </c>
      <c r="F12">
        <f t="shared" ca="1" si="4"/>
        <v>104.837675712427</v>
      </c>
      <c r="G12">
        <f t="shared" ca="1" si="4"/>
        <v>104.31488306471</v>
      </c>
      <c r="H12">
        <f t="shared" ca="1" si="4"/>
        <v>66.733302190737803</v>
      </c>
      <c r="I12">
        <f t="shared" ca="1" si="4"/>
        <v>25.0785354786989</v>
      </c>
      <c r="J12">
        <f t="shared" ca="1" si="4"/>
        <v>36.511126037488701</v>
      </c>
      <c r="K12">
        <f t="shared" ca="1" si="4"/>
        <v>20.922012151103701</v>
      </c>
      <c r="L12">
        <f t="shared" ca="1" si="4"/>
        <v>25.2501337316457</v>
      </c>
      <c r="M12">
        <f t="shared" ca="1" si="4"/>
        <v>44.361202364791197</v>
      </c>
      <c r="N12">
        <f t="shared" ca="1" si="4"/>
        <v>36.037418614723599</v>
      </c>
      <c r="O12">
        <f t="shared" ca="1" si="4"/>
        <v>44.203380165529602</v>
      </c>
      <c r="P12">
        <f t="shared" ca="1" si="4"/>
        <v>43.324727762154502</v>
      </c>
      <c r="Q12">
        <f t="shared" ca="1" si="4"/>
        <v>55.310675739827502</v>
      </c>
      <c r="R12">
        <f t="shared" ca="1" si="4"/>
        <v>45.220213920423198</v>
      </c>
      <c r="S12">
        <f t="shared" ca="1" si="4"/>
        <v>34.1182861093979</v>
      </c>
      <c r="T12">
        <f t="shared" ca="1" si="4"/>
        <v>68.391102110989493</v>
      </c>
      <c r="U12">
        <f t="shared" ca="1" si="4"/>
        <v>83.9112924565312</v>
      </c>
      <c r="V12">
        <f t="shared" ca="1" si="4"/>
        <v>100.94642399447</v>
      </c>
      <c r="W12">
        <f t="shared" ca="1" si="4"/>
        <v>89.310406796676901</v>
      </c>
      <c r="X12">
        <f t="shared" ca="1" si="4"/>
        <v>87.463334195494696</v>
      </c>
      <c r="Y12">
        <f t="shared" ca="1" si="4"/>
        <v>101.18052751322099</v>
      </c>
      <c r="Z12">
        <f t="shared" ca="1" si="4"/>
        <v>101.392694677241</v>
      </c>
      <c r="AA12">
        <f t="shared" ca="1" si="4"/>
        <v>88.482182120105094</v>
      </c>
      <c r="AB12">
        <f t="shared" ca="1" si="4"/>
        <v>104.896094272196</v>
      </c>
      <c r="AC12">
        <f t="shared" ca="1" si="4"/>
        <v>109.597266777122</v>
      </c>
      <c r="AD12">
        <f t="shared" ca="1" si="4"/>
        <v>104.519715120428</v>
      </c>
      <c r="AE12">
        <f t="shared" ca="1" si="4"/>
        <v>55.568946110815197</v>
      </c>
      <c r="AF12">
        <f t="shared" ca="1" si="4"/>
        <v>25.776445969921902</v>
      </c>
      <c r="AG12">
        <f t="shared" ca="1" si="4"/>
        <v>22.850647959548098</v>
      </c>
      <c r="AH12">
        <f t="shared" ca="1" si="4"/>
        <v>22.421065353353601</v>
      </c>
      <c r="AI12">
        <f t="shared" ca="1" si="4"/>
        <v>23.7467904315371</v>
      </c>
      <c r="AJ12">
        <f t="shared" ca="1" si="4"/>
        <v>22.6246643842649</v>
      </c>
      <c r="AK12">
        <f t="shared" ca="1" si="4"/>
        <v>28.278299721296399</v>
      </c>
      <c r="AL12">
        <f t="shared" ca="1" si="4"/>
        <v>36.382243682613399</v>
      </c>
      <c r="AM12">
        <f t="shared" ca="1" si="4"/>
        <v>41.010032715704803</v>
      </c>
      <c r="AN12">
        <f t="shared" ca="1" si="4"/>
        <v>37.367145931937401</v>
      </c>
      <c r="AO12">
        <f t="shared" ca="1" si="4"/>
        <v>64.088326106672596</v>
      </c>
      <c r="AP12">
        <f t="shared" ca="1" si="4"/>
        <v>54.894553831894903</v>
      </c>
      <c r="AQ12">
        <f t="shared" ca="1" si="4"/>
        <v>42.479959028640202</v>
      </c>
      <c r="AR12">
        <f t="shared" ca="1" si="4"/>
        <v>43.813317755854598</v>
      </c>
      <c r="AS12">
        <f t="shared" ca="1" si="4"/>
        <v>40.511288646204001</v>
      </c>
      <c r="AT12">
        <f t="shared" ca="1" si="4"/>
        <v>90.164297928507295</v>
      </c>
      <c r="AU12">
        <f t="shared" ca="1" si="4"/>
        <v>102.049888735675</v>
      </c>
    </row>
    <row r="13" spans="1:47" x14ac:dyDescent="0.2">
      <c r="A13" t="s">
        <v>97</v>
      </c>
      <c r="B13">
        <v>9</v>
      </c>
      <c r="C13" s="15"/>
      <c r="D13" s="4">
        <f t="shared" ca="1" si="2"/>
        <v>0.35416666666666669</v>
      </c>
      <c r="E13">
        <f t="shared" ca="1" si="3"/>
        <v>88.566528039961099</v>
      </c>
      <c r="F13">
        <f t="shared" ca="1" si="4"/>
        <v>104.534376230636</v>
      </c>
      <c r="G13">
        <f t="shared" ca="1" si="4"/>
        <v>87.630935980103899</v>
      </c>
      <c r="H13">
        <f t="shared" ca="1" si="4"/>
        <v>36.0377474152574</v>
      </c>
      <c r="I13">
        <f t="shared" ca="1" si="4"/>
        <v>18.116653307143501</v>
      </c>
      <c r="J13">
        <f t="shared" ca="1" si="4"/>
        <v>34.698143223554801</v>
      </c>
      <c r="K13">
        <f t="shared" ca="1" si="4"/>
        <v>19.676515593792999</v>
      </c>
      <c r="L13">
        <f t="shared" ca="1" si="4"/>
        <v>23.8935884622115</v>
      </c>
      <c r="M13">
        <f t="shared" ca="1" si="4"/>
        <v>38.894837040939002</v>
      </c>
      <c r="N13">
        <f t="shared" ca="1" si="4"/>
        <v>27.390238954609501</v>
      </c>
      <c r="O13">
        <f t="shared" ca="1" si="4"/>
        <v>39.517450982262901</v>
      </c>
      <c r="P13">
        <f t="shared" ca="1" si="4"/>
        <v>33.8737858492239</v>
      </c>
      <c r="Q13">
        <f t="shared" ca="1" si="4"/>
        <v>50.390812896816797</v>
      </c>
      <c r="R13">
        <f t="shared" ca="1" si="4"/>
        <v>34.710685731617403</v>
      </c>
      <c r="S13">
        <f t="shared" ca="1" si="4"/>
        <v>30.849796175327398</v>
      </c>
      <c r="T13">
        <f t="shared" ca="1" si="4"/>
        <v>66.395472960230194</v>
      </c>
      <c r="U13">
        <f t="shared" ca="1" si="4"/>
        <v>81.023207542605704</v>
      </c>
      <c r="V13">
        <f t="shared" ca="1" si="4"/>
        <v>101.29078894924299</v>
      </c>
      <c r="W13">
        <f t="shared" ca="1" si="4"/>
        <v>91.804352598256003</v>
      </c>
      <c r="X13">
        <f t="shared" ca="1" si="4"/>
        <v>88.905205829859696</v>
      </c>
      <c r="Y13">
        <f t="shared" ca="1" si="4"/>
        <v>100.98504695622201</v>
      </c>
      <c r="Z13">
        <f t="shared" ca="1" si="4"/>
        <v>100.392149754093</v>
      </c>
      <c r="AA13">
        <f t="shared" ca="1" si="4"/>
        <v>88.599560971384307</v>
      </c>
      <c r="AB13">
        <f t="shared" ca="1" si="4"/>
        <v>105.29244837311001</v>
      </c>
      <c r="AC13">
        <f t="shared" ca="1" si="4"/>
        <v>109.220121508487</v>
      </c>
      <c r="AD13">
        <f t="shared" ca="1" si="4"/>
        <v>103.390079089303</v>
      </c>
      <c r="AE13">
        <f t="shared" ca="1" si="4"/>
        <v>25.9490890349777</v>
      </c>
      <c r="AF13">
        <f t="shared" ca="1" si="4"/>
        <v>20.0846939972561</v>
      </c>
      <c r="AG13">
        <f t="shared" ca="1" si="4"/>
        <v>21.267299551440001</v>
      </c>
      <c r="AH13">
        <f t="shared" ca="1" si="4"/>
        <v>21.769676909220099</v>
      </c>
      <c r="AI13">
        <f t="shared" ca="1" si="4"/>
        <v>23.360126743386498</v>
      </c>
      <c r="AJ13">
        <f t="shared" ca="1" si="4"/>
        <v>22.747666402464802</v>
      </c>
      <c r="AK13">
        <f t="shared" ca="1" si="4"/>
        <v>28.349722901708301</v>
      </c>
      <c r="AL13">
        <f t="shared" ca="1" si="4"/>
        <v>37.510618027450199</v>
      </c>
      <c r="AM13">
        <f t="shared" ca="1" si="4"/>
        <v>46.818116599177898</v>
      </c>
      <c r="AN13">
        <f t="shared" ca="1" si="4"/>
        <v>43.655853977499099</v>
      </c>
      <c r="AO13">
        <f t="shared" ca="1" si="4"/>
        <v>53.357511110837102</v>
      </c>
      <c r="AP13">
        <f t="shared" ca="1" si="4"/>
        <v>37.4588874502818</v>
      </c>
      <c r="AQ13">
        <f t="shared" ca="1" si="4"/>
        <v>37.909188351052599</v>
      </c>
      <c r="AR13">
        <f t="shared" ca="1" si="4"/>
        <v>38.825024129910197</v>
      </c>
      <c r="AS13">
        <f t="shared" ca="1" si="4"/>
        <v>36.666199363712302</v>
      </c>
      <c r="AT13">
        <f t="shared" ca="1" si="4"/>
        <v>91.4645086319847</v>
      </c>
      <c r="AU13">
        <f t="shared" ca="1" si="4"/>
        <v>101.742692359486</v>
      </c>
    </row>
    <row r="14" spans="1:47" x14ac:dyDescent="0.2">
      <c r="A14" t="s">
        <v>97</v>
      </c>
      <c r="B14">
        <v>10</v>
      </c>
      <c r="C14" s="15"/>
      <c r="D14" s="4">
        <f t="shared" ca="1" si="2"/>
        <v>0.36458333333333331</v>
      </c>
      <c r="E14">
        <f t="shared" ca="1" si="3"/>
        <v>89.771549185482598</v>
      </c>
      <c r="F14">
        <f t="shared" ca="1" si="4"/>
        <v>104.084379538216</v>
      </c>
      <c r="G14">
        <f t="shared" ca="1" si="4"/>
        <v>41.342846175225503</v>
      </c>
      <c r="H14">
        <f t="shared" ca="1" si="4"/>
        <v>31.820416378687799</v>
      </c>
      <c r="I14">
        <f t="shared" ca="1" si="4"/>
        <v>17.472819684050599</v>
      </c>
      <c r="J14">
        <f t="shared" ca="1" si="4"/>
        <v>30.4206653454216</v>
      </c>
      <c r="K14">
        <f t="shared" ca="1" si="4"/>
        <v>16.9248547322325</v>
      </c>
      <c r="L14">
        <f t="shared" ca="1" si="4"/>
        <v>21.157430463021701</v>
      </c>
      <c r="M14">
        <f t="shared" ca="1" si="4"/>
        <v>33.902630756238899</v>
      </c>
      <c r="N14">
        <f t="shared" ca="1" si="4"/>
        <v>23.9246515305705</v>
      </c>
      <c r="O14">
        <f t="shared" ca="1" si="4"/>
        <v>39.895432194474097</v>
      </c>
      <c r="P14">
        <f t="shared" ca="1" si="4"/>
        <v>35.161342554196999</v>
      </c>
      <c r="Q14">
        <f t="shared" ca="1" si="4"/>
        <v>50.771083385178102</v>
      </c>
      <c r="R14">
        <f t="shared" ca="1" si="4"/>
        <v>34.062742271580099</v>
      </c>
      <c r="S14">
        <f t="shared" ca="1" si="4"/>
        <v>29.946625010402698</v>
      </c>
      <c r="T14">
        <f t="shared" ca="1" si="4"/>
        <v>65.472276643430803</v>
      </c>
      <c r="U14">
        <f t="shared" ca="1" si="4"/>
        <v>81.0027339052629</v>
      </c>
      <c r="V14">
        <f t="shared" ca="1" si="4"/>
        <v>100.55829674693901</v>
      </c>
      <c r="W14">
        <f t="shared" ca="1" si="4"/>
        <v>91.724220461662199</v>
      </c>
      <c r="X14">
        <f t="shared" ca="1" si="4"/>
        <v>90.032156980806604</v>
      </c>
      <c r="Y14">
        <f t="shared" ca="1" si="4"/>
        <v>101.782424267998</v>
      </c>
      <c r="Z14">
        <f t="shared" ca="1" si="4"/>
        <v>102.32719453405301</v>
      </c>
      <c r="AA14">
        <f t="shared" ca="1" si="4"/>
        <v>90.657165328685906</v>
      </c>
      <c r="AB14">
        <f t="shared" ca="1" si="4"/>
        <v>105.634613564787</v>
      </c>
      <c r="AC14">
        <f t="shared" ca="1" si="4"/>
        <v>109.093768932068</v>
      </c>
      <c r="AD14">
        <f t="shared" ca="1" si="4"/>
        <v>103.713517355295</v>
      </c>
      <c r="AE14">
        <f t="shared" ca="1" si="4"/>
        <v>20.158787620877</v>
      </c>
      <c r="AF14">
        <f t="shared" ca="1" si="4"/>
        <v>18.048172494953999</v>
      </c>
      <c r="AG14">
        <f t="shared" ca="1" si="4"/>
        <v>23.125872857465101</v>
      </c>
      <c r="AH14">
        <f t="shared" ca="1" si="4"/>
        <v>24.168015016297101</v>
      </c>
      <c r="AI14">
        <f t="shared" ca="1" si="4"/>
        <v>25.1478538259848</v>
      </c>
      <c r="AJ14">
        <f t="shared" ca="1" si="4"/>
        <v>22.7403434385328</v>
      </c>
      <c r="AK14">
        <f t="shared" ca="1" si="4"/>
        <v>28.296826334064502</v>
      </c>
      <c r="AL14">
        <f t="shared" ca="1" si="4"/>
        <v>36.653091792276399</v>
      </c>
      <c r="AM14">
        <f t="shared" ca="1" si="4"/>
        <v>41.970538490341497</v>
      </c>
      <c r="AN14">
        <f t="shared" ca="1" si="4"/>
        <v>33.016078761753398</v>
      </c>
      <c r="AO14">
        <f t="shared" ca="1" si="4"/>
        <v>47.016484346058697</v>
      </c>
      <c r="AP14">
        <f t="shared" ca="1" si="4"/>
        <v>37.9427798050761</v>
      </c>
      <c r="AQ14">
        <f t="shared" ca="1" si="4"/>
        <v>43.500237670322797</v>
      </c>
      <c r="AR14">
        <f t="shared" ca="1" si="4"/>
        <v>43.506667840916997</v>
      </c>
      <c r="AS14">
        <f t="shared" ca="1" si="4"/>
        <v>40.230650942470902</v>
      </c>
      <c r="AT14">
        <f t="shared" ca="1" si="4"/>
        <v>93.451656501348694</v>
      </c>
      <c r="AU14">
        <f t="shared" ca="1" si="4"/>
        <v>102.90603295023701</v>
      </c>
    </row>
    <row r="15" spans="1:47" x14ac:dyDescent="0.2">
      <c r="A15" t="s">
        <v>97</v>
      </c>
      <c r="B15">
        <v>11</v>
      </c>
      <c r="C15" s="15"/>
      <c r="D15" s="4">
        <f t="shared" ca="1" si="2"/>
        <v>0.375</v>
      </c>
      <c r="E15">
        <f t="shared" ca="1" si="3"/>
        <v>96.834133652416497</v>
      </c>
      <c r="F15">
        <f t="shared" ca="1" si="4"/>
        <v>105.533447181997</v>
      </c>
      <c r="G15">
        <f t="shared" ca="1" si="4"/>
        <v>50.945387481598701</v>
      </c>
      <c r="H15">
        <f t="shared" ca="1" si="4"/>
        <v>37.285020512219603</v>
      </c>
      <c r="I15">
        <f t="shared" ca="1" si="4"/>
        <v>18.004596420215599</v>
      </c>
      <c r="J15">
        <f t="shared" ca="1" si="4"/>
        <v>33.497341318864599</v>
      </c>
      <c r="K15">
        <f t="shared" ca="1" si="4"/>
        <v>19.5117797444431</v>
      </c>
      <c r="L15">
        <f t="shared" ca="1" si="4"/>
        <v>23.007008573363098</v>
      </c>
      <c r="M15">
        <f t="shared" ca="1" si="4"/>
        <v>35.269159291404598</v>
      </c>
      <c r="N15">
        <f t="shared" ca="1" si="4"/>
        <v>24.591311688051402</v>
      </c>
      <c r="O15">
        <f t="shared" ca="1" si="4"/>
        <v>38.909988916047801</v>
      </c>
      <c r="P15">
        <f t="shared" ca="1" si="4"/>
        <v>32.986587302536599</v>
      </c>
      <c r="Q15">
        <f t="shared" ca="1" si="4"/>
        <v>50.929739194913303</v>
      </c>
      <c r="R15">
        <f t="shared" ca="1" si="4"/>
        <v>36.744023313835299</v>
      </c>
      <c r="S15">
        <f t="shared" ca="1" si="4"/>
        <v>30.736223619540102</v>
      </c>
      <c r="T15">
        <f t="shared" ca="1" si="4"/>
        <v>66.767428246983897</v>
      </c>
      <c r="U15">
        <f t="shared" ca="1" si="4"/>
        <v>82.430298521464906</v>
      </c>
      <c r="V15">
        <f t="shared" ca="1" si="4"/>
        <v>101.695299482495</v>
      </c>
      <c r="W15">
        <f t="shared" ca="1" si="4"/>
        <v>92.981655481190998</v>
      </c>
      <c r="X15">
        <f t="shared" ca="1" si="4"/>
        <v>88.429721784096401</v>
      </c>
      <c r="Y15">
        <f t="shared" ca="1" si="4"/>
        <v>101.399901482277</v>
      </c>
      <c r="Z15">
        <f t="shared" ca="1" si="4"/>
        <v>102.700782262274</v>
      </c>
      <c r="AA15">
        <f t="shared" ca="1" si="4"/>
        <v>92.357827947585804</v>
      </c>
      <c r="AB15">
        <f t="shared" ca="1" si="4"/>
        <v>106.295234869187</v>
      </c>
      <c r="AC15">
        <f t="shared" ca="1" si="4"/>
        <v>109.382477360865</v>
      </c>
      <c r="AD15">
        <f t="shared" ca="1" si="4"/>
        <v>103.663052500475</v>
      </c>
      <c r="AE15">
        <f t="shared" ca="1" si="4"/>
        <v>20.0840088780398</v>
      </c>
      <c r="AF15">
        <f t="shared" ca="1" si="4"/>
        <v>19.018488354047602</v>
      </c>
      <c r="AG15">
        <f t="shared" ca="1" si="4"/>
        <v>21.756374393420099</v>
      </c>
      <c r="AH15">
        <f t="shared" ca="1" si="4"/>
        <v>21.369259282565601</v>
      </c>
      <c r="AI15">
        <f t="shared" ca="1" si="4"/>
        <v>21.643848231235499</v>
      </c>
      <c r="AJ15">
        <f t="shared" ca="1" si="4"/>
        <v>21.230163255242601</v>
      </c>
      <c r="AK15">
        <f t="shared" ca="1" si="4"/>
        <v>26.704376891905898</v>
      </c>
      <c r="AL15">
        <f t="shared" ca="1" si="4"/>
        <v>35.324270530152603</v>
      </c>
      <c r="AM15">
        <f t="shared" ca="1" si="4"/>
        <v>44.867458870327503</v>
      </c>
      <c r="AN15">
        <f t="shared" ca="1" si="4"/>
        <v>41.068300698373697</v>
      </c>
      <c r="AO15">
        <f t="shared" ca="1" si="4"/>
        <v>44.100154489333498</v>
      </c>
      <c r="AP15">
        <f t="shared" ca="1" si="4"/>
        <v>46.631220782400398</v>
      </c>
      <c r="AQ15">
        <f t="shared" ca="1" si="4"/>
        <v>58.191539223280003</v>
      </c>
      <c r="AR15">
        <f t="shared" ca="1" si="4"/>
        <v>56.1790157196683</v>
      </c>
      <c r="AS15">
        <f t="shared" ca="1" si="4"/>
        <v>46.659823513113203</v>
      </c>
      <c r="AT15">
        <f t="shared" ca="1" si="4"/>
        <v>91.270529227044307</v>
      </c>
      <c r="AU15">
        <f t="shared" ca="1" si="4"/>
        <v>102.219732916949</v>
      </c>
    </row>
    <row r="16" spans="1:47" x14ac:dyDescent="0.2">
      <c r="A16" t="s">
        <v>97</v>
      </c>
      <c r="B16">
        <v>12</v>
      </c>
      <c r="C16" s="15"/>
      <c r="D16" s="4">
        <f t="shared" ca="1" si="2"/>
        <v>0.38541666666666669</v>
      </c>
      <c r="E16">
        <f t="shared" ca="1" si="3"/>
        <v>91.641098776338595</v>
      </c>
      <c r="F16">
        <f t="shared" ca="1" si="4"/>
        <v>106.368549856673</v>
      </c>
      <c r="G16">
        <f t="shared" ca="1" si="4"/>
        <v>90.439429125739807</v>
      </c>
      <c r="H16">
        <f t="shared" ca="1" si="4"/>
        <v>54.322620424609603</v>
      </c>
      <c r="I16">
        <f t="shared" ca="1" si="4"/>
        <v>21.9000416251214</v>
      </c>
      <c r="J16">
        <f t="shared" ca="1" si="4"/>
        <v>36.819162622839301</v>
      </c>
      <c r="K16">
        <f t="shared" ca="1" si="4"/>
        <v>22.5683230669888</v>
      </c>
      <c r="L16">
        <f t="shared" ca="1" si="4"/>
        <v>26.234956502339099</v>
      </c>
      <c r="M16">
        <f t="shared" ca="1" si="4"/>
        <v>40.924755302997198</v>
      </c>
      <c r="N16">
        <f t="shared" ca="1" si="4"/>
        <v>28.507803001198699</v>
      </c>
      <c r="O16">
        <f t="shared" ca="1" si="4"/>
        <v>39.053328057924702</v>
      </c>
      <c r="P16">
        <f t="shared" ca="1" si="4"/>
        <v>31.730112911243602</v>
      </c>
      <c r="Q16">
        <f t="shared" ca="1" si="4"/>
        <v>50.817528846023997</v>
      </c>
      <c r="R16">
        <f t="shared" ca="1" si="4"/>
        <v>40.858567884914002</v>
      </c>
      <c r="S16">
        <f t="shared" ca="1" si="4"/>
        <v>33.041689354103099</v>
      </c>
      <c r="T16">
        <f t="shared" ca="1" si="4"/>
        <v>65.828366732158301</v>
      </c>
      <c r="U16">
        <f t="shared" ca="1" si="4"/>
        <v>81.826495536632606</v>
      </c>
      <c r="V16">
        <f t="shared" ca="1" si="4"/>
        <v>101.045556058725</v>
      </c>
      <c r="W16">
        <f t="shared" ca="1" si="4"/>
        <v>98.178089278371203</v>
      </c>
      <c r="X16">
        <f t="shared" ca="1" si="4"/>
        <v>93.689862359990002</v>
      </c>
      <c r="Y16">
        <f t="shared" ca="1" si="4"/>
        <v>102.813526055738</v>
      </c>
      <c r="Z16">
        <f t="shared" ca="1" si="4"/>
        <v>105.45034833902101</v>
      </c>
      <c r="AA16">
        <f t="shared" ref="F16:AU19" ca="1" si="5">INDIRECT("'" &amp; $A$1 &amp; "'!" &amp; $A16 &amp; AA$1+$B16)</f>
        <v>91.895025968016498</v>
      </c>
      <c r="AB16">
        <f t="shared" ca="1" si="5"/>
        <v>106.36584902144401</v>
      </c>
      <c r="AC16">
        <f t="shared" ca="1" si="5"/>
        <v>109.39707035741399</v>
      </c>
      <c r="AD16">
        <f t="shared" ca="1" si="5"/>
        <v>104.123120778143</v>
      </c>
      <c r="AE16">
        <f t="shared" ca="1" si="5"/>
        <v>18.2261773167793</v>
      </c>
      <c r="AF16">
        <f t="shared" ca="1" si="5"/>
        <v>17.510041239404298</v>
      </c>
      <c r="AG16">
        <f t="shared" ca="1" si="5"/>
        <v>19.974275484928299</v>
      </c>
      <c r="AH16">
        <f t="shared" ca="1" si="5"/>
        <v>20.4332431985966</v>
      </c>
      <c r="AI16">
        <f t="shared" ca="1" si="5"/>
        <v>22.070310641098601</v>
      </c>
      <c r="AJ16">
        <f t="shared" ca="1" si="5"/>
        <v>23.095034989437998</v>
      </c>
      <c r="AK16">
        <f t="shared" ca="1" si="5"/>
        <v>30.503981368777499</v>
      </c>
      <c r="AL16">
        <f t="shared" ca="1" si="5"/>
        <v>37.9974341822846</v>
      </c>
      <c r="AM16">
        <f t="shared" ca="1" si="5"/>
        <v>47.923540150613803</v>
      </c>
      <c r="AN16">
        <f t="shared" ca="1" si="5"/>
        <v>35.2999549137011</v>
      </c>
      <c r="AO16">
        <f t="shared" ca="1" si="5"/>
        <v>58.463372386421199</v>
      </c>
      <c r="AP16">
        <f t="shared" ca="1" si="5"/>
        <v>63.819892544289203</v>
      </c>
      <c r="AQ16">
        <f t="shared" ca="1" si="5"/>
        <v>62.443507616954797</v>
      </c>
      <c r="AR16">
        <f t="shared" ca="1" si="5"/>
        <v>61.678183444916101</v>
      </c>
      <c r="AS16">
        <f t="shared" ca="1" si="5"/>
        <v>50.974201833614998</v>
      </c>
      <c r="AT16">
        <f t="shared" ca="1" si="5"/>
        <v>95.823529994070398</v>
      </c>
      <c r="AU16">
        <f t="shared" ca="1" si="5"/>
        <v>103.97907070374301</v>
      </c>
    </row>
    <row r="17" spans="1:47" x14ac:dyDescent="0.2">
      <c r="A17" t="s">
        <v>97</v>
      </c>
      <c r="B17">
        <v>13</v>
      </c>
      <c r="C17" s="15"/>
      <c r="D17" s="4">
        <f t="shared" ca="1" si="2"/>
        <v>0.39583333333333331</v>
      </c>
      <c r="E17">
        <f t="shared" ca="1" si="3"/>
        <v>88.533307501961303</v>
      </c>
      <c r="F17">
        <f t="shared" ca="1" si="5"/>
        <v>106.073734789835</v>
      </c>
      <c r="G17">
        <f t="shared" ca="1" si="5"/>
        <v>73.500725619683294</v>
      </c>
      <c r="H17">
        <f t="shared" ca="1" si="5"/>
        <v>29.575325024911098</v>
      </c>
      <c r="I17">
        <f t="shared" ca="1" si="5"/>
        <v>20.4716226407091</v>
      </c>
      <c r="J17">
        <f t="shared" ca="1" si="5"/>
        <v>35.070882659689502</v>
      </c>
      <c r="K17">
        <f t="shared" ca="1" si="5"/>
        <v>35.133098459612597</v>
      </c>
      <c r="L17">
        <f t="shared" ca="1" si="5"/>
        <v>32.9771724735321</v>
      </c>
      <c r="M17">
        <f t="shared" ca="1" si="5"/>
        <v>50.2774930501445</v>
      </c>
      <c r="N17">
        <f t="shared" ca="1" si="5"/>
        <v>40.766000795515303</v>
      </c>
      <c r="O17">
        <f t="shared" ca="1" si="5"/>
        <v>45.347634020958203</v>
      </c>
      <c r="P17">
        <f t="shared" ca="1" si="5"/>
        <v>44.698373258104901</v>
      </c>
      <c r="Q17">
        <f t="shared" ca="1" si="5"/>
        <v>45.865858999921798</v>
      </c>
      <c r="R17">
        <f t="shared" ca="1" si="5"/>
        <v>40.672749922493701</v>
      </c>
      <c r="S17">
        <f t="shared" ca="1" si="5"/>
        <v>35.6365437233843</v>
      </c>
      <c r="T17">
        <f t="shared" ca="1" si="5"/>
        <v>70.236578325173298</v>
      </c>
      <c r="U17">
        <f t="shared" ca="1" si="5"/>
        <v>86.441746688211396</v>
      </c>
      <c r="V17">
        <f t="shared" ca="1" si="5"/>
        <v>101.504114315679</v>
      </c>
      <c r="W17">
        <f t="shared" ca="1" si="5"/>
        <v>96.112851524078806</v>
      </c>
      <c r="X17">
        <f t="shared" ca="1" si="5"/>
        <v>99.316959781017104</v>
      </c>
      <c r="Y17">
        <f t="shared" ca="1" si="5"/>
        <v>104.047731852338</v>
      </c>
      <c r="Z17">
        <f t="shared" ca="1" si="5"/>
        <v>106.114303322458</v>
      </c>
      <c r="AA17">
        <f t="shared" ca="1" si="5"/>
        <v>94.566385496355096</v>
      </c>
      <c r="AB17">
        <f t="shared" ca="1" si="5"/>
        <v>107.24570853085</v>
      </c>
      <c r="AC17">
        <f t="shared" ca="1" si="5"/>
        <v>109.942156476679</v>
      </c>
      <c r="AD17">
        <f t="shared" ca="1" si="5"/>
        <v>105.02569104810701</v>
      </c>
      <c r="AE17">
        <f t="shared" ca="1" si="5"/>
        <v>19.479184648299501</v>
      </c>
      <c r="AF17">
        <f t="shared" ca="1" si="5"/>
        <v>18.997092141674401</v>
      </c>
      <c r="AG17">
        <f t="shared" ca="1" si="5"/>
        <v>22.582092927258401</v>
      </c>
      <c r="AH17">
        <f t="shared" ca="1" si="5"/>
        <v>23.867572953596799</v>
      </c>
      <c r="AI17">
        <f t="shared" ca="1" si="5"/>
        <v>26.44612875648</v>
      </c>
      <c r="AJ17">
        <f t="shared" ca="1" si="5"/>
        <v>26.411172738639099</v>
      </c>
      <c r="AK17">
        <f t="shared" ca="1" si="5"/>
        <v>39.068451533795603</v>
      </c>
      <c r="AL17">
        <f t="shared" ca="1" si="5"/>
        <v>46.271032349655897</v>
      </c>
      <c r="AM17">
        <f t="shared" ca="1" si="5"/>
        <v>63.363789729171302</v>
      </c>
      <c r="AN17">
        <f t="shared" ca="1" si="5"/>
        <v>53.078322571301101</v>
      </c>
      <c r="AO17">
        <f t="shared" ca="1" si="5"/>
        <v>62.036301686371999</v>
      </c>
      <c r="AP17">
        <f t="shared" ca="1" si="5"/>
        <v>72.085472763136806</v>
      </c>
      <c r="AQ17">
        <f t="shared" ca="1" si="5"/>
        <v>81.770327323804807</v>
      </c>
      <c r="AR17">
        <f t="shared" ca="1" si="5"/>
        <v>79.682132409386398</v>
      </c>
      <c r="AS17">
        <f t="shared" ca="1" si="5"/>
        <v>65.509596122444705</v>
      </c>
      <c r="AT17">
        <f t="shared" ca="1" si="5"/>
        <v>96.648118450618895</v>
      </c>
      <c r="AU17">
        <f t="shared" ca="1" si="5"/>
        <v>104.32955152116899</v>
      </c>
    </row>
    <row r="18" spans="1:47" x14ac:dyDescent="0.2">
      <c r="A18" t="s">
        <v>97</v>
      </c>
      <c r="B18">
        <v>14</v>
      </c>
      <c r="C18" s="15"/>
      <c r="D18" s="4">
        <f t="shared" ca="1" si="2"/>
        <v>0.40625</v>
      </c>
      <c r="E18">
        <f t="shared" ca="1" si="3"/>
        <v>94.999097204455396</v>
      </c>
      <c r="F18">
        <f t="shared" ca="1" si="5"/>
        <v>105.6578851699</v>
      </c>
      <c r="G18">
        <f t="shared" ca="1" si="5"/>
        <v>38.191614519913301</v>
      </c>
      <c r="H18">
        <f t="shared" ca="1" si="5"/>
        <v>26.275270222881701</v>
      </c>
      <c r="I18">
        <f t="shared" ca="1" si="5"/>
        <v>24.806038055302999</v>
      </c>
      <c r="J18">
        <f t="shared" ca="1" si="5"/>
        <v>45.1941420238783</v>
      </c>
      <c r="K18">
        <f t="shared" ca="1" si="5"/>
        <v>43.400067592345103</v>
      </c>
      <c r="L18">
        <f t="shared" ca="1" si="5"/>
        <v>37.877090008878703</v>
      </c>
      <c r="M18">
        <f t="shared" ca="1" si="5"/>
        <v>61.051921330512499</v>
      </c>
      <c r="N18">
        <f t="shared" ca="1" si="5"/>
        <v>56.252694951799498</v>
      </c>
      <c r="O18">
        <f t="shared" ca="1" si="5"/>
        <v>49.067286552728199</v>
      </c>
      <c r="P18">
        <f t="shared" ca="1" si="5"/>
        <v>54.438394356898399</v>
      </c>
      <c r="Q18">
        <f t="shared" ca="1" si="5"/>
        <v>59.175743489356499</v>
      </c>
      <c r="R18">
        <f t="shared" ca="1" si="5"/>
        <v>56.267667636276201</v>
      </c>
      <c r="S18">
        <f t="shared" ca="1" si="5"/>
        <v>44.441306689543502</v>
      </c>
      <c r="T18">
        <f t="shared" ca="1" si="5"/>
        <v>73.319990174231506</v>
      </c>
      <c r="U18">
        <f t="shared" ca="1" si="5"/>
        <v>87.0296313750395</v>
      </c>
      <c r="V18">
        <f t="shared" ca="1" si="5"/>
        <v>100.522719368766</v>
      </c>
      <c r="W18">
        <f t="shared" ca="1" si="5"/>
        <v>96.8952319907185</v>
      </c>
      <c r="X18">
        <f t="shared" ca="1" si="5"/>
        <v>100.415545908789</v>
      </c>
      <c r="Y18">
        <f t="shared" ca="1" si="5"/>
        <v>103.764787301411</v>
      </c>
      <c r="Z18">
        <f t="shared" ca="1" si="5"/>
        <v>104.58278826219799</v>
      </c>
      <c r="AA18">
        <f t="shared" ca="1" si="5"/>
        <v>92.507020051332603</v>
      </c>
      <c r="AB18">
        <f t="shared" ca="1" si="5"/>
        <v>106.523511118493</v>
      </c>
      <c r="AC18">
        <f t="shared" ca="1" si="5"/>
        <v>108.89589925686499</v>
      </c>
      <c r="AD18">
        <f t="shared" ca="1" si="5"/>
        <v>101.157211297706</v>
      </c>
      <c r="AE18">
        <f t="shared" ca="1" si="5"/>
        <v>46.598431139676201</v>
      </c>
      <c r="AF18">
        <f t="shared" ca="1" si="5"/>
        <v>32.886828662817997</v>
      </c>
      <c r="AG18">
        <f t="shared" ca="1" si="5"/>
        <v>31.934820126572902</v>
      </c>
      <c r="AH18">
        <f t="shared" ca="1" si="5"/>
        <v>31.633409315211399</v>
      </c>
      <c r="AI18">
        <f t="shared" ca="1" si="5"/>
        <v>32.554063898246099</v>
      </c>
      <c r="AJ18">
        <f t="shared" ca="1" si="5"/>
        <v>30.283142191375301</v>
      </c>
      <c r="AK18">
        <f t="shared" ca="1" si="5"/>
        <v>49.904787034886503</v>
      </c>
      <c r="AL18">
        <f t="shared" ca="1" si="5"/>
        <v>59.104587531740798</v>
      </c>
      <c r="AM18">
        <f t="shared" ca="1" si="5"/>
        <v>77.032745664198501</v>
      </c>
      <c r="AN18">
        <f t="shared" ca="1" si="5"/>
        <v>60.222464493191701</v>
      </c>
      <c r="AO18">
        <f t="shared" ca="1" si="5"/>
        <v>71.811309779339993</v>
      </c>
      <c r="AP18">
        <f t="shared" ca="1" si="5"/>
        <v>90.751651939242393</v>
      </c>
      <c r="AQ18">
        <f t="shared" ca="1" si="5"/>
        <v>81.426974763689799</v>
      </c>
      <c r="AR18">
        <f t="shared" ca="1" si="5"/>
        <v>79.5695796985122</v>
      </c>
      <c r="AS18">
        <f t="shared" ca="1" si="5"/>
        <v>65.100308106819298</v>
      </c>
      <c r="AT18">
        <f t="shared" ca="1" si="5"/>
        <v>96.695211440921099</v>
      </c>
      <c r="AU18">
        <f t="shared" ca="1" si="5"/>
        <v>104.318654763174</v>
      </c>
    </row>
    <row r="19" spans="1:47" x14ac:dyDescent="0.2">
      <c r="A19" t="s">
        <v>97</v>
      </c>
      <c r="B19">
        <v>15</v>
      </c>
      <c r="C19" s="15"/>
      <c r="D19" s="4">
        <f t="shared" ca="1" si="2"/>
        <v>0.41666666666666669</v>
      </c>
      <c r="E19">
        <f t="shared" ca="1" si="3"/>
        <v>102.099047245373</v>
      </c>
      <c r="F19">
        <f t="shared" ca="1" si="5"/>
        <v>109.1300797653</v>
      </c>
      <c r="G19">
        <f t="shared" ca="1" si="5"/>
        <v>98.042824004878199</v>
      </c>
      <c r="H19">
        <f t="shared" ca="1" si="5"/>
        <v>58.218686349471298</v>
      </c>
      <c r="I19">
        <f t="shared" ca="1" si="5"/>
        <v>43.180478380716202</v>
      </c>
      <c r="J19">
        <f t="shared" ca="1" si="5"/>
        <v>54.751107412484501</v>
      </c>
      <c r="K19">
        <f t="shared" ca="1" si="5"/>
        <v>58.127363599988399</v>
      </c>
      <c r="L19">
        <f t="shared" ca="1" si="5"/>
        <v>48.908664345373403</v>
      </c>
      <c r="M19">
        <f t="shared" ca="1" si="5"/>
        <v>77.619431254488006</v>
      </c>
      <c r="N19">
        <f t="shared" ca="1" si="5"/>
        <v>89.689358500087593</v>
      </c>
      <c r="O19">
        <f t="shared" ca="1" si="5"/>
        <v>63.336506977259603</v>
      </c>
      <c r="P19">
        <f t="shared" ca="1" si="5"/>
        <v>93.818125972817498</v>
      </c>
      <c r="Q19">
        <f t="shared" ca="1" si="5"/>
        <v>83.689329313621897</v>
      </c>
      <c r="R19">
        <f t="shared" ca="1" si="5"/>
        <v>76.514434903680296</v>
      </c>
      <c r="S19">
        <f t="shared" ca="1" si="5"/>
        <v>51.305968115924699</v>
      </c>
      <c r="T19">
        <f t="shared" ca="1" si="5"/>
        <v>76.762048202120695</v>
      </c>
      <c r="U19">
        <f t="shared" ca="1" si="5"/>
        <v>89.580104948248902</v>
      </c>
      <c r="V19">
        <f t="shared" ca="1" si="5"/>
        <v>98.917058140826398</v>
      </c>
      <c r="W19">
        <f t="shared" ca="1" si="5"/>
        <v>91.911166439086401</v>
      </c>
      <c r="X19">
        <f t="shared" ca="1" si="5"/>
        <v>100.70439642856699</v>
      </c>
      <c r="Y19">
        <f t="shared" ca="1" si="5"/>
        <v>103.224999938721</v>
      </c>
      <c r="Z19">
        <f t="shared" ca="1" si="5"/>
        <v>104.44243332803001</v>
      </c>
      <c r="AA19">
        <f t="shared" ca="1" si="5"/>
        <v>93.937752745901193</v>
      </c>
      <c r="AB19">
        <f t="shared" ca="1" si="5"/>
        <v>106.755589518679</v>
      </c>
      <c r="AC19">
        <f t="shared" ca="1" si="5"/>
        <v>108.147484159592</v>
      </c>
      <c r="AD19">
        <f t="shared" ca="1" si="5"/>
        <v>97.175559462822804</v>
      </c>
      <c r="AE19">
        <f t="shared" ca="1" si="5"/>
        <v>64.272067029819794</v>
      </c>
      <c r="AF19">
        <f t="shared" ca="1" si="5"/>
        <v>47.883392028480301</v>
      </c>
      <c r="AG19">
        <f t="shared" ca="1" si="5"/>
        <v>43.883815094668201</v>
      </c>
      <c r="AH19">
        <f t="shared" ca="1" si="5"/>
        <v>42.033264483776101</v>
      </c>
      <c r="AI19">
        <f t="shared" ca="1" si="5"/>
        <v>41.149224413930597</v>
      </c>
      <c r="AJ19">
        <f t="shared" ca="1" si="5"/>
        <v>34.368835843612899</v>
      </c>
      <c r="AK19">
        <f t="shared" ca="1" si="5"/>
        <v>57.564603366274604</v>
      </c>
      <c r="AL19">
        <f t="shared" ca="1" si="5"/>
        <v>72.025612053569105</v>
      </c>
      <c r="AM19">
        <f t="shared" ca="1" si="5"/>
        <v>93.111303610289298</v>
      </c>
      <c r="AN19">
        <f t="shared" ca="1" si="5"/>
        <v>78.839235752036799</v>
      </c>
      <c r="AO19">
        <f t="shared" ca="1" si="5"/>
        <v>79.451772934775207</v>
      </c>
      <c r="AP19">
        <f t="shared" ca="1" si="5"/>
        <v>96.050959042516794</v>
      </c>
      <c r="AQ19">
        <f t="shared" ca="1" si="5"/>
        <v>77.381118252427299</v>
      </c>
      <c r="AR19">
        <f t="shared" ca="1" si="5"/>
        <v>73.472485791303797</v>
      </c>
      <c r="AS19">
        <f t="shared" ca="1" si="5"/>
        <v>58.357815852718602</v>
      </c>
      <c r="AT19">
        <f t="shared" ca="1" si="5"/>
        <v>94.550100011867201</v>
      </c>
      <c r="AU19">
        <f t="shared" ca="1" si="5"/>
        <v>104.069167482822</v>
      </c>
    </row>
    <row r="21" spans="1:47" x14ac:dyDescent="0.2">
      <c r="A21" t="s">
        <v>90</v>
      </c>
      <c r="B21">
        <v>0</v>
      </c>
      <c r="C21" s="15" t="s">
        <v>93</v>
      </c>
      <c r="D21" s="4">
        <f ca="1">INDIRECT("'" &amp; $A$1 &amp; "'!" &amp; "D" &amp; E$1+$B21)</f>
        <v>0.26041666666666669</v>
      </c>
      <c r="E21">
        <f ca="1">INDIRECT("'" &amp; $A$1 &amp; "'!" &amp; $A21 &amp; E$1+$B21)</f>
        <v>1407.92</v>
      </c>
      <c r="F21">
        <f t="shared" ref="F21:AU27" ca="1" si="6">INDIRECT("'" &amp; $A$1 &amp; "'!" &amp; $A21 &amp; F$1+$B21)</f>
        <v>1405.7</v>
      </c>
      <c r="G21">
        <f t="shared" ca="1" si="6"/>
        <v>1369.4</v>
      </c>
      <c r="H21">
        <f t="shared" ca="1" si="6"/>
        <v>1464.4</v>
      </c>
      <c r="I21">
        <f t="shared" ca="1" si="6"/>
        <v>1657.06666666666</v>
      </c>
      <c r="J21">
        <f t="shared" ca="1" si="6"/>
        <v>1809.7333333333299</v>
      </c>
      <c r="K21">
        <f t="shared" ca="1" si="6"/>
        <v>1702.13333333333</v>
      </c>
      <c r="L21">
        <f t="shared" ca="1" si="6"/>
        <v>1884.5333333333299</v>
      </c>
      <c r="M21">
        <f t="shared" ca="1" si="6"/>
        <v>1939.06666666666</v>
      </c>
      <c r="N21">
        <f t="shared" ca="1" si="6"/>
        <v>1773.6</v>
      </c>
      <c r="O21">
        <f t="shared" ca="1" si="6"/>
        <v>1552.8</v>
      </c>
      <c r="P21">
        <f t="shared" ca="1" si="6"/>
        <v>1591.3</v>
      </c>
      <c r="Q21">
        <f t="shared" ca="1" si="6"/>
        <v>1479.3</v>
      </c>
      <c r="R21">
        <f t="shared" ca="1" si="6"/>
        <v>1756</v>
      </c>
      <c r="S21">
        <f t="shared" ca="1" si="6"/>
        <v>1751.4666666666601</v>
      </c>
      <c r="T21">
        <f t="shared" ca="1" si="6"/>
        <v>2007.6</v>
      </c>
      <c r="U21">
        <f t="shared" ca="1" si="6"/>
        <v>1756.93333333333</v>
      </c>
      <c r="V21">
        <f t="shared" ca="1" si="6"/>
        <v>1764.5333333333299</v>
      </c>
      <c r="W21">
        <f t="shared" ca="1" si="6"/>
        <v>1945.7333333333299</v>
      </c>
      <c r="X21">
        <f t="shared" ca="1" si="6"/>
        <v>1559.9</v>
      </c>
      <c r="Y21">
        <f t="shared" ca="1" si="6"/>
        <v>1393.6</v>
      </c>
      <c r="Z21">
        <f t="shared" ca="1" si="6"/>
        <v>1395</v>
      </c>
      <c r="AA21">
        <f t="shared" ca="1" si="6"/>
        <v>1356</v>
      </c>
      <c r="AB21">
        <f t="shared" ca="1" si="6"/>
        <v>1594.4</v>
      </c>
      <c r="AC21">
        <f t="shared" ca="1" si="6"/>
        <v>1213.7333333333299</v>
      </c>
      <c r="AD21">
        <f t="shared" ca="1" si="6"/>
        <v>1104.2</v>
      </c>
      <c r="AE21">
        <f t="shared" ca="1" si="6"/>
        <v>1536.13333333333</v>
      </c>
      <c r="AF21">
        <f t="shared" ca="1" si="6"/>
        <v>1800.5333333333299</v>
      </c>
      <c r="AG21">
        <f t="shared" ca="1" si="6"/>
        <v>1896.3999999999901</v>
      </c>
      <c r="AH21">
        <f t="shared" ca="1" si="6"/>
        <v>1889.4666666666601</v>
      </c>
      <c r="AI21">
        <f t="shared" ca="1" si="6"/>
        <v>1875.06666666666</v>
      </c>
      <c r="AJ21">
        <f t="shared" ca="1" si="6"/>
        <v>1790.6666666666599</v>
      </c>
      <c r="AK21">
        <f t="shared" ca="1" si="6"/>
        <v>1855.3333333333301</v>
      </c>
      <c r="AL21">
        <f t="shared" ca="1" si="6"/>
        <v>1920.2666666666601</v>
      </c>
      <c r="AM21">
        <f t="shared" ca="1" si="6"/>
        <v>1411.6</v>
      </c>
      <c r="AN21">
        <f t="shared" ca="1" si="6"/>
        <v>1709.6</v>
      </c>
      <c r="AO21">
        <f t="shared" ca="1" si="6"/>
        <v>1967.6</v>
      </c>
      <c r="AP21">
        <f t="shared" ca="1" si="6"/>
        <v>1466.5</v>
      </c>
      <c r="AQ21">
        <f t="shared" ca="1" si="6"/>
        <v>1840</v>
      </c>
      <c r="AR21">
        <f t="shared" ca="1" si="6"/>
        <v>1821.4666666666601</v>
      </c>
      <c r="AS21">
        <f t="shared" ca="1" si="6"/>
        <v>1802.3999999999901</v>
      </c>
      <c r="AT21">
        <f t="shared" ca="1" si="6"/>
        <v>1409.4</v>
      </c>
      <c r="AU21">
        <f t="shared" ca="1" si="6"/>
        <v>1030.13333333333</v>
      </c>
    </row>
    <row r="22" spans="1:47" x14ac:dyDescent="0.2">
      <c r="A22" t="s">
        <v>90</v>
      </c>
      <c r="B22">
        <v>1</v>
      </c>
      <c r="C22" s="15"/>
      <c r="D22" s="4">
        <f t="shared" ref="D22:D36" ca="1" si="7">INDIRECT("'" &amp; $A$1 &amp; "'!" &amp; "D" &amp; E$1+$B22)</f>
        <v>0.27083333333333331</v>
      </c>
      <c r="E22">
        <f t="shared" ref="E22:T36" ca="1" si="8">INDIRECT("'" &amp; $A$1 &amp; "'!" &amp; $A22 &amp; E$1+$B22)</f>
        <v>1410.4</v>
      </c>
      <c r="F22">
        <f t="shared" ca="1" si="8"/>
        <v>1378.3</v>
      </c>
      <c r="G22">
        <f t="shared" ca="1" si="8"/>
        <v>1278.7</v>
      </c>
      <c r="H22">
        <f t="shared" ca="1" si="8"/>
        <v>1417.2</v>
      </c>
      <c r="I22">
        <f t="shared" ca="1" si="8"/>
        <v>1635.6</v>
      </c>
      <c r="J22">
        <f t="shared" ca="1" si="8"/>
        <v>1792.6666666666599</v>
      </c>
      <c r="K22">
        <f t="shared" ca="1" si="8"/>
        <v>1689.7333333333299</v>
      </c>
      <c r="L22">
        <f t="shared" ca="1" si="8"/>
        <v>1866.5333333333299</v>
      </c>
      <c r="M22">
        <f t="shared" ca="1" si="8"/>
        <v>1916.6666666666599</v>
      </c>
      <c r="N22">
        <f t="shared" ca="1" si="8"/>
        <v>1742.3999999999901</v>
      </c>
      <c r="O22">
        <f t="shared" ca="1" si="8"/>
        <v>1522.2</v>
      </c>
      <c r="P22">
        <f t="shared" ca="1" si="8"/>
        <v>1546.7</v>
      </c>
      <c r="Q22">
        <f t="shared" ca="1" si="8"/>
        <v>1453.2</v>
      </c>
      <c r="R22">
        <f t="shared" ca="1" si="8"/>
        <v>1734.2666666666601</v>
      </c>
      <c r="S22">
        <f t="shared" ca="1" si="8"/>
        <v>1740.5333333333299</v>
      </c>
      <c r="T22">
        <f t="shared" ca="1" si="8"/>
        <v>2010</v>
      </c>
      <c r="U22">
        <f t="shared" ca="1" si="6"/>
        <v>1764.93333333333</v>
      </c>
      <c r="V22">
        <f t="shared" ca="1" si="6"/>
        <v>1772.93333333333</v>
      </c>
      <c r="W22">
        <f t="shared" ca="1" si="6"/>
        <v>1964.2666666666601</v>
      </c>
      <c r="X22">
        <f t="shared" ca="1" si="6"/>
        <v>1577.5</v>
      </c>
      <c r="Y22">
        <f t="shared" ca="1" si="6"/>
        <v>1407.2</v>
      </c>
      <c r="Z22">
        <f t="shared" ca="1" si="6"/>
        <v>1408.1</v>
      </c>
      <c r="AA22">
        <f t="shared" ca="1" si="6"/>
        <v>1365.2</v>
      </c>
      <c r="AB22">
        <f t="shared" ca="1" si="6"/>
        <v>1607.6</v>
      </c>
      <c r="AC22">
        <f t="shared" ca="1" si="6"/>
        <v>1225.3333333333301</v>
      </c>
      <c r="AD22">
        <f t="shared" ca="1" si="6"/>
        <v>1117.7</v>
      </c>
      <c r="AE22">
        <f t="shared" ca="1" si="6"/>
        <v>1540.13333333333</v>
      </c>
      <c r="AF22">
        <f t="shared" ca="1" si="6"/>
        <v>1749.7333333333299</v>
      </c>
      <c r="AG22">
        <f t="shared" ca="1" si="6"/>
        <v>1794.2666666666601</v>
      </c>
      <c r="AH22">
        <f t="shared" ca="1" si="6"/>
        <v>1756.13333333333</v>
      </c>
      <c r="AI22">
        <f t="shared" ca="1" si="6"/>
        <v>1706.93333333333</v>
      </c>
      <c r="AJ22">
        <f t="shared" ca="1" si="6"/>
        <v>1619.4666666666601</v>
      </c>
      <c r="AK22">
        <f t="shared" ca="1" si="6"/>
        <v>1694.6666666666599</v>
      </c>
      <c r="AL22">
        <f t="shared" ca="1" si="6"/>
        <v>1765.6</v>
      </c>
      <c r="AM22">
        <f t="shared" ca="1" si="6"/>
        <v>1305</v>
      </c>
      <c r="AN22">
        <f t="shared" ca="1" si="6"/>
        <v>1592.3999999999901</v>
      </c>
      <c r="AO22">
        <f t="shared" ca="1" si="6"/>
        <v>1847.06666666666</v>
      </c>
      <c r="AP22">
        <f t="shared" ca="1" si="6"/>
        <v>1378.5</v>
      </c>
      <c r="AQ22">
        <f t="shared" ca="1" si="6"/>
        <v>1736.3999999999901</v>
      </c>
      <c r="AR22">
        <f t="shared" ca="1" si="6"/>
        <v>1734</v>
      </c>
      <c r="AS22">
        <f t="shared" ca="1" si="6"/>
        <v>1729.86666666666</v>
      </c>
      <c r="AT22">
        <f t="shared" ca="1" si="6"/>
        <v>1438.4</v>
      </c>
      <c r="AU22">
        <f t="shared" ca="1" si="6"/>
        <v>1054.2666666666601</v>
      </c>
    </row>
    <row r="23" spans="1:47" x14ac:dyDescent="0.2">
      <c r="A23" t="s">
        <v>90</v>
      </c>
      <c r="B23">
        <v>2</v>
      </c>
      <c r="C23" s="15"/>
      <c r="D23" s="4">
        <f t="shared" ca="1" si="7"/>
        <v>0.28125</v>
      </c>
      <c r="E23">
        <f t="shared" ca="1" si="8"/>
        <v>1302.8799999999901</v>
      </c>
      <c r="F23">
        <f t="shared" ca="1" si="6"/>
        <v>1218</v>
      </c>
      <c r="G23">
        <f t="shared" ca="1" si="6"/>
        <v>1162.9000000000001</v>
      </c>
      <c r="H23">
        <f t="shared" ca="1" si="6"/>
        <v>1383.6</v>
      </c>
      <c r="I23">
        <f t="shared" ca="1" si="6"/>
        <v>1555.6</v>
      </c>
      <c r="J23">
        <f t="shared" ca="1" si="6"/>
        <v>1731.7333333333299</v>
      </c>
      <c r="K23">
        <f t="shared" ca="1" si="6"/>
        <v>1619.4666666666601</v>
      </c>
      <c r="L23">
        <f t="shared" ca="1" si="6"/>
        <v>1776.2666666666601</v>
      </c>
      <c r="M23">
        <f t="shared" ca="1" si="6"/>
        <v>1832.6666666666599</v>
      </c>
      <c r="N23">
        <f t="shared" ca="1" si="6"/>
        <v>1682.8</v>
      </c>
      <c r="O23">
        <f t="shared" ca="1" si="6"/>
        <v>1489.2</v>
      </c>
      <c r="P23">
        <f t="shared" ca="1" si="6"/>
        <v>1520</v>
      </c>
      <c r="Q23">
        <f t="shared" ca="1" si="6"/>
        <v>1462</v>
      </c>
      <c r="R23">
        <f t="shared" ca="1" si="6"/>
        <v>1723.6</v>
      </c>
      <c r="S23">
        <f t="shared" ca="1" si="6"/>
        <v>1731.6</v>
      </c>
      <c r="T23">
        <f t="shared" ca="1" si="6"/>
        <v>2003.3333333333301</v>
      </c>
      <c r="U23">
        <f t="shared" ca="1" si="6"/>
        <v>1748.13333333333</v>
      </c>
      <c r="V23">
        <f t="shared" ca="1" si="6"/>
        <v>1757.86666666666</v>
      </c>
      <c r="W23">
        <f t="shared" ca="1" si="6"/>
        <v>1953.86666666666</v>
      </c>
      <c r="X23">
        <f t="shared" ca="1" si="6"/>
        <v>1551.6</v>
      </c>
      <c r="Y23">
        <f t="shared" ca="1" si="6"/>
        <v>1406.2</v>
      </c>
      <c r="Z23">
        <f t="shared" ca="1" si="6"/>
        <v>1407.1</v>
      </c>
      <c r="AA23">
        <f t="shared" ca="1" si="6"/>
        <v>1378.8</v>
      </c>
      <c r="AB23">
        <f t="shared" ca="1" si="6"/>
        <v>1609.8</v>
      </c>
      <c r="AC23">
        <f t="shared" ca="1" si="6"/>
        <v>1229.5999999999999</v>
      </c>
      <c r="AD23">
        <f t="shared" ca="1" si="6"/>
        <v>1073.0999999999999</v>
      </c>
      <c r="AE23">
        <f t="shared" ca="1" si="6"/>
        <v>1236</v>
      </c>
      <c r="AF23">
        <f t="shared" ca="1" si="6"/>
        <v>1406.3999999999901</v>
      </c>
      <c r="AG23">
        <f t="shared" ca="1" si="6"/>
        <v>1571.6</v>
      </c>
      <c r="AH23">
        <f t="shared" ca="1" si="6"/>
        <v>1573.3333333333301</v>
      </c>
      <c r="AI23">
        <f t="shared" ca="1" si="6"/>
        <v>1535.4666666666601</v>
      </c>
      <c r="AJ23">
        <f t="shared" ca="1" si="6"/>
        <v>1442.6666666666599</v>
      </c>
      <c r="AK23">
        <f t="shared" ca="1" si="6"/>
        <v>1611.3333333333301</v>
      </c>
      <c r="AL23">
        <f t="shared" ca="1" si="6"/>
        <v>1694.93333333333</v>
      </c>
      <c r="AM23">
        <f t="shared" ca="1" si="6"/>
        <v>1276.0999999999999</v>
      </c>
      <c r="AN23">
        <f t="shared" ca="1" si="6"/>
        <v>1566.2666666666601</v>
      </c>
      <c r="AO23">
        <f t="shared" ca="1" si="6"/>
        <v>1840</v>
      </c>
      <c r="AP23">
        <f t="shared" ca="1" si="6"/>
        <v>1387.3</v>
      </c>
      <c r="AQ23">
        <f t="shared" ca="1" si="6"/>
        <v>1724.8</v>
      </c>
      <c r="AR23">
        <f t="shared" ca="1" si="6"/>
        <v>1724.93333333333</v>
      </c>
      <c r="AS23">
        <f t="shared" ca="1" si="6"/>
        <v>1726.13333333333</v>
      </c>
      <c r="AT23">
        <f t="shared" ca="1" si="6"/>
        <v>1454.5</v>
      </c>
      <c r="AU23">
        <f t="shared" ca="1" si="6"/>
        <v>1044.93333333333</v>
      </c>
    </row>
    <row r="24" spans="1:47" x14ac:dyDescent="0.2">
      <c r="A24" t="s">
        <v>90</v>
      </c>
      <c r="B24">
        <v>3</v>
      </c>
      <c r="C24" s="15"/>
      <c r="D24" s="4">
        <f t="shared" ca="1" si="7"/>
        <v>0.29166666666666669</v>
      </c>
      <c r="E24">
        <f t="shared" ca="1" si="8"/>
        <v>1261.2</v>
      </c>
      <c r="F24">
        <f t="shared" ca="1" si="6"/>
        <v>1214.4000000000001</v>
      </c>
      <c r="G24">
        <f t="shared" ca="1" si="6"/>
        <v>1136.3</v>
      </c>
      <c r="H24">
        <f t="shared" ca="1" si="6"/>
        <v>1365.1</v>
      </c>
      <c r="I24">
        <f t="shared" ca="1" si="6"/>
        <v>1506.3999999999901</v>
      </c>
      <c r="J24">
        <f t="shared" ca="1" si="6"/>
        <v>1687.7333333333299</v>
      </c>
      <c r="K24">
        <f t="shared" ca="1" si="6"/>
        <v>1558.3999999999901</v>
      </c>
      <c r="L24">
        <f t="shared" ca="1" si="6"/>
        <v>1720</v>
      </c>
      <c r="M24">
        <f t="shared" ca="1" si="6"/>
        <v>1780.5333333333299</v>
      </c>
      <c r="N24">
        <f t="shared" ca="1" si="6"/>
        <v>1654.13333333333</v>
      </c>
      <c r="O24">
        <f t="shared" ca="1" si="6"/>
        <v>1465.9</v>
      </c>
      <c r="P24">
        <f t="shared" ca="1" si="6"/>
        <v>1498.1</v>
      </c>
      <c r="Q24">
        <f t="shared" ca="1" si="6"/>
        <v>1495.5</v>
      </c>
      <c r="R24">
        <f t="shared" ca="1" si="6"/>
        <v>1698.3999999999901</v>
      </c>
      <c r="S24">
        <f t="shared" ca="1" si="6"/>
        <v>1703.3333333333301</v>
      </c>
      <c r="T24">
        <f t="shared" ca="1" si="6"/>
        <v>1970.5333333333299</v>
      </c>
      <c r="U24">
        <f t="shared" ca="1" si="6"/>
        <v>1732.8</v>
      </c>
      <c r="V24">
        <f t="shared" ca="1" si="6"/>
        <v>1739.3333333333301</v>
      </c>
      <c r="W24">
        <f t="shared" ca="1" si="6"/>
        <v>1917.6</v>
      </c>
      <c r="X24">
        <f t="shared" ca="1" si="6"/>
        <v>1552.2</v>
      </c>
      <c r="Y24">
        <f t="shared" ca="1" si="6"/>
        <v>1499.5</v>
      </c>
      <c r="Z24">
        <f t="shared" ca="1" si="6"/>
        <v>1503</v>
      </c>
      <c r="AA24">
        <f t="shared" ca="1" si="6"/>
        <v>1457.6799999999901</v>
      </c>
      <c r="AB24">
        <f t="shared" ca="1" si="6"/>
        <v>1679.2</v>
      </c>
      <c r="AC24">
        <f t="shared" ca="1" si="6"/>
        <v>1185.06666666666</v>
      </c>
      <c r="AD24">
        <f t="shared" ca="1" si="6"/>
        <v>1031.9000000000001</v>
      </c>
      <c r="AE24">
        <f t="shared" ca="1" si="6"/>
        <v>1276.93333333333</v>
      </c>
      <c r="AF24">
        <f t="shared" ca="1" si="6"/>
        <v>1346.6666666666599</v>
      </c>
      <c r="AG24">
        <f t="shared" ca="1" si="6"/>
        <v>1441.4666666666601</v>
      </c>
      <c r="AH24">
        <f t="shared" ca="1" si="6"/>
        <v>1418.93333333333</v>
      </c>
      <c r="AI24">
        <f t="shared" ca="1" si="6"/>
        <v>1424.93333333333</v>
      </c>
      <c r="AJ24">
        <f t="shared" ca="1" si="6"/>
        <v>1409.6</v>
      </c>
      <c r="AK24">
        <f t="shared" ca="1" si="6"/>
        <v>1658.8</v>
      </c>
      <c r="AL24">
        <f t="shared" ca="1" si="6"/>
        <v>1758</v>
      </c>
      <c r="AM24">
        <f t="shared" ca="1" si="6"/>
        <v>1325.5</v>
      </c>
      <c r="AN24">
        <f t="shared" ca="1" si="6"/>
        <v>1610</v>
      </c>
      <c r="AO24">
        <f t="shared" ca="1" si="6"/>
        <v>1881.6</v>
      </c>
      <c r="AP24">
        <f t="shared" ca="1" si="6"/>
        <v>1407.1</v>
      </c>
      <c r="AQ24">
        <f t="shared" ca="1" si="6"/>
        <v>1730</v>
      </c>
      <c r="AR24">
        <f t="shared" ca="1" si="6"/>
        <v>1729.86666666666</v>
      </c>
      <c r="AS24">
        <f t="shared" ca="1" si="6"/>
        <v>1727.7333333333299</v>
      </c>
      <c r="AT24">
        <f t="shared" ca="1" si="6"/>
        <v>1451.8</v>
      </c>
      <c r="AU24">
        <f t="shared" ca="1" si="6"/>
        <v>1012.4</v>
      </c>
    </row>
    <row r="25" spans="1:47" x14ac:dyDescent="0.2">
      <c r="A25" t="s">
        <v>90</v>
      </c>
      <c r="B25">
        <v>4</v>
      </c>
      <c r="C25" s="15"/>
      <c r="D25" s="4">
        <f t="shared" ca="1" si="7"/>
        <v>0.30208333333333331</v>
      </c>
      <c r="E25">
        <f t="shared" ca="1" si="8"/>
        <v>1396.24</v>
      </c>
      <c r="F25">
        <f t="shared" ca="1" si="6"/>
        <v>1314</v>
      </c>
      <c r="G25">
        <f t="shared" ca="1" si="6"/>
        <v>1162.7</v>
      </c>
      <c r="H25">
        <f t="shared" ca="1" si="6"/>
        <v>1350.7</v>
      </c>
      <c r="I25">
        <f t="shared" ca="1" si="6"/>
        <v>1451.6</v>
      </c>
      <c r="J25">
        <f t="shared" ca="1" si="6"/>
        <v>1626.6666666666599</v>
      </c>
      <c r="K25">
        <f t="shared" ca="1" si="6"/>
        <v>1468.93333333333</v>
      </c>
      <c r="L25">
        <f t="shared" ca="1" si="6"/>
        <v>1615.86666666666</v>
      </c>
      <c r="M25">
        <f t="shared" ca="1" si="6"/>
        <v>1826.6666666666599</v>
      </c>
      <c r="N25">
        <f t="shared" ca="1" si="6"/>
        <v>1658.2666666666601</v>
      </c>
      <c r="O25">
        <f t="shared" ca="1" si="6"/>
        <v>1469.7</v>
      </c>
      <c r="P25">
        <f t="shared" ca="1" si="6"/>
        <v>1505</v>
      </c>
      <c r="Q25">
        <f t="shared" ca="1" si="6"/>
        <v>1493.7</v>
      </c>
      <c r="R25">
        <f t="shared" ca="1" si="6"/>
        <v>1662</v>
      </c>
      <c r="S25">
        <f t="shared" ca="1" si="6"/>
        <v>1658.3999999999901</v>
      </c>
      <c r="T25">
        <f t="shared" ca="1" si="6"/>
        <v>1952.8</v>
      </c>
      <c r="U25">
        <f t="shared" ca="1" si="6"/>
        <v>1723.4666666666601</v>
      </c>
      <c r="V25">
        <f t="shared" ca="1" si="6"/>
        <v>1716</v>
      </c>
      <c r="W25">
        <f t="shared" ca="1" si="6"/>
        <v>1922.6666666666599</v>
      </c>
      <c r="X25">
        <f t="shared" ca="1" si="6"/>
        <v>1580.9</v>
      </c>
      <c r="Y25">
        <f t="shared" ca="1" si="6"/>
        <v>1561.4</v>
      </c>
      <c r="Z25">
        <f t="shared" ca="1" si="6"/>
        <v>1560.2</v>
      </c>
      <c r="AA25">
        <f t="shared" ca="1" si="6"/>
        <v>1426.56</v>
      </c>
      <c r="AB25">
        <f t="shared" ca="1" si="6"/>
        <v>1630.7</v>
      </c>
      <c r="AC25">
        <f t="shared" ca="1" si="6"/>
        <v>1137.7333333333299</v>
      </c>
      <c r="AD25">
        <f t="shared" ca="1" si="6"/>
        <v>1027.7</v>
      </c>
      <c r="AE25">
        <f t="shared" ca="1" si="6"/>
        <v>1125.5999999999999</v>
      </c>
      <c r="AF25">
        <f t="shared" ca="1" si="6"/>
        <v>1262.3999999999901</v>
      </c>
      <c r="AG25">
        <f t="shared" ca="1" si="6"/>
        <v>1450.6666666666599</v>
      </c>
      <c r="AH25">
        <f t="shared" ca="1" si="6"/>
        <v>1457.06666666666</v>
      </c>
      <c r="AI25">
        <f t="shared" ca="1" si="6"/>
        <v>1470</v>
      </c>
      <c r="AJ25">
        <f t="shared" ca="1" si="6"/>
        <v>1364.13333333333</v>
      </c>
      <c r="AK25">
        <f t="shared" ca="1" si="6"/>
        <v>1599.2</v>
      </c>
      <c r="AL25">
        <f t="shared" ca="1" si="6"/>
        <v>1751.3333333333301</v>
      </c>
      <c r="AM25">
        <f t="shared" ca="1" si="6"/>
        <v>1299.2</v>
      </c>
      <c r="AN25">
        <f t="shared" ca="1" si="6"/>
        <v>1515.06666666666</v>
      </c>
      <c r="AO25">
        <f t="shared" ca="1" si="6"/>
        <v>1818</v>
      </c>
      <c r="AP25">
        <f t="shared" ca="1" si="6"/>
        <v>1349.2</v>
      </c>
      <c r="AQ25">
        <f t="shared" ca="1" si="6"/>
        <v>1710.13333333333</v>
      </c>
      <c r="AR25">
        <f t="shared" ca="1" si="6"/>
        <v>1707.4666666666601</v>
      </c>
      <c r="AS25">
        <f t="shared" ca="1" si="6"/>
        <v>1704.3999999999901</v>
      </c>
      <c r="AT25">
        <f t="shared" ca="1" si="6"/>
        <v>1451</v>
      </c>
      <c r="AU25">
        <f t="shared" ca="1" si="6"/>
        <v>1026.5333333333299</v>
      </c>
    </row>
    <row r="26" spans="1:47" x14ac:dyDescent="0.2">
      <c r="A26" t="s">
        <v>90</v>
      </c>
      <c r="B26">
        <v>5</v>
      </c>
      <c r="C26" s="15"/>
      <c r="D26" s="4">
        <f t="shared" ca="1" si="7"/>
        <v>0.3125</v>
      </c>
      <c r="E26">
        <f t="shared" ca="1" si="8"/>
        <v>1474.16</v>
      </c>
      <c r="F26">
        <f t="shared" ca="1" si="6"/>
        <v>1360.5</v>
      </c>
      <c r="G26">
        <f t="shared" ca="1" si="6"/>
        <v>1158.2</v>
      </c>
      <c r="H26">
        <f t="shared" ca="1" si="6"/>
        <v>1336.9</v>
      </c>
      <c r="I26">
        <f t="shared" ca="1" si="6"/>
        <v>1424</v>
      </c>
      <c r="J26">
        <f t="shared" ca="1" si="6"/>
        <v>1650.13333333333</v>
      </c>
      <c r="K26">
        <f t="shared" ca="1" si="6"/>
        <v>1409.6</v>
      </c>
      <c r="L26">
        <f t="shared" ca="1" si="6"/>
        <v>1593.06666666666</v>
      </c>
      <c r="M26">
        <f t="shared" ca="1" si="6"/>
        <v>1869.3333333333301</v>
      </c>
      <c r="N26">
        <f t="shared" ca="1" si="6"/>
        <v>1649.2</v>
      </c>
      <c r="O26">
        <f t="shared" ca="1" si="6"/>
        <v>1461</v>
      </c>
      <c r="P26">
        <f t="shared" ca="1" si="6"/>
        <v>1499.3</v>
      </c>
      <c r="Q26">
        <f t="shared" ca="1" si="6"/>
        <v>1451.9</v>
      </c>
      <c r="R26">
        <f t="shared" ca="1" si="6"/>
        <v>1609.2</v>
      </c>
      <c r="S26">
        <f t="shared" ca="1" si="6"/>
        <v>1601.3333333333301</v>
      </c>
      <c r="T26">
        <f t="shared" ca="1" si="6"/>
        <v>1940.8</v>
      </c>
      <c r="U26">
        <f t="shared" ca="1" si="6"/>
        <v>1701.3333333333301</v>
      </c>
      <c r="V26">
        <f t="shared" ca="1" si="6"/>
        <v>1661.7333333333299</v>
      </c>
      <c r="W26">
        <f t="shared" ca="1" si="6"/>
        <v>1880.2666666666601</v>
      </c>
      <c r="X26">
        <f t="shared" ca="1" si="6"/>
        <v>1577.9</v>
      </c>
      <c r="Y26">
        <f t="shared" ca="1" si="6"/>
        <v>1510.9</v>
      </c>
      <c r="Z26">
        <f t="shared" ca="1" si="6"/>
        <v>1521.8</v>
      </c>
      <c r="AA26">
        <f t="shared" ca="1" si="6"/>
        <v>1377.6799999999901</v>
      </c>
      <c r="AB26">
        <f t="shared" ca="1" si="6"/>
        <v>1598.2</v>
      </c>
      <c r="AC26">
        <f t="shared" ca="1" si="6"/>
        <v>1209.06666666666</v>
      </c>
      <c r="AD26">
        <f t="shared" ca="1" si="6"/>
        <v>1094.5999999999999</v>
      </c>
      <c r="AE26">
        <f t="shared" ca="1" si="6"/>
        <v>1065.2</v>
      </c>
      <c r="AF26">
        <f t="shared" ca="1" si="6"/>
        <v>1189.4666666666601</v>
      </c>
      <c r="AG26">
        <f t="shared" ca="1" si="6"/>
        <v>1390.2666666666601</v>
      </c>
      <c r="AH26">
        <f t="shared" ca="1" si="6"/>
        <v>1386.3999999999901</v>
      </c>
      <c r="AI26">
        <f t="shared" ca="1" si="6"/>
        <v>1369.86666666666</v>
      </c>
      <c r="AJ26">
        <f t="shared" ca="1" si="6"/>
        <v>1285.5999999999999</v>
      </c>
      <c r="AK26">
        <f t="shared" ca="1" si="6"/>
        <v>1522</v>
      </c>
      <c r="AL26">
        <f t="shared" ca="1" si="6"/>
        <v>1710.3999999999901</v>
      </c>
      <c r="AM26">
        <f t="shared" ca="1" si="6"/>
        <v>1291.9000000000001</v>
      </c>
      <c r="AN26">
        <f t="shared" ca="1" si="6"/>
        <v>1369.86666666666</v>
      </c>
      <c r="AO26">
        <f t="shared" ca="1" si="6"/>
        <v>1700.8</v>
      </c>
      <c r="AP26">
        <f t="shared" ca="1" si="6"/>
        <v>1275.7</v>
      </c>
      <c r="AQ26">
        <f t="shared" ca="1" si="6"/>
        <v>1698.6666666666599</v>
      </c>
      <c r="AR26">
        <f t="shared" ca="1" si="6"/>
        <v>1697.7333333333299</v>
      </c>
      <c r="AS26">
        <f t="shared" ca="1" si="6"/>
        <v>1700.3999999999901</v>
      </c>
      <c r="AT26">
        <f t="shared" ca="1" si="6"/>
        <v>1450.6</v>
      </c>
      <c r="AU26">
        <f t="shared" ca="1" si="6"/>
        <v>1080.3999999999901</v>
      </c>
    </row>
    <row r="27" spans="1:47" x14ac:dyDescent="0.2">
      <c r="A27" t="s">
        <v>90</v>
      </c>
      <c r="B27">
        <v>6</v>
      </c>
      <c r="C27" s="15"/>
      <c r="D27" s="4">
        <f t="shared" ca="1" si="7"/>
        <v>0.32291666666666669</v>
      </c>
      <c r="E27">
        <f t="shared" ca="1" si="8"/>
        <v>1297.2</v>
      </c>
      <c r="F27">
        <f t="shared" ca="1" si="6"/>
        <v>1049.5999999999999</v>
      </c>
      <c r="G27">
        <f t="shared" ca="1" si="6"/>
        <v>1054.4000000000001</v>
      </c>
      <c r="H27">
        <f t="shared" ca="1" si="6"/>
        <v>1338.2</v>
      </c>
      <c r="I27">
        <f t="shared" ca="1" si="6"/>
        <v>1354.8</v>
      </c>
      <c r="J27">
        <f t="shared" ca="1" si="6"/>
        <v>1711.4666666666601</v>
      </c>
      <c r="K27">
        <f t="shared" ca="1" si="6"/>
        <v>1435.7333333333299</v>
      </c>
      <c r="L27">
        <f t="shared" ca="1" si="6"/>
        <v>1551.3333333333301</v>
      </c>
      <c r="M27">
        <f t="shared" ca="1" si="6"/>
        <v>1819.86666666666</v>
      </c>
      <c r="N27">
        <f t="shared" ca="1" si="6"/>
        <v>1568.93333333333</v>
      </c>
      <c r="O27">
        <f t="shared" ca="1" si="6"/>
        <v>1420</v>
      </c>
      <c r="P27">
        <f t="shared" ca="1" si="6"/>
        <v>1467.1</v>
      </c>
      <c r="Q27">
        <f t="shared" ca="1" si="6"/>
        <v>1459.3</v>
      </c>
      <c r="R27">
        <f t="shared" ca="1" si="6"/>
        <v>1582.5333333333299</v>
      </c>
      <c r="S27">
        <f t="shared" ca="1" si="6"/>
        <v>1573.2</v>
      </c>
      <c r="T27">
        <f t="shared" ca="1" si="6"/>
        <v>1907.4666666666601</v>
      </c>
      <c r="U27">
        <f t="shared" ca="1" si="6"/>
        <v>1680.8</v>
      </c>
      <c r="V27">
        <f t="shared" ca="1" si="6"/>
        <v>1612.93333333333</v>
      </c>
      <c r="W27">
        <f t="shared" ca="1" si="6"/>
        <v>1827.06666666666</v>
      </c>
      <c r="X27">
        <f t="shared" ref="X27:AU27" ca="1" si="9">INDIRECT("'" &amp; $A$1 &amp; "'!" &amp; $A27 &amp; X$1+$B27)</f>
        <v>1552.5</v>
      </c>
      <c r="Y27">
        <f t="shared" ca="1" si="9"/>
        <v>1408.1</v>
      </c>
      <c r="Z27">
        <f t="shared" ca="1" si="9"/>
        <v>1414.8</v>
      </c>
      <c r="AA27">
        <f t="shared" ca="1" si="9"/>
        <v>1385.36</v>
      </c>
      <c r="AB27">
        <f t="shared" ca="1" si="9"/>
        <v>1604.9</v>
      </c>
      <c r="AC27">
        <f t="shared" ca="1" si="9"/>
        <v>1167.3333333333301</v>
      </c>
      <c r="AD27">
        <f t="shared" ca="1" si="9"/>
        <v>983.1</v>
      </c>
      <c r="AE27">
        <f t="shared" ca="1" si="9"/>
        <v>1123.06666666666</v>
      </c>
      <c r="AF27">
        <f t="shared" ca="1" si="9"/>
        <v>1247.2</v>
      </c>
      <c r="AG27">
        <f t="shared" ca="1" si="9"/>
        <v>1421.3333333333301</v>
      </c>
      <c r="AH27">
        <f t="shared" ca="1" si="9"/>
        <v>1398.8</v>
      </c>
      <c r="AI27">
        <f t="shared" ca="1" si="9"/>
        <v>1387.3333333333301</v>
      </c>
      <c r="AJ27">
        <f t="shared" ca="1" si="9"/>
        <v>1286.3999999999901</v>
      </c>
      <c r="AK27">
        <f t="shared" ca="1" si="9"/>
        <v>1506.93333333333</v>
      </c>
      <c r="AL27">
        <f t="shared" ca="1" si="9"/>
        <v>1691.4666666666601</v>
      </c>
      <c r="AM27">
        <f t="shared" ca="1" si="9"/>
        <v>1249.8</v>
      </c>
      <c r="AN27">
        <f t="shared" ca="1" si="9"/>
        <v>1337.2</v>
      </c>
      <c r="AO27">
        <f t="shared" ca="1" si="9"/>
        <v>1700.13333333333</v>
      </c>
      <c r="AP27">
        <f t="shared" ca="1" si="9"/>
        <v>1259.7</v>
      </c>
      <c r="AQ27">
        <f t="shared" ca="1" si="9"/>
        <v>1661.86666666666</v>
      </c>
      <c r="AR27">
        <f t="shared" ca="1" si="9"/>
        <v>1655.2</v>
      </c>
      <c r="AS27">
        <f t="shared" ca="1" si="9"/>
        <v>1647.7333333333299</v>
      </c>
      <c r="AT27">
        <f t="shared" ca="1" si="9"/>
        <v>1428.6</v>
      </c>
      <c r="AU27">
        <f t="shared" ca="1" si="9"/>
        <v>1077.7333333333299</v>
      </c>
    </row>
    <row r="28" spans="1:47" x14ac:dyDescent="0.2">
      <c r="A28" t="s">
        <v>90</v>
      </c>
      <c r="B28">
        <v>7</v>
      </c>
      <c r="C28" s="15"/>
      <c r="D28" s="4">
        <f t="shared" ca="1" si="7"/>
        <v>0.33333333333333331</v>
      </c>
      <c r="E28">
        <f t="shared" ca="1" si="8"/>
        <v>1198.6399999999901</v>
      </c>
      <c r="F28">
        <f t="shared" ca="1" si="8"/>
        <v>891.7</v>
      </c>
      <c r="G28">
        <f t="shared" ca="1" si="8"/>
        <v>954.3</v>
      </c>
      <c r="H28">
        <f t="shared" ca="1" si="8"/>
        <v>1307</v>
      </c>
      <c r="I28">
        <f t="shared" ca="1" si="8"/>
        <v>1295.4666666666601</v>
      </c>
      <c r="J28">
        <f t="shared" ca="1" si="8"/>
        <v>1670.2666666666601</v>
      </c>
      <c r="K28">
        <f t="shared" ca="1" si="8"/>
        <v>1310.3999999999901</v>
      </c>
      <c r="L28">
        <f t="shared" ca="1" si="8"/>
        <v>1385.86666666666</v>
      </c>
      <c r="M28">
        <f t="shared" ca="1" si="8"/>
        <v>1656.13333333333</v>
      </c>
      <c r="N28">
        <f t="shared" ca="1" si="8"/>
        <v>1409.3333333333301</v>
      </c>
      <c r="O28">
        <f t="shared" ca="1" si="8"/>
        <v>1338.7</v>
      </c>
      <c r="P28">
        <f t="shared" ca="1" si="8"/>
        <v>1403.1</v>
      </c>
      <c r="Q28">
        <f t="shared" ca="1" si="8"/>
        <v>1489.5</v>
      </c>
      <c r="R28">
        <f t="shared" ca="1" si="8"/>
        <v>1567.7333333333299</v>
      </c>
      <c r="S28">
        <f t="shared" ca="1" si="8"/>
        <v>1544.8</v>
      </c>
      <c r="T28">
        <f t="shared" ca="1" si="8"/>
        <v>1892.6666666666599</v>
      </c>
      <c r="U28">
        <f t="shared" ref="U28:AU36" ca="1" si="10">INDIRECT("'" &amp; $A$1 &amp; "'!" &amp; $A28 &amp; U$1+$B28)</f>
        <v>1659.3333333333301</v>
      </c>
      <c r="V28">
        <f t="shared" ca="1" si="10"/>
        <v>1564.13333333333</v>
      </c>
      <c r="W28">
        <f t="shared" ca="1" si="10"/>
        <v>1782.8</v>
      </c>
      <c r="X28">
        <f t="shared" ca="1" si="10"/>
        <v>1547.9</v>
      </c>
      <c r="Y28">
        <f t="shared" ca="1" si="10"/>
        <v>1331.5</v>
      </c>
      <c r="Z28">
        <f t="shared" ca="1" si="10"/>
        <v>1338.2</v>
      </c>
      <c r="AA28">
        <f t="shared" ca="1" si="10"/>
        <v>1342.32</v>
      </c>
      <c r="AB28">
        <f t="shared" ca="1" si="10"/>
        <v>1556.5</v>
      </c>
      <c r="AC28">
        <f t="shared" ca="1" si="10"/>
        <v>1016.13333333333</v>
      </c>
      <c r="AD28">
        <f t="shared" ca="1" si="10"/>
        <v>899.1</v>
      </c>
      <c r="AE28">
        <f t="shared" ca="1" si="10"/>
        <v>974.93333333333305</v>
      </c>
      <c r="AF28">
        <f t="shared" ca="1" si="10"/>
        <v>1161.3333333333301</v>
      </c>
      <c r="AG28">
        <f t="shared" ca="1" si="10"/>
        <v>1372.13333333333</v>
      </c>
      <c r="AH28">
        <f t="shared" ca="1" si="10"/>
        <v>1353.2</v>
      </c>
      <c r="AI28">
        <f t="shared" ca="1" si="10"/>
        <v>1309.5999999999999</v>
      </c>
      <c r="AJ28">
        <f t="shared" ca="1" si="10"/>
        <v>1164</v>
      </c>
      <c r="AK28">
        <f t="shared" ca="1" si="10"/>
        <v>1355.2</v>
      </c>
      <c r="AL28">
        <f t="shared" ca="1" si="10"/>
        <v>1543.86666666666</v>
      </c>
      <c r="AM28">
        <f t="shared" ca="1" si="10"/>
        <v>1144.0999999999999</v>
      </c>
      <c r="AN28">
        <f t="shared" ca="1" si="10"/>
        <v>1180</v>
      </c>
      <c r="AO28">
        <f t="shared" ca="1" si="10"/>
        <v>1561.06666666666</v>
      </c>
      <c r="AP28">
        <f t="shared" ca="1" si="10"/>
        <v>1177.0999999999999</v>
      </c>
      <c r="AQ28">
        <f t="shared" ca="1" si="10"/>
        <v>1601.2</v>
      </c>
      <c r="AR28">
        <f t="shared" ca="1" si="10"/>
        <v>1603.4666666666601</v>
      </c>
      <c r="AS28">
        <f t="shared" ca="1" si="10"/>
        <v>1601.06666666666</v>
      </c>
      <c r="AT28">
        <f t="shared" ca="1" si="10"/>
        <v>1414.1</v>
      </c>
      <c r="AU28">
        <f t="shared" ca="1" si="10"/>
        <v>1070.3999999999901</v>
      </c>
    </row>
    <row r="29" spans="1:47" x14ac:dyDescent="0.2">
      <c r="A29" t="s">
        <v>90</v>
      </c>
      <c r="B29">
        <v>8</v>
      </c>
      <c r="C29" s="15"/>
      <c r="D29" s="4">
        <f t="shared" ca="1" si="7"/>
        <v>0.34375</v>
      </c>
      <c r="E29">
        <f t="shared" ca="1" si="8"/>
        <v>1357.36</v>
      </c>
      <c r="F29">
        <f t="shared" ca="1" si="8"/>
        <v>1083.9000000000001</v>
      </c>
      <c r="G29">
        <f t="shared" ca="1" si="8"/>
        <v>1102.8</v>
      </c>
      <c r="H29">
        <f t="shared" ca="1" si="8"/>
        <v>1354.4</v>
      </c>
      <c r="I29">
        <f t="shared" ca="1" si="8"/>
        <v>1205.86666666666</v>
      </c>
      <c r="J29">
        <f t="shared" ca="1" si="8"/>
        <v>1513.86666666666</v>
      </c>
      <c r="K29">
        <f t="shared" ca="1" si="8"/>
        <v>1202.13333333333</v>
      </c>
      <c r="L29">
        <f t="shared" ca="1" si="8"/>
        <v>1352</v>
      </c>
      <c r="M29">
        <f t="shared" ca="1" si="8"/>
        <v>1602.13333333333</v>
      </c>
      <c r="N29">
        <f t="shared" ca="1" si="8"/>
        <v>1410.8</v>
      </c>
      <c r="O29">
        <f t="shared" ca="1" si="8"/>
        <v>1341.5</v>
      </c>
      <c r="P29">
        <f t="shared" ca="1" si="8"/>
        <v>1405.5</v>
      </c>
      <c r="Q29">
        <f t="shared" ca="1" si="8"/>
        <v>1462.8</v>
      </c>
      <c r="R29">
        <f t="shared" ca="1" si="8"/>
        <v>1502.5333333333299</v>
      </c>
      <c r="S29">
        <f t="shared" ca="1" si="8"/>
        <v>1500.3999999999901</v>
      </c>
      <c r="T29">
        <f t="shared" ca="1" si="8"/>
        <v>1889.86666666666</v>
      </c>
      <c r="U29">
        <f t="shared" ca="1" si="10"/>
        <v>1641.3333333333301</v>
      </c>
      <c r="V29">
        <f t="shared" ca="1" si="10"/>
        <v>1525.86666666666</v>
      </c>
      <c r="W29">
        <f t="shared" ca="1" si="10"/>
        <v>1794.3999999999901</v>
      </c>
      <c r="X29">
        <f t="shared" ca="1" si="10"/>
        <v>1605.6</v>
      </c>
      <c r="Y29">
        <f t="shared" ca="1" si="10"/>
        <v>1345</v>
      </c>
      <c r="Z29">
        <f t="shared" ca="1" si="10"/>
        <v>1349.3</v>
      </c>
      <c r="AA29">
        <f t="shared" ca="1" si="10"/>
        <v>1407.2</v>
      </c>
      <c r="AB29">
        <f t="shared" ca="1" si="10"/>
        <v>1505.6</v>
      </c>
      <c r="AC29">
        <f t="shared" ca="1" si="10"/>
        <v>999.86666666666599</v>
      </c>
      <c r="AD29">
        <f t="shared" ca="1" si="10"/>
        <v>929</v>
      </c>
      <c r="AE29">
        <f t="shared" ca="1" si="10"/>
        <v>978.66666666666595</v>
      </c>
      <c r="AF29">
        <f t="shared" ca="1" si="10"/>
        <v>1076.13333333333</v>
      </c>
      <c r="AG29">
        <f t="shared" ca="1" si="10"/>
        <v>1246.3999999999901</v>
      </c>
      <c r="AH29">
        <f t="shared" ca="1" si="10"/>
        <v>1234.13333333333</v>
      </c>
      <c r="AI29">
        <f t="shared" ca="1" si="10"/>
        <v>1232.5333333333299</v>
      </c>
      <c r="AJ29">
        <f t="shared" ca="1" si="10"/>
        <v>1154</v>
      </c>
      <c r="AK29">
        <f t="shared" ca="1" si="10"/>
        <v>1324.8</v>
      </c>
      <c r="AL29">
        <f t="shared" ca="1" si="10"/>
        <v>1562.13333333333</v>
      </c>
      <c r="AM29">
        <f t="shared" ca="1" si="10"/>
        <v>1175.0999999999999</v>
      </c>
      <c r="AN29">
        <f t="shared" ca="1" si="10"/>
        <v>1293.5999999999999</v>
      </c>
      <c r="AO29">
        <f t="shared" ca="1" si="10"/>
        <v>1691.7333333333299</v>
      </c>
      <c r="AP29">
        <f t="shared" ca="1" si="10"/>
        <v>1278.5</v>
      </c>
      <c r="AQ29">
        <f t="shared" ca="1" si="10"/>
        <v>1574.2666666666601</v>
      </c>
      <c r="AR29">
        <f t="shared" ca="1" si="10"/>
        <v>1568.6666666666599</v>
      </c>
      <c r="AS29">
        <f t="shared" ca="1" si="10"/>
        <v>1563.7333333333299</v>
      </c>
      <c r="AT29">
        <f t="shared" ca="1" si="10"/>
        <v>1398.1</v>
      </c>
      <c r="AU29">
        <f t="shared" ca="1" si="10"/>
        <v>1077.4666666666601</v>
      </c>
    </row>
    <row r="30" spans="1:47" x14ac:dyDescent="0.2">
      <c r="A30" t="s">
        <v>90</v>
      </c>
      <c r="B30">
        <v>9</v>
      </c>
      <c r="C30" s="15"/>
      <c r="D30" s="4">
        <f t="shared" ca="1" si="7"/>
        <v>0.35416666666666669</v>
      </c>
      <c r="E30">
        <f t="shared" ca="1" si="8"/>
        <v>1437.76</v>
      </c>
      <c r="F30">
        <f t="shared" ca="1" si="8"/>
        <v>1193.0999999999999</v>
      </c>
      <c r="G30">
        <f t="shared" ca="1" si="8"/>
        <v>1148.9000000000001</v>
      </c>
      <c r="H30">
        <f t="shared" ca="1" si="8"/>
        <v>1329.3</v>
      </c>
      <c r="I30">
        <f t="shared" ca="1" si="8"/>
        <v>1150.6666666666599</v>
      </c>
      <c r="J30">
        <f t="shared" ca="1" si="8"/>
        <v>1494.6666666666599</v>
      </c>
      <c r="K30">
        <f t="shared" ca="1" si="8"/>
        <v>1175.5999999999999</v>
      </c>
      <c r="L30">
        <f t="shared" ca="1" si="8"/>
        <v>1319.6</v>
      </c>
      <c r="M30">
        <f t="shared" ca="1" si="8"/>
        <v>1526.93333333333</v>
      </c>
      <c r="N30">
        <f t="shared" ca="1" si="8"/>
        <v>1320.5333333333299</v>
      </c>
      <c r="O30">
        <f t="shared" ca="1" si="8"/>
        <v>1241.5</v>
      </c>
      <c r="P30">
        <f t="shared" ca="1" si="8"/>
        <v>1332.3</v>
      </c>
      <c r="Q30">
        <f t="shared" ca="1" si="8"/>
        <v>1439</v>
      </c>
      <c r="R30">
        <f t="shared" ca="1" si="8"/>
        <v>1399.86666666666</v>
      </c>
      <c r="S30">
        <f t="shared" ca="1" si="8"/>
        <v>1419.6</v>
      </c>
      <c r="T30">
        <f t="shared" ca="1" si="8"/>
        <v>1857.6</v>
      </c>
      <c r="U30">
        <f t="shared" ca="1" si="10"/>
        <v>1636.93333333333</v>
      </c>
      <c r="V30">
        <f t="shared" ca="1" si="10"/>
        <v>1495.4666666666601</v>
      </c>
      <c r="W30">
        <f t="shared" ca="1" si="10"/>
        <v>1774</v>
      </c>
      <c r="X30">
        <f t="shared" ca="1" si="10"/>
        <v>1593.6</v>
      </c>
      <c r="Y30">
        <f t="shared" ca="1" si="10"/>
        <v>1381.7</v>
      </c>
      <c r="Z30">
        <f t="shared" ca="1" si="10"/>
        <v>1386.2</v>
      </c>
      <c r="AA30">
        <f t="shared" ca="1" si="10"/>
        <v>1452.72</v>
      </c>
      <c r="AB30">
        <f t="shared" ca="1" si="10"/>
        <v>1529.5</v>
      </c>
      <c r="AC30">
        <f t="shared" ca="1" si="10"/>
        <v>1090.2666666666601</v>
      </c>
      <c r="AD30">
        <f t="shared" ca="1" si="10"/>
        <v>1011.3</v>
      </c>
      <c r="AE30">
        <f t="shared" ca="1" si="10"/>
        <v>976.26666666666597</v>
      </c>
      <c r="AF30">
        <f t="shared" ca="1" si="10"/>
        <v>1048.6666666666599</v>
      </c>
      <c r="AG30">
        <f t="shared" ca="1" si="10"/>
        <v>1213.86666666666</v>
      </c>
      <c r="AH30">
        <f t="shared" ca="1" si="10"/>
        <v>1208</v>
      </c>
      <c r="AI30">
        <f t="shared" ca="1" si="10"/>
        <v>1206.13333333333</v>
      </c>
      <c r="AJ30">
        <f t="shared" ca="1" si="10"/>
        <v>1146.3999999999901</v>
      </c>
      <c r="AK30">
        <f t="shared" ca="1" si="10"/>
        <v>1321.2</v>
      </c>
      <c r="AL30">
        <f t="shared" ca="1" si="10"/>
        <v>1578.2666666666601</v>
      </c>
      <c r="AM30">
        <f t="shared" ca="1" si="10"/>
        <v>1195.3</v>
      </c>
      <c r="AN30">
        <f t="shared" ca="1" si="10"/>
        <v>1206.13333333333</v>
      </c>
      <c r="AO30">
        <f t="shared" ca="1" si="10"/>
        <v>1605.86666666666</v>
      </c>
      <c r="AP30">
        <f t="shared" ca="1" si="10"/>
        <v>1183.5999999999999</v>
      </c>
      <c r="AQ30">
        <f t="shared" ca="1" si="10"/>
        <v>1555.6</v>
      </c>
      <c r="AR30">
        <f t="shared" ca="1" si="10"/>
        <v>1554.93333333333</v>
      </c>
      <c r="AS30">
        <f t="shared" ca="1" si="10"/>
        <v>1557.06666666666</v>
      </c>
      <c r="AT30">
        <f t="shared" ca="1" si="10"/>
        <v>1386.7</v>
      </c>
      <c r="AU30">
        <f t="shared" ca="1" si="10"/>
        <v>1077.7333333333299</v>
      </c>
    </row>
    <row r="31" spans="1:47" x14ac:dyDescent="0.2">
      <c r="A31" t="s">
        <v>90</v>
      </c>
      <c r="B31">
        <v>10</v>
      </c>
      <c r="C31" s="15"/>
      <c r="D31" s="4">
        <f t="shared" ca="1" si="7"/>
        <v>0.36458333333333331</v>
      </c>
      <c r="E31">
        <f t="shared" ca="1" si="8"/>
        <v>1398.24</v>
      </c>
      <c r="F31">
        <f t="shared" ca="1" si="8"/>
        <v>1175.9000000000001</v>
      </c>
      <c r="G31">
        <f t="shared" ca="1" si="8"/>
        <v>1055</v>
      </c>
      <c r="H31">
        <f t="shared" ca="1" si="8"/>
        <v>1298.7</v>
      </c>
      <c r="I31">
        <f t="shared" ca="1" si="8"/>
        <v>1129.5999999999999</v>
      </c>
      <c r="J31">
        <f t="shared" ca="1" si="8"/>
        <v>1424.13333333333</v>
      </c>
      <c r="K31">
        <f t="shared" ca="1" si="8"/>
        <v>1114.5333333333299</v>
      </c>
      <c r="L31">
        <f t="shared" ca="1" si="8"/>
        <v>1248.3999999999901</v>
      </c>
      <c r="M31">
        <f t="shared" ca="1" si="8"/>
        <v>1459.6</v>
      </c>
      <c r="N31">
        <f t="shared" ca="1" si="8"/>
        <v>1287.7333333333299</v>
      </c>
      <c r="O31">
        <f t="shared" ca="1" si="8"/>
        <v>1243.8</v>
      </c>
      <c r="P31">
        <f t="shared" ca="1" si="8"/>
        <v>1355.2</v>
      </c>
      <c r="Q31">
        <f t="shared" ca="1" si="8"/>
        <v>1456</v>
      </c>
      <c r="R31">
        <f t="shared" ca="1" si="8"/>
        <v>1397.4666666666601</v>
      </c>
      <c r="S31">
        <f t="shared" ca="1" si="8"/>
        <v>1406.6666666666599</v>
      </c>
      <c r="T31">
        <f t="shared" ca="1" si="8"/>
        <v>1862</v>
      </c>
      <c r="U31">
        <f t="shared" ca="1" si="10"/>
        <v>1634.2666666666601</v>
      </c>
      <c r="V31">
        <f t="shared" ca="1" si="10"/>
        <v>1505.4666666666601</v>
      </c>
      <c r="W31">
        <f t="shared" ca="1" si="10"/>
        <v>1744.2666666666601</v>
      </c>
      <c r="X31">
        <f t="shared" ca="1" si="10"/>
        <v>1581.3</v>
      </c>
      <c r="Y31">
        <f t="shared" ca="1" si="10"/>
        <v>1358.9</v>
      </c>
      <c r="Z31">
        <f t="shared" ca="1" si="10"/>
        <v>1361.1</v>
      </c>
      <c r="AA31">
        <f t="shared" ca="1" si="10"/>
        <v>1413.52</v>
      </c>
      <c r="AB31">
        <f t="shared" ca="1" si="10"/>
        <v>1494.3</v>
      </c>
      <c r="AC31">
        <f t="shared" ca="1" si="10"/>
        <v>1062.2666666666601</v>
      </c>
      <c r="AD31">
        <f t="shared" ca="1" si="10"/>
        <v>981.6</v>
      </c>
      <c r="AE31">
        <f t="shared" ca="1" si="10"/>
        <v>934.8</v>
      </c>
      <c r="AF31">
        <f t="shared" ca="1" si="10"/>
        <v>1052.2666666666601</v>
      </c>
      <c r="AG31">
        <f t="shared" ca="1" si="10"/>
        <v>1246.13333333333</v>
      </c>
      <c r="AH31">
        <f t="shared" ca="1" si="10"/>
        <v>1261.5999999999999</v>
      </c>
      <c r="AI31">
        <f t="shared" ca="1" si="10"/>
        <v>1264.8</v>
      </c>
      <c r="AJ31">
        <f t="shared" ca="1" si="10"/>
        <v>1149.3333333333301</v>
      </c>
      <c r="AK31">
        <f t="shared" ca="1" si="10"/>
        <v>1319.86666666666</v>
      </c>
      <c r="AL31">
        <f t="shared" ca="1" si="10"/>
        <v>1569.3333333333301</v>
      </c>
      <c r="AM31">
        <f t="shared" ca="1" si="10"/>
        <v>1178.3</v>
      </c>
      <c r="AN31">
        <f t="shared" ca="1" si="10"/>
        <v>1164</v>
      </c>
      <c r="AO31">
        <f t="shared" ca="1" si="10"/>
        <v>1523.6</v>
      </c>
      <c r="AP31">
        <f t="shared" ca="1" si="10"/>
        <v>1131.7</v>
      </c>
      <c r="AQ31">
        <f t="shared" ca="1" si="10"/>
        <v>1530.8</v>
      </c>
      <c r="AR31">
        <f t="shared" ca="1" si="10"/>
        <v>1536.93333333333</v>
      </c>
      <c r="AS31">
        <f t="shared" ca="1" si="10"/>
        <v>1544.2666666666601</v>
      </c>
      <c r="AT31">
        <f t="shared" ca="1" si="10"/>
        <v>1379.8</v>
      </c>
      <c r="AU31">
        <f t="shared" ca="1" si="10"/>
        <v>1054.6666666666599</v>
      </c>
    </row>
    <row r="32" spans="1:47" x14ac:dyDescent="0.2">
      <c r="A32" t="s">
        <v>90</v>
      </c>
      <c r="B32">
        <v>11</v>
      </c>
      <c r="C32" s="15"/>
      <c r="D32" s="4">
        <f t="shared" ca="1" si="7"/>
        <v>0.375</v>
      </c>
      <c r="E32">
        <f t="shared" ca="1" si="8"/>
        <v>1311.52</v>
      </c>
      <c r="F32">
        <f t="shared" ca="1" si="8"/>
        <v>1108.5</v>
      </c>
      <c r="G32">
        <f t="shared" ca="1" si="8"/>
        <v>1076.0999999999999</v>
      </c>
      <c r="H32">
        <f t="shared" ca="1" si="8"/>
        <v>1344.3</v>
      </c>
      <c r="I32">
        <f t="shared" ca="1" si="8"/>
        <v>1134.13333333333</v>
      </c>
      <c r="J32">
        <f t="shared" ca="1" si="8"/>
        <v>1477.06666666666</v>
      </c>
      <c r="K32">
        <f t="shared" ca="1" si="8"/>
        <v>1180.6666666666599</v>
      </c>
      <c r="L32">
        <f t="shared" ca="1" si="8"/>
        <v>1299.7333333333299</v>
      </c>
      <c r="M32">
        <f t="shared" ca="1" si="8"/>
        <v>1478.13333333333</v>
      </c>
      <c r="N32">
        <f t="shared" ca="1" si="8"/>
        <v>1295.06666666666</v>
      </c>
      <c r="O32">
        <f t="shared" ca="1" si="8"/>
        <v>1236.4000000000001</v>
      </c>
      <c r="P32">
        <f t="shared" ca="1" si="8"/>
        <v>1341.2</v>
      </c>
      <c r="Q32">
        <f t="shared" ca="1" si="8"/>
        <v>1450.6</v>
      </c>
      <c r="R32">
        <f t="shared" ca="1" si="8"/>
        <v>1425.86666666666</v>
      </c>
      <c r="S32">
        <f t="shared" ca="1" si="8"/>
        <v>1433.06666666666</v>
      </c>
      <c r="T32">
        <f t="shared" ca="1" si="8"/>
        <v>1877.86666666666</v>
      </c>
      <c r="U32">
        <f t="shared" ca="1" si="10"/>
        <v>1646.93333333333</v>
      </c>
      <c r="V32">
        <f t="shared" ca="1" si="10"/>
        <v>1517.3333333333301</v>
      </c>
      <c r="W32">
        <f t="shared" ca="1" si="10"/>
        <v>1749.2</v>
      </c>
      <c r="X32">
        <f t="shared" ca="1" si="10"/>
        <v>1585.9</v>
      </c>
      <c r="Y32">
        <f t="shared" ca="1" si="10"/>
        <v>1353.1</v>
      </c>
      <c r="Z32">
        <f t="shared" ca="1" si="10"/>
        <v>1357</v>
      </c>
      <c r="AA32">
        <f t="shared" ca="1" si="10"/>
        <v>1403.04</v>
      </c>
      <c r="AB32">
        <f t="shared" ca="1" si="10"/>
        <v>1461.5</v>
      </c>
      <c r="AC32">
        <f t="shared" ca="1" si="10"/>
        <v>1034.13333333333</v>
      </c>
      <c r="AD32">
        <f t="shared" ca="1" si="10"/>
        <v>956.3</v>
      </c>
      <c r="AE32">
        <f t="shared" ca="1" si="10"/>
        <v>968.13333333333298</v>
      </c>
      <c r="AF32">
        <f t="shared" ca="1" si="10"/>
        <v>1055.86666666666</v>
      </c>
      <c r="AG32">
        <f t="shared" ca="1" si="10"/>
        <v>1219.06666666666</v>
      </c>
      <c r="AH32">
        <f t="shared" ca="1" si="10"/>
        <v>1198.2666666666601</v>
      </c>
      <c r="AI32">
        <f t="shared" ca="1" si="10"/>
        <v>1174.3999999999901</v>
      </c>
      <c r="AJ32">
        <f t="shared" ca="1" si="10"/>
        <v>1099.2</v>
      </c>
      <c r="AK32">
        <f t="shared" ca="1" si="10"/>
        <v>1254.93333333333</v>
      </c>
      <c r="AL32">
        <f t="shared" ca="1" si="10"/>
        <v>1485.7333333333299</v>
      </c>
      <c r="AM32">
        <f t="shared" ca="1" si="10"/>
        <v>1093.8</v>
      </c>
      <c r="AN32">
        <f t="shared" ca="1" si="10"/>
        <v>1055.2</v>
      </c>
      <c r="AO32">
        <f t="shared" ca="1" si="10"/>
        <v>1416.13333333333</v>
      </c>
      <c r="AP32">
        <f t="shared" ca="1" si="10"/>
        <v>1072.5999999999999</v>
      </c>
      <c r="AQ32">
        <f t="shared" ca="1" si="10"/>
        <v>1525.06666666666</v>
      </c>
      <c r="AR32">
        <f t="shared" ca="1" si="10"/>
        <v>1545.6</v>
      </c>
      <c r="AS32">
        <f t="shared" ca="1" si="10"/>
        <v>1563.86666666666</v>
      </c>
      <c r="AT32">
        <f t="shared" ca="1" si="10"/>
        <v>1400.7</v>
      </c>
      <c r="AU32">
        <f t="shared" ca="1" si="10"/>
        <v>1070.8</v>
      </c>
    </row>
    <row r="33" spans="1:47" x14ac:dyDescent="0.2">
      <c r="A33" t="s">
        <v>90</v>
      </c>
      <c r="B33">
        <v>12</v>
      </c>
      <c r="C33" s="15"/>
      <c r="D33" s="4">
        <f t="shared" ca="1" si="7"/>
        <v>0.38541666666666669</v>
      </c>
      <c r="E33">
        <f t="shared" ca="1" si="8"/>
        <v>1295.5999999999999</v>
      </c>
      <c r="F33">
        <f t="shared" ca="1" si="8"/>
        <v>1048.4000000000001</v>
      </c>
      <c r="G33">
        <f t="shared" ca="1" si="8"/>
        <v>1058.7</v>
      </c>
      <c r="H33">
        <f t="shared" ca="1" si="8"/>
        <v>1301.5</v>
      </c>
      <c r="I33">
        <f t="shared" ca="1" si="8"/>
        <v>1211.86666666666</v>
      </c>
      <c r="J33">
        <f t="shared" ca="1" si="8"/>
        <v>1527.3333333333301</v>
      </c>
      <c r="K33">
        <f t="shared" ca="1" si="8"/>
        <v>1227.2</v>
      </c>
      <c r="L33">
        <f t="shared" ca="1" si="8"/>
        <v>1365.2</v>
      </c>
      <c r="M33">
        <f t="shared" ca="1" si="8"/>
        <v>1558.2666666666601</v>
      </c>
      <c r="N33">
        <f t="shared" ca="1" si="8"/>
        <v>1346.6666666666599</v>
      </c>
      <c r="O33">
        <f t="shared" ca="1" si="8"/>
        <v>1238.2</v>
      </c>
      <c r="P33">
        <f t="shared" ca="1" si="8"/>
        <v>1303</v>
      </c>
      <c r="Q33">
        <f t="shared" ca="1" si="8"/>
        <v>1443</v>
      </c>
      <c r="R33">
        <f t="shared" ca="1" si="8"/>
        <v>1480.93333333333</v>
      </c>
      <c r="S33">
        <f t="shared" ca="1" si="8"/>
        <v>1481.06666666666</v>
      </c>
      <c r="T33">
        <f t="shared" ca="1" si="8"/>
        <v>1901.06666666666</v>
      </c>
      <c r="U33">
        <f t="shared" ca="1" si="10"/>
        <v>1648.2666666666601</v>
      </c>
      <c r="V33">
        <f t="shared" ca="1" si="10"/>
        <v>1497.7333333333299</v>
      </c>
      <c r="W33">
        <f t="shared" ca="1" si="10"/>
        <v>1702.3999999999901</v>
      </c>
      <c r="X33">
        <f t="shared" ca="1" si="10"/>
        <v>1506.2</v>
      </c>
      <c r="Y33">
        <f t="shared" ca="1" si="10"/>
        <v>1249</v>
      </c>
      <c r="Z33">
        <f t="shared" ca="1" si="10"/>
        <v>1251.5</v>
      </c>
      <c r="AA33">
        <f t="shared" ca="1" si="10"/>
        <v>1271.6799999999901</v>
      </c>
      <c r="AB33">
        <f t="shared" ca="1" si="10"/>
        <v>1417.9</v>
      </c>
      <c r="AC33">
        <f t="shared" ca="1" si="10"/>
        <v>1021.6</v>
      </c>
      <c r="AD33">
        <f t="shared" ca="1" si="10"/>
        <v>904.1</v>
      </c>
      <c r="AE33">
        <f t="shared" ca="1" si="10"/>
        <v>906.8</v>
      </c>
      <c r="AF33">
        <f t="shared" ca="1" si="10"/>
        <v>996.26666666666597</v>
      </c>
      <c r="AG33">
        <f t="shared" ca="1" si="10"/>
        <v>1147.3333333333301</v>
      </c>
      <c r="AH33">
        <f t="shared" ca="1" si="10"/>
        <v>1143.5999999999999</v>
      </c>
      <c r="AI33">
        <f t="shared" ca="1" si="10"/>
        <v>1138.93333333333</v>
      </c>
      <c r="AJ33">
        <f t="shared" ca="1" si="10"/>
        <v>1134.6666666666599</v>
      </c>
      <c r="AK33">
        <f t="shared" ca="1" si="10"/>
        <v>1322.93333333333</v>
      </c>
      <c r="AL33">
        <f t="shared" ca="1" si="10"/>
        <v>1535.6</v>
      </c>
      <c r="AM33">
        <f t="shared" ca="1" si="10"/>
        <v>1173.5</v>
      </c>
      <c r="AN33">
        <f t="shared" ca="1" si="10"/>
        <v>1191.7333333333299</v>
      </c>
      <c r="AO33">
        <f t="shared" ca="1" si="10"/>
        <v>1588.13333333333</v>
      </c>
      <c r="AP33">
        <f t="shared" ca="1" si="10"/>
        <v>1204.5999999999999</v>
      </c>
      <c r="AQ33">
        <f t="shared" ca="1" si="10"/>
        <v>1594.13333333333</v>
      </c>
      <c r="AR33">
        <f t="shared" ca="1" si="10"/>
        <v>1589.86666666666</v>
      </c>
      <c r="AS33">
        <f t="shared" ca="1" si="10"/>
        <v>1580.93333333333</v>
      </c>
      <c r="AT33">
        <f t="shared" ca="1" si="10"/>
        <v>1358.5</v>
      </c>
      <c r="AU33">
        <f t="shared" ca="1" si="10"/>
        <v>986.8</v>
      </c>
    </row>
    <row r="34" spans="1:47" x14ac:dyDescent="0.2">
      <c r="A34" t="s">
        <v>90</v>
      </c>
      <c r="B34">
        <v>13</v>
      </c>
      <c r="C34" s="15"/>
      <c r="D34" s="4">
        <f t="shared" ca="1" si="7"/>
        <v>0.39583333333333331</v>
      </c>
      <c r="E34">
        <f t="shared" ca="1" si="8"/>
        <v>1302.56</v>
      </c>
      <c r="F34">
        <f t="shared" ca="1" si="8"/>
        <v>1035.5</v>
      </c>
      <c r="G34">
        <f t="shared" ca="1" si="8"/>
        <v>1026.2</v>
      </c>
      <c r="H34">
        <f t="shared" ca="1" si="8"/>
        <v>1147.7</v>
      </c>
      <c r="I34">
        <f t="shared" ca="1" si="8"/>
        <v>1200.2666666666601</v>
      </c>
      <c r="J34">
        <f t="shared" ca="1" si="8"/>
        <v>1509.4666666666601</v>
      </c>
      <c r="K34">
        <f t="shared" ca="1" si="8"/>
        <v>1378.93333333333</v>
      </c>
      <c r="L34">
        <f t="shared" ca="1" si="8"/>
        <v>1507.06666666666</v>
      </c>
      <c r="M34">
        <f t="shared" ca="1" si="8"/>
        <v>1686.3999999999901</v>
      </c>
      <c r="N34">
        <f t="shared" ca="1" si="8"/>
        <v>1490.3999999999901</v>
      </c>
      <c r="O34">
        <f t="shared" ca="1" si="8"/>
        <v>1349.2</v>
      </c>
      <c r="P34">
        <f t="shared" ca="1" si="8"/>
        <v>1404.9</v>
      </c>
      <c r="Q34">
        <f t="shared" ca="1" si="8"/>
        <v>1393.8</v>
      </c>
      <c r="R34">
        <f t="shared" ca="1" si="8"/>
        <v>1525.7333333333299</v>
      </c>
      <c r="S34">
        <f t="shared" ca="1" si="8"/>
        <v>1535.7333333333299</v>
      </c>
      <c r="T34">
        <f t="shared" ca="1" si="8"/>
        <v>1954.93333333333</v>
      </c>
      <c r="U34">
        <f t="shared" ca="1" si="10"/>
        <v>1691.4666666666601</v>
      </c>
      <c r="V34">
        <f t="shared" ca="1" si="10"/>
        <v>1560</v>
      </c>
      <c r="W34">
        <f t="shared" ca="1" si="10"/>
        <v>1749.7333333333299</v>
      </c>
      <c r="X34">
        <f t="shared" ca="1" si="10"/>
        <v>1470</v>
      </c>
      <c r="Y34">
        <f t="shared" ca="1" si="10"/>
        <v>1167.9000000000001</v>
      </c>
      <c r="Z34">
        <f t="shared" ca="1" si="10"/>
        <v>1171.3</v>
      </c>
      <c r="AA34">
        <f t="shared" ca="1" si="10"/>
        <v>1193.76</v>
      </c>
      <c r="AB34">
        <f t="shared" ca="1" si="10"/>
        <v>1345.6</v>
      </c>
      <c r="AC34">
        <f t="shared" ca="1" si="10"/>
        <v>952.26666666666597</v>
      </c>
      <c r="AD34">
        <f t="shared" ca="1" si="10"/>
        <v>836.6</v>
      </c>
      <c r="AE34">
        <f t="shared" ca="1" si="10"/>
        <v>835.19999999999902</v>
      </c>
      <c r="AF34">
        <f t="shared" ca="1" si="10"/>
        <v>980.4</v>
      </c>
      <c r="AG34">
        <f t="shared" ca="1" si="10"/>
        <v>1194.2666666666601</v>
      </c>
      <c r="AH34">
        <f t="shared" ca="1" si="10"/>
        <v>1232.93333333333</v>
      </c>
      <c r="AI34">
        <f t="shared" ca="1" si="10"/>
        <v>1283.06666666666</v>
      </c>
      <c r="AJ34">
        <f t="shared" ca="1" si="10"/>
        <v>1266.6666666666599</v>
      </c>
      <c r="AK34">
        <f t="shared" ca="1" si="10"/>
        <v>1484.2666666666601</v>
      </c>
      <c r="AL34">
        <f t="shared" ca="1" si="10"/>
        <v>1652.5333333333299</v>
      </c>
      <c r="AM34">
        <f t="shared" ca="1" si="10"/>
        <v>1239.8</v>
      </c>
      <c r="AN34">
        <f t="shared" ca="1" si="10"/>
        <v>1236.3999999999901</v>
      </c>
      <c r="AO34">
        <f t="shared" ca="1" si="10"/>
        <v>1551.6</v>
      </c>
      <c r="AP34">
        <f t="shared" ca="1" si="10"/>
        <v>1186.2</v>
      </c>
      <c r="AQ34">
        <f t="shared" ca="1" si="10"/>
        <v>1536.8</v>
      </c>
      <c r="AR34">
        <f t="shared" ca="1" si="10"/>
        <v>1549.7333333333299</v>
      </c>
      <c r="AS34">
        <f t="shared" ca="1" si="10"/>
        <v>1570.8</v>
      </c>
      <c r="AT34">
        <f t="shared" ca="1" si="10"/>
        <v>1336.8</v>
      </c>
      <c r="AU34">
        <f t="shared" ca="1" si="10"/>
        <v>946.8</v>
      </c>
    </row>
    <row r="35" spans="1:47" x14ac:dyDescent="0.2">
      <c r="A35" t="s">
        <v>90</v>
      </c>
      <c r="B35">
        <v>14</v>
      </c>
      <c r="C35" s="15"/>
      <c r="D35" s="4">
        <f t="shared" ca="1" si="7"/>
        <v>0.40625</v>
      </c>
      <c r="E35">
        <f t="shared" ca="1" si="8"/>
        <v>1171.6799999999901</v>
      </c>
      <c r="F35">
        <f t="shared" ca="1" si="8"/>
        <v>886.6</v>
      </c>
      <c r="G35">
        <f t="shared" ca="1" si="8"/>
        <v>921</v>
      </c>
      <c r="H35">
        <f t="shared" ca="1" si="8"/>
        <v>1183</v>
      </c>
      <c r="I35">
        <f t="shared" ca="1" si="8"/>
        <v>1310.3999999999901</v>
      </c>
      <c r="J35">
        <f t="shared" ca="1" si="8"/>
        <v>1649.86666666666</v>
      </c>
      <c r="K35">
        <f t="shared" ca="1" si="8"/>
        <v>1496.2666666666601</v>
      </c>
      <c r="L35">
        <f t="shared" ca="1" si="8"/>
        <v>1593.7333333333299</v>
      </c>
      <c r="M35">
        <f t="shared" ca="1" si="8"/>
        <v>1813.2</v>
      </c>
      <c r="N35">
        <f t="shared" ca="1" si="8"/>
        <v>1607.6</v>
      </c>
      <c r="O35">
        <f t="shared" ca="1" si="8"/>
        <v>1413.9</v>
      </c>
      <c r="P35">
        <f t="shared" ca="1" si="8"/>
        <v>1460</v>
      </c>
      <c r="Q35">
        <f t="shared" ca="1" si="8"/>
        <v>1488.6</v>
      </c>
      <c r="R35">
        <f t="shared" ca="1" si="8"/>
        <v>1668.3999999999901</v>
      </c>
      <c r="S35">
        <f t="shared" ca="1" si="8"/>
        <v>1687.06666666666</v>
      </c>
      <c r="T35">
        <f t="shared" ca="1" si="8"/>
        <v>1971.06666666666</v>
      </c>
      <c r="U35">
        <f t="shared" ca="1" si="10"/>
        <v>1715.86666666666</v>
      </c>
      <c r="V35">
        <f t="shared" ca="1" si="10"/>
        <v>1638.3999999999901</v>
      </c>
      <c r="W35">
        <f t="shared" ca="1" si="10"/>
        <v>1786.13333333333</v>
      </c>
      <c r="X35">
        <f t="shared" ca="1" si="10"/>
        <v>1491.7</v>
      </c>
      <c r="Y35">
        <f t="shared" ca="1" si="10"/>
        <v>1253.9000000000001</v>
      </c>
      <c r="Z35">
        <f t="shared" ca="1" si="10"/>
        <v>1252.3</v>
      </c>
      <c r="AA35">
        <f t="shared" ca="1" si="10"/>
        <v>1251.2</v>
      </c>
      <c r="AB35">
        <f t="shared" ca="1" si="10"/>
        <v>1434.9</v>
      </c>
      <c r="AC35">
        <f t="shared" ca="1" si="10"/>
        <v>1098.5333333333299</v>
      </c>
      <c r="AD35">
        <f t="shared" ca="1" si="10"/>
        <v>971.2</v>
      </c>
      <c r="AE35">
        <f t="shared" ca="1" si="10"/>
        <v>979.46666666666601</v>
      </c>
      <c r="AF35">
        <f t="shared" ca="1" si="10"/>
        <v>1132.6666666666599</v>
      </c>
      <c r="AG35">
        <f t="shared" ca="1" si="10"/>
        <v>1360.13333333333</v>
      </c>
      <c r="AH35">
        <f t="shared" ca="1" si="10"/>
        <v>1373.06666666666</v>
      </c>
      <c r="AI35">
        <f t="shared" ca="1" si="10"/>
        <v>1416.5333333333299</v>
      </c>
      <c r="AJ35">
        <f t="shared" ca="1" si="10"/>
        <v>1386.8</v>
      </c>
      <c r="AK35">
        <f t="shared" ca="1" si="10"/>
        <v>1632.5333333333299</v>
      </c>
      <c r="AL35">
        <f t="shared" ca="1" si="10"/>
        <v>1772.5333333333299</v>
      </c>
      <c r="AM35">
        <f t="shared" ca="1" si="10"/>
        <v>1368.4</v>
      </c>
      <c r="AN35">
        <f t="shared" ca="1" si="10"/>
        <v>1481.86666666666</v>
      </c>
      <c r="AO35">
        <f t="shared" ca="1" si="10"/>
        <v>1730.93333333333</v>
      </c>
      <c r="AP35">
        <f t="shared" ca="1" si="10"/>
        <v>1308.3</v>
      </c>
      <c r="AQ35">
        <f t="shared" ca="1" si="10"/>
        <v>1625.7333333333299</v>
      </c>
      <c r="AR35">
        <f t="shared" ca="1" si="10"/>
        <v>1625.86666666666</v>
      </c>
      <c r="AS35">
        <f t="shared" ca="1" si="10"/>
        <v>1630.8</v>
      </c>
      <c r="AT35">
        <f t="shared" ca="1" si="10"/>
        <v>1349.3</v>
      </c>
      <c r="AU35">
        <f t="shared" ca="1" si="10"/>
        <v>938.66666666666595</v>
      </c>
    </row>
    <row r="36" spans="1:47" x14ac:dyDescent="0.2">
      <c r="A36" t="s">
        <v>90</v>
      </c>
      <c r="B36">
        <v>15</v>
      </c>
      <c r="C36" s="15"/>
      <c r="D36" s="4">
        <f t="shared" ca="1" si="7"/>
        <v>0.41666666666666669</v>
      </c>
      <c r="E36">
        <f t="shared" ca="1" si="8"/>
        <v>1074.8799999999901</v>
      </c>
      <c r="F36">
        <f t="shared" ca="1" si="8"/>
        <v>784.2</v>
      </c>
      <c r="G36">
        <f t="shared" ca="1" si="8"/>
        <v>809.7</v>
      </c>
      <c r="H36">
        <f t="shared" ca="1" si="8"/>
        <v>1168.5</v>
      </c>
      <c r="I36">
        <f t="shared" ca="1" si="8"/>
        <v>1371.6</v>
      </c>
      <c r="J36">
        <f t="shared" ca="1" si="8"/>
        <v>1749.6</v>
      </c>
      <c r="K36">
        <f t="shared" ca="1" si="8"/>
        <v>1614.6666666666599</v>
      </c>
      <c r="L36">
        <f t="shared" ca="1" si="8"/>
        <v>1735.7333333333299</v>
      </c>
      <c r="M36">
        <f t="shared" ca="1" si="8"/>
        <v>1981.7333333333299</v>
      </c>
      <c r="N36">
        <f t="shared" ca="1" si="8"/>
        <v>1748.13333333333</v>
      </c>
      <c r="O36">
        <f t="shared" ca="1" si="8"/>
        <v>1526.3</v>
      </c>
      <c r="P36">
        <f t="shared" ca="1" si="8"/>
        <v>1577.7</v>
      </c>
      <c r="Q36">
        <f t="shared" ca="1" si="8"/>
        <v>1557.6</v>
      </c>
      <c r="R36">
        <f t="shared" ca="1" si="8"/>
        <v>1751.06666666666</v>
      </c>
      <c r="S36">
        <f t="shared" ca="1" si="8"/>
        <v>1771.2</v>
      </c>
      <c r="T36">
        <f t="shared" ca="1" si="8"/>
        <v>1987.6</v>
      </c>
      <c r="U36">
        <f t="shared" ca="1" si="10"/>
        <v>1743.06666666666</v>
      </c>
      <c r="V36">
        <f t="shared" ca="1" si="10"/>
        <v>1714</v>
      </c>
      <c r="W36">
        <f t="shared" ca="1" si="10"/>
        <v>1848</v>
      </c>
      <c r="X36">
        <f t="shared" ca="1" si="10"/>
        <v>1515.5</v>
      </c>
      <c r="Y36">
        <f t="shared" ca="1" si="10"/>
        <v>1254.5999999999999</v>
      </c>
      <c r="Z36">
        <f t="shared" ca="1" si="10"/>
        <v>1254</v>
      </c>
      <c r="AA36">
        <f t="shared" ca="1" si="10"/>
        <v>1242.8</v>
      </c>
      <c r="AB36">
        <f t="shared" ca="1" si="10"/>
        <v>1451.8</v>
      </c>
      <c r="AC36">
        <f t="shared" ca="1" si="10"/>
        <v>1210.3999999999901</v>
      </c>
      <c r="AD36">
        <f t="shared" ca="1" si="10"/>
        <v>1060.5</v>
      </c>
      <c r="AE36">
        <f t="shared" ca="1" si="10"/>
        <v>1021.33333333333</v>
      </c>
      <c r="AF36">
        <f t="shared" ca="1" si="10"/>
        <v>1221.4666666666601</v>
      </c>
      <c r="AG36">
        <f t="shared" ca="1" si="10"/>
        <v>1501.86666666666</v>
      </c>
      <c r="AH36">
        <f t="shared" ca="1" si="10"/>
        <v>1535.3333333333301</v>
      </c>
      <c r="AI36">
        <f t="shared" ca="1" si="10"/>
        <v>1558.6666666666599</v>
      </c>
      <c r="AJ36">
        <f t="shared" ca="1" si="10"/>
        <v>1470.2666666666601</v>
      </c>
      <c r="AK36">
        <f t="shared" ca="1" si="10"/>
        <v>1730.13333333333</v>
      </c>
      <c r="AL36">
        <f t="shared" ca="1" si="10"/>
        <v>1855.7333333333299</v>
      </c>
      <c r="AM36">
        <f t="shared" ca="1" si="10"/>
        <v>1404.4</v>
      </c>
      <c r="AN36">
        <f t="shared" ca="1" si="10"/>
        <v>1542.5333333333299</v>
      </c>
      <c r="AO36">
        <f t="shared" ca="1" si="10"/>
        <v>1816.93333333333</v>
      </c>
      <c r="AP36">
        <f t="shared" ca="1" si="10"/>
        <v>1366.9</v>
      </c>
      <c r="AQ36">
        <f t="shared" ca="1" si="10"/>
        <v>1722.3999999999901</v>
      </c>
      <c r="AR36">
        <f t="shared" ca="1" si="10"/>
        <v>1709.06666666666</v>
      </c>
      <c r="AS36">
        <f t="shared" ca="1" si="10"/>
        <v>1682.13333333333</v>
      </c>
      <c r="AT36">
        <f t="shared" ca="1" si="10"/>
        <v>1385.4</v>
      </c>
      <c r="AU36">
        <f t="shared" ca="1" si="10"/>
        <v>954.93333333333305</v>
      </c>
    </row>
    <row r="38" spans="1:47" x14ac:dyDescent="0.2">
      <c r="A38" t="s">
        <v>91</v>
      </c>
      <c r="B38">
        <v>0</v>
      </c>
      <c r="C38" s="15" t="s">
        <v>92</v>
      </c>
      <c r="D38" s="4">
        <f ca="1">INDIRECT("'" &amp; $A$1 &amp; "'!" &amp; "D" &amp; E$1+$B38)</f>
        <v>0.26041666666666669</v>
      </c>
      <c r="E38">
        <f ca="1">INDIRECT("'" &amp; $A$1 &amp; "'!" &amp; $A38 &amp; E$1+$B38)</f>
        <v>12.654357087236701</v>
      </c>
      <c r="F38">
        <f t="shared" ref="F38:AU44" ca="1" si="11">INDIRECT("'" &amp; $A$1 &amp; "'!" &amp; $A38 &amp; F$1+$B38)</f>
        <v>12.0500032090721</v>
      </c>
      <c r="G38">
        <f t="shared" ca="1" si="11"/>
        <v>15.5479796275262</v>
      </c>
      <c r="H38">
        <f t="shared" ca="1" si="11"/>
        <v>26.199332019641901</v>
      </c>
      <c r="I38">
        <f t="shared" ca="1" si="11"/>
        <v>25.225063619962601</v>
      </c>
      <c r="J38">
        <f t="shared" ca="1" si="11"/>
        <v>25.9058090340075</v>
      </c>
      <c r="K38">
        <f t="shared" ca="1" si="11"/>
        <v>19.726725300192399</v>
      </c>
      <c r="L38">
        <f t="shared" ca="1" si="11"/>
        <v>27.2378889412212</v>
      </c>
      <c r="M38">
        <f t="shared" ca="1" si="11"/>
        <v>21.5705258250605</v>
      </c>
      <c r="N38">
        <f t="shared" ca="1" si="11"/>
        <v>18.254101206079</v>
      </c>
      <c r="O38">
        <f t="shared" ca="1" si="11"/>
        <v>21.6057361066946</v>
      </c>
      <c r="P38">
        <f t="shared" ca="1" si="11"/>
        <v>14.9913244260238</v>
      </c>
      <c r="Q38">
        <f t="shared" ca="1" si="11"/>
        <v>17.226866837058001</v>
      </c>
      <c r="R38">
        <f t="shared" ca="1" si="11"/>
        <v>23.178322670717201</v>
      </c>
      <c r="S38">
        <f t="shared" ca="1" si="11"/>
        <v>30.021288484156798</v>
      </c>
      <c r="T38">
        <f t="shared" ca="1" si="11"/>
        <v>22.498372752677</v>
      </c>
      <c r="U38">
        <f t="shared" ca="1" si="11"/>
        <v>17.479120375478299</v>
      </c>
      <c r="V38">
        <f t="shared" ca="1" si="11"/>
        <v>17.312468463833302</v>
      </c>
      <c r="W38">
        <f t="shared" ca="1" si="11"/>
        <v>22.4838663025571</v>
      </c>
      <c r="X38">
        <f t="shared" ca="1" si="11"/>
        <v>14.13664274193</v>
      </c>
      <c r="Y38">
        <f t="shared" ca="1" si="11"/>
        <v>12.581617152414401</v>
      </c>
      <c r="Z38">
        <f t="shared" ca="1" si="11"/>
        <v>12.8585156098172</v>
      </c>
      <c r="AA38">
        <f t="shared" ca="1" si="11"/>
        <v>12.6240194793009</v>
      </c>
      <c r="AB38">
        <f t="shared" ca="1" si="11"/>
        <v>13.4229896033674</v>
      </c>
      <c r="AC38">
        <f t="shared" ca="1" si="11"/>
        <v>10.541004917979899</v>
      </c>
      <c r="AD38">
        <f t="shared" ca="1" si="11"/>
        <v>9.8871056526818304</v>
      </c>
      <c r="AE38">
        <f t="shared" ca="1" si="11"/>
        <v>14.598140435666499</v>
      </c>
      <c r="AF38">
        <f t="shared" ca="1" si="11"/>
        <v>20.6973431495882</v>
      </c>
      <c r="AG38">
        <f t="shared" ca="1" si="11"/>
        <v>17.0482219096717</v>
      </c>
      <c r="AH38">
        <f t="shared" ca="1" si="11"/>
        <v>16.8443142913288</v>
      </c>
      <c r="AI38">
        <f t="shared" ca="1" si="11"/>
        <v>17.700258216296501</v>
      </c>
      <c r="AJ38">
        <f t="shared" ca="1" si="11"/>
        <v>22.4303917361804</v>
      </c>
      <c r="AK38">
        <f t="shared" ca="1" si="11"/>
        <v>28.1949489680052</v>
      </c>
      <c r="AL38">
        <f t="shared" ca="1" si="11"/>
        <v>22.948245550610199</v>
      </c>
      <c r="AM38">
        <f t="shared" ca="1" si="11"/>
        <v>15.9730891331959</v>
      </c>
      <c r="AN38">
        <f t="shared" ca="1" si="11"/>
        <v>34.957536435374401</v>
      </c>
      <c r="AO38">
        <f t="shared" ca="1" si="11"/>
        <v>21.8594984875335</v>
      </c>
      <c r="AP38">
        <f t="shared" ca="1" si="11"/>
        <v>14.4983526364451</v>
      </c>
      <c r="AQ38">
        <f t="shared" ca="1" si="11"/>
        <v>25.419242223040602</v>
      </c>
      <c r="AR38">
        <f t="shared" ca="1" si="11"/>
        <v>24.220277462456298</v>
      </c>
      <c r="AS38">
        <f t="shared" ca="1" si="11"/>
        <v>30.7623195962199</v>
      </c>
      <c r="AT38">
        <f t="shared" ca="1" si="11"/>
        <v>13.8377158515726</v>
      </c>
      <c r="AU38">
        <f t="shared" ca="1" si="11"/>
        <v>9.6962523133098095</v>
      </c>
    </row>
    <row r="39" spans="1:47" x14ac:dyDescent="0.2">
      <c r="A39" t="s">
        <v>91</v>
      </c>
      <c r="B39">
        <v>1</v>
      </c>
      <c r="C39" s="15"/>
      <c r="D39" s="4">
        <f t="shared" ref="D39:D53" ca="1" si="12">INDIRECT("'" &amp; $A$1 &amp; "'!" &amp; "D" &amp; E$1+$B39)</f>
        <v>0.27083333333333331</v>
      </c>
      <c r="E39">
        <f t="shared" ref="E39:T53" ca="1" si="13">INDIRECT("'" &amp; $A$1 &amp; "'!" &amp; $A39 &amp; E$1+$B39)</f>
        <v>12.850390844543799</v>
      </c>
      <c r="F39">
        <f t="shared" ca="1" si="13"/>
        <v>13.3265370214255</v>
      </c>
      <c r="G39">
        <f t="shared" ca="1" si="13"/>
        <v>32.178501460646402</v>
      </c>
      <c r="H39">
        <f t="shared" ca="1" si="13"/>
        <v>29.819513901384401</v>
      </c>
      <c r="I39">
        <f t="shared" ca="1" si="13"/>
        <v>26.123280491617098</v>
      </c>
      <c r="J39">
        <f t="shared" ca="1" si="13"/>
        <v>26.454372269229498</v>
      </c>
      <c r="K39">
        <f t="shared" ca="1" si="13"/>
        <v>20.4065051923696</v>
      </c>
      <c r="L39">
        <f t="shared" ca="1" si="13"/>
        <v>27.926444065166301</v>
      </c>
      <c r="M39">
        <f t="shared" ca="1" si="13"/>
        <v>21.749991477463102</v>
      </c>
      <c r="N39">
        <f t="shared" ca="1" si="13"/>
        <v>19.676444073341901</v>
      </c>
      <c r="O39">
        <f t="shared" ca="1" si="13"/>
        <v>22.957669334950701</v>
      </c>
      <c r="P39">
        <f t="shared" ca="1" si="13"/>
        <v>17.728968620999801</v>
      </c>
      <c r="Q39">
        <f t="shared" ca="1" si="13"/>
        <v>20.354654634690899</v>
      </c>
      <c r="R39">
        <f t="shared" ca="1" si="13"/>
        <v>26.005845971671</v>
      </c>
      <c r="S39">
        <f t="shared" ca="1" si="13"/>
        <v>31.048064771174701</v>
      </c>
      <c r="T39">
        <f t="shared" ca="1" si="13"/>
        <v>22.2845948988118</v>
      </c>
      <c r="U39">
        <f t="shared" ca="1" si="11"/>
        <v>17.5295314904957</v>
      </c>
      <c r="V39">
        <f t="shared" ca="1" si="11"/>
        <v>17.456534927836199</v>
      </c>
      <c r="W39">
        <f t="shared" ca="1" si="11"/>
        <v>22.725779207961601</v>
      </c>
      <c r="X39">
        <f t="shared" ca="1" si="11"/>
        <v>14.446123297355999</v>
      </c>
      <c r="Y39">
        <f t="shared" ca="1" si="11"/>
        <v>12.7774444196048</v>
      </c>
      <c r="Z39">
        <f t="shared" ca="1" si="11"/>
        <v>13.021506333919699</v>
      </c>
      <c r="AA39">
        <f t="shared" ca="1" si="11"/>
        <v>12.7547982125469</v>
      </c>
      <c r="AB39">
        <f t="shared" ca="1" si="11"/>
        <v>13.630149586360499</v>
      </c>
      <c r="AC39">
        <f t="shared" ca="1" si="11"/>
        <v>10.5965769300732</v>
      </c>
      <c r="AD39">
        <f t="shared" ca="1" si="11"/>
        <v>10.0299071771864</v>
      </c>
      <c r="AE39">
        <f t="shared" ca="1" si="11"/>
        <v>17.0261279403827</v>
      </c>
      <c r="AF39">
        <f t="shared" ca="1" si="11"/>
        <v>26.587092883474401</v>
      </c>
      <c r="AG39">
        <f t="shared" ca="1" si="11"/>
        <v>23.945602703065202</v>
      </c>
      <c r="AH39">
        <f t="shared" ca="1" si="11"/>
        <v>24.3892067759061</v>
      </c>
      <c r="AI39">
        <f t="shared" ca="1" si="11"/>
        <v>25.720078786095101</v>
      </c>
      <c r="AJ39">
        <f t="shared" ca="1" si="11"/>
        <v>31.6795656835613</v>
      </c>
      <c r="AK39">
        <f t="shared" ca="1" si="11"/>
        <v>32.948991486440498</v>
      </c>
      <c r="AL39">
        <f t="shared" ca="1" si="11"/>
        <v>28.425698211089699</v>
      </c>
      <c r="AM39">
        <f t="shared" ca="1" si="11"/>
        <v>21.270764471564501</v>
      </c>
      <c r="AN39">
        <f t="shared" ca="1" si="11"/>
        <v>38.043510547703399</v>
      </c>
      <c r="AO39">
        <f t="shared" ca="1" si="11"/>
        <v>24.179127821251001</v>
      </c>
      <c r="AP39">
        <f t="shared" ca="1" si="11"/>
        <v>19.639337724614801</v>
      </c>
      <c r="AQ39">
        <f t="shared" ca="1" si="11"/>
        <v>28.535277245763702</v>
      </c>
      <c r="AR39">
        <f t="shared" ca="1" si="11"/>
        <v>27.632797118379301</v>
      </c>
      <c r="AS39">
        <f t="shared" ca="1" si="11"/>
        <v>32.545734191803398</v>
      </c>
      <c r="AT39">
        <f t="shared" ca="1" si="11"/>
        <v>14.7901186657383</v>
      </c>
      <c r="AU39">
        <f t="shared" ca="1" si="11"/>
        <v>9.9819765156210192</v>
      </c>
    </row>
    <row r="40" spans="1:47" x14ac:dyDescent="0.2">
      <c r="A40" t="s">
        <v>91</v>
      </c>
      <c r="B40">
        <v>2</v>
      </c>
      <c r="C40" s="15"/>
      <c r="D40" s="4">
        <f t="shared" ca="1" si="12"/>
        <v>0.28125</v>
      </c>
      <c r="E40">
        <f t="shared" ca="1" si="13"/>
        <v>12.137757124191801</v>
      </c>
      <c r="F40">
        <f t="shared" ca="1" si="11"/>
        <v>18.215460284913298</v>
      </c>
      <c r="G40">
        <f t="shared" ca="1" si="11"/>
        <v>39.0427723221908</v>
      </c>
      <c r="H40">
        <f t="shared" ca="1" si="11"/>
        <v>30.369362246966698</v>
      </c>
      <c r="I40">
        <f t="shared" ca="1" si="11"/>
        <v>28.5916737101408</v>
      </c>
      <c r="J40">
        <f t="shared" ca="1" si="11"/>
        <v>27.5368387560972</v>
      </c>
      <c r="K40">
        <f t="shared" ca="1" si="11"/>
        <v>23.0387687894025</v>
      </c>
      <c r="L40">
        <f t="shared" ca="1" si="11"/>
        <v>31.695424772911998</v>
      </c>
      <c r="M40">
        <f t="shared" ca="1" si="11"/>
        <v>23.9585249689944</v>
      </c>
      <c r="N40">
        <f t="shared" ca="1" si="11"/>
        <v>22.370480672971901</v>
      </c>
      <c r="O40">
        <f t="shared" ca="1" si="11"/>
        <v>23.8899071110454</v>
      </c>
      <c r="P40">
        <f t="shared" ca="1" si="11"/>
        <v>19.080603559265601</v>
      </c>
      <c r="Q40">
        <f t="shared" ca="1" si="11"/>
        <v>20.216552261985001</v>
      </c>
      <c r="R40">
        <f t="shared" ca="1" si="11"/>
        <v>25.658650770201799</v>
      </c>
      <c r="S40">
        <f t="shared" ca="1" si="11"/>
        <v>31.182166804715902</v>
      </c>
      <c r="T40">
        <f t="shared" ca="1" si="11"/>
        <v>22.590932762841302</v>
      </c>
      <c r="U40">
        <f t="shared" ca="1" si="11"/>
        <v>17.435140836721001</v>
      </c>
      <c r="V40">
        <f t="shared" ca="1" si="11"/>
        <v>17.2403285003947</v>
      </c>
      <c r="W40">
        <f t="shared" ca="1" si="11"/>
        <v>22.3550482386472</v>
      </c>
      <c r="X40">
        <f t="shared" ca="1" si="11"/>
        <v>14.1943454833294</v>
      </c>
      <c r="Y40">
        <f t="shared" ca="1" si="11"/>
        <v>12.7876957722198</v>
      </c>
      <c r="Z40">
        <f t="shared" ca="1" si="11"/>
        <v>13.157093935853499</v>
      </c>
      <c r="AA40">
        <f t="shared" ca="1" si="11"/>
        <v>12.8486580866459</v>
      </c>
      <c r="AB40">
        <f t="shared" ca="1" si="11"/>
        <v>13.594368352923199</v>
      </c>
      <c r="AC40">
        <f t="shared" ca="1" si="11"/>
        <v>10.660151190468801</v>
      </c>
      <c r="AD40">
        <f t="shared" ca="1" si="11"/>
        <v>9.5238342191818095</v>
      </c>
      <c r="AE40">
        <f t="shared" ca="1" si="11"/>
        <v>23.743104078116701</v>
      </c>
      <c r="AF40">
        <f t="shared" ca="1" si="11"/>
        <v>28.9269922885406</v>
      </c>
      <c r="AG40">
        <f t="shared" ca="1" si="11"/>
        <v>29.076352114007001</v>
      </c>
      <c r="AH40">
        <f t="shared" ca="1" si="11"/>
        <v>30.641103320134899</v>
      </c>
      <c r="AI40">
        <f t="shared" ca="1" si="11"/>
        <v>33.519074683663199</v>
      </c>
      <c r="AJ40">
        <f t="shared" ca="1" si="11"/>
        <v>37.3354665776505</v>
      </c>
      <c r="AK40">
        <f t="shared" ca="1" si="11"/>
        <v>34.677138224675801</v>
      </c>
      <c r="AL40">
        <f t="shared" ca="1" si="11"/>
        <v>30.832016265402402</v>
      </c>
      <c r="AM40">
        <f t="shared" ca="1" si="11"/>
        <v>22.6497877974057</v>
      </c>
      <c r="AN40">
        <f t="shared" ca="1" si="11"/>
        <v>38.268842751984501</v>
      </c>
      <c r="AO40">
        <f t="shared" ca="1" si="11"/>
        <v>24.017043642077699</v>
      </c>
      <c r="AP40">
        <f t="shared" ca="1" si="11"/>
        <v>19.602056326411699</v>
      </c>
      <c r="AQ40">
        <f t="shared" ca="1" si="11"/>
        <v>28.748894586178299</v>
      </c>
      <c r="AR40">
        <f t="shared" ca="1" si="11"/>
        <v>27.310532097848601</v>
      </c>
      <c r="AS40">
        <f t="shared" ca="1" si="11"/>
        <v>32.021800676116499</v>
      </c>
      <c r="AT40">
        <f t="shared" ca="1" si="11"/>
        <v>15.329473174549401</v>
      </c>
      <c r="AU40">
        <f t="shared" ca="1" si="11"/>
        <v>9.95249229957472</v>
      </c>
    </row>
    <row r="41" spans="1:47" x14ac:dyDescent="0.2">
      <c r="A41" t="s">
        <v>91</v>
      </c>
      <c r="B41">
        <v>3</v>
      </c>
      <c r="C41" s="15"/>
      <c r="D41" s="4">
        <f t="shared" ca="1" si="12"/>
        <v>0.29166666666666669</v>
      </c>
      <c r="E41">
        <f t="shared" ca="1" si="13"/>
        <v>10.8688225631204</v>
      </c>
      <c r="F41">
        <f t="shared" ca="1" si="11"/>
        <v>11.3312004265458</v>
      </c>
      <c r="G41">
        <f t="shared" ca="1" si="11"/>
        <v>38.4050098470127</v>
      </c>
      <c r="H41">
        <f t="shared" ca="1" si="11"/>
        <v>30.665581865612499</v>
      </c>
      <c r="I41">
        <f t="shared" ca="1" si="11"/>
        <v>29.11856693611</v>
      </c>
      <c r="J41">
        <f t="shared" ca="1" si="11"/>
        <v>28.3389556775324</v>
      </c>
      <c r="K41">
        <f t="shared" ca="1" si="11"/>
        <v>25.476235715075401</v>
      </c>
      <c r="L41">
        <f t="shared" ca="1" si="11"/>
        <v>33.011743716550498</v>
      </c>
      <c r="M41">
        <f t="shared" ca="1" si="11"/>
        <v>25.190111967903899</v>
      </c>
      <c r="N41">
        <f t="shared" ca="1" si="11"/>
        <v>22.770602090617501</v>
      </c>
      <c r="O41">
        <f t="shared" ca="1" si="11"/>
        <v>24.1251914530908</v>
      </c>
      <c r="P41">
        <f t="shared" ca="1" si="11"/>
        <v>19.877012951553901</v>
      </c>
      <c r="Q41">
        <f t="shared" ca="1" si="11"/>
        <v>19.198188289805199</v>
      </c>
      <c r="R41">
        <f t="shared" ca="1" si="11"/>
        <v>23.474436478293899</v>
      </c>
      <c r="S41">
        <f t="shared" ca="1" si="11"/>
        <v>31.315895725445198</v>
      </c>
      <c r="T41">
        <f t="shared" ca="1" si="11"/>
        <v>22.914470542586699</v>
      </c>
      <c r="U41">
        <f t="shared" ca="1" si="11"/>
        <v>17.828527352970902</v>
      </c>
      <c r="V41">
        <f t="shared" ca="1" si="11"/>
        <v>16.521365234118701</v>
      </c>
      <c r="W41">
        <f t="shared" ca="1" si="11"/>
        <v>21.419399647909501</v>
      </c>
      <c r="X41">
        <f t="shared" ca="1" si="11"/>
        <v>14.5086522992083</v>
      </c>
      <c r="Y41">
        <f t="shared" ca="1" si="11"/>
        <v>13.708159492951699</v>
      </c>
      <c r="Z41">
        <f t="shared" ca="1" si="11"/>
        <v>14.788221587619701</v>
      </c>
      <c r="AA41">
        <f t="shared" ca="1" si="11"/>
        <v>14.7165879987668</v>
      </c>
      <c r="AB41">
        <f t="shared" ca="1" si="11"/>
        <v>14.4654109864442</v>
      </c>
      <c r="AC41">
        <f t="shared" ca="1" si="11"/>
        <v>10.339227380034</v>
      </c>
      <c r="AD41">
        <f t="shared" ca="1" si="11"/>
        <v>9.1799040656989206</v>
      </c>
      <c r="AE41">
        <f t="shared" ca="1" si="11"/>
        <v>14.0210784406952</v>
      </c>
      <c r="AF41">
        <f t="shared" ca="1" si="11"/>
        <v>20.912751297965201</v>
      </c>
      <c r="AG41">
        <f t="shared" ca="1" si="11"/>
        <v>25.074951207218</v>
      </c>
      <c r="AH41">
        <f t="shared" ca="1" si="11"/>
        <v>31.273409457049699</v>
      </c>
      <c r="AI41">
        <f t="shared" ca="1" si="11"/>
        <v>37.137365104301999</v>
      </c>
      <c r="AJ41">
        <f t="shared" ca="1" si="11"/>
        <v>39.844373199479001</v>
      </c>
      <c r="AK41">
        <f t="shared" ca="1" si="11"/>
        <v>31.939488392759099</v>
      </c>
      <c r="AL41">
        <f t="shared" ca="1" si="11"/>
        <v>28.7664448355373</v>
      </c>
      <c r="AM41">
        <f t="shared" ca="1" si="11"/>
        <v>21.144695221912698</v>
      </c>
      <c r="AN41">
        <f t="shared" ca="1" si="11"/>
        <v>37.698807038179901</v>
      </c>
      <c r="AO41">
        <f t="shared" ca="1" si="11"/>
        <v>23.3210753917975</v>
      </c>
      <c r="AP41">
        <f t="shared" ca="1" si="11"/>
        <v>18.3396579561315</v>
      </c>
      <c r="AQ41">
        <f t="shared" ca="1" si="11"/>
        <v>28.139586122752199</v>
      </c>
      <c r="AR41">
        <f t="shared" ca="1" si="11"/>
        <v>27.2700300347365</v>
      </c>
      <c r="AS41">
        <f t="shared" ca="1" si="11"/>
        <v>32.1909268556077</v>
      </c>
      <c r="AT41">
        <f t="shared" ca="1" si="11"/>
        <v>15.27606972135</v>
      </c>
      <c r="AU41">
        <f t="shared" ca="1" si="11"/>
        <v>9.6185265647346796</v>
      </c>
    </row>
    <row r="42" spans="1:47" x14ac:dyDescent="0.2">
      <c r="A42" t="s">
        <v>91</v>
      </c>
      <c r="B42">
        <v>4</v>
      </c>
      <c r="C42" s="15"/>
      <c r="D42" s="4">
        <f t="shared" ca="1" si="12"/>
        <v>0.30208333333333331</v>
      </c>
      <c r="E42">
        <f t="shared" ca="1" si="13"/>
        <v>12.646056268047399</v>
      </c>
      <c r="F42">
        <f t="shared" ca="1" si="11"/>
        <v>11.458528627527301</v>
      </c>
      <c r="G42">
        <f t="shared" ca="1" si="11"/>
        <v>31.116506085078498</v>
      </c>
      <c r="H42">
        <f t="shared" ca="1" si="11"/>
        <v>31.0586807029059</v>
      </c>
      <c r="I42">
        <f t="shared" ca="1" si="11"/>
        <v>32.239032011824499</v>
      </c>
      <c r="J42">
        <f t="shared" ca="1" si="11"/>
        <v>30.121792842537602</v>
      </c>
      <c r="K42">
        <f t="shared" ca="1" si="11"/>
        <v>28.999494881815998</v>
      </c>
      <c r="L42">
        <f t="shared" ca="1" si="11"/>
        <v>35.544334086865099</v>
      </c>
      <c r="M42">
        <f t="shared" ca="1" si="11"/>
        <v>25.0185389584327</v>
      </c>
      <c r="N42">
        <f t="shared" ca="1" si="11"/>
        <v>22.368938466364199</v>
      </c>
      <c r="O42">
        <f t="shared" ca="1" si="11"/>
        <v>24.0775912618513</v>
      </c>
      <c r="P42">
        <f t="shared" ca="1" si="11"/>
        <v>20.239949729714201</v>
      </c>
      <c r="Q42">
        <f t="shared" ca="1" si="11"/>
        <v>19.748894457164301</v>
      </c>
      <c r="R42">
        <f t="shared" ca="1" si="11"/>
        <v>24.666720315261699</v>
      </c>
      <c r="S42">
        <f t="shared" ca="1" si="11"/>
        <v>32.088772002989003</v>
      </c>
      <c r="T42">
        <f t="shared" ca="1" si="11"/>
        <v>22.856550156606801</v>
      </c>
      <c r="U42">
        <f t="shared" ca="1" si="11"/>
        <v>17.708776288256999</v>
      </c>
      <c r="V42">
        <f t="shared" ca="1" si="11"/>
        <v>16.364810802699299</v>
      </c>
      <c r="W42">
        <f t="shared" ca="1" si="11"/>
        <v>21.865615908909302</v>
      </c>
      <c r="X42">
        <f t="shared" ca="1" si="11"/>
        <v>15.0155758027639</v>
      </c>
      <c r="Y42">
        <f t="shared" ca="1" si="11"/>
        <v>14.568229904565801</v>
      </c>
      <c r="Z42">
        <f t="shared" ca="1" si="11"/>
        <v>15.872319667447</v>
      </c>
      <c r="AA42">
        <f t="shared" ca="1" si="11"/>
        <v>14.1827417191995</v>
      </c>
      <c r="AB42">
        <f t="shared" ca="1" si="11"/>
        <v>13.990025724409501</v>
      </c>
      <c r="AC42">
        <f t="shared" ca="1" si="11"/>
        <v>9.8863354177876399</v>
      </c>
      <c r="AD42">
        <f t="shared" ca="1" si="11"/>
        <v>9.1531973742728798</v>
      </c>
      <c r="AE42">
        <f t="shared" ca="1" si="11"/>
        <v>26.608387235267301</v>
      </c>
      <c r="AF42">
        <f t="shared" ca="1" si="11"/>
        <v>37.040149493126798</v>
      </c>
      <c r="AG42">
        <f t="shared" ca="1" si="11"/>
        <v>34.018305648169402</v>
      </c>
      <c r="AH42">
        <f t="shared" ca="1" si="11"/>
        <v>34.063198523130801</v>
      </c>
      <c r="AI42">
        <f t="shared" ca="1" si="11"/>
        <v>35.5482956849605</v>
      </c>
      <c r="AJ42">
        <f t="shared" ca="1" si="11"/>
        <v>41.731245969967198</v>
      </c>
      <c r="AK42">
        <f t="shared" ca="1" si="11"/>
        <v>33.985130935464902</v>
      </c>
      <c r="AL42">
        <f t="shared" ca="1" si="11"/>
        <v>30.674332609921201</v>
      </c>
      <c r="AM42">
        <f t="shared" ca="1" si="11"/>
        <v>22.244736270297999</v>
      </c>
      <c r="AN42">
        <f t="shared" ca="1" si="11"/>
        <v>39.083266524728202</v>
      </c>
      <c r="AO42">
        <f t="shared" ca="1" si="11"/>
        <v>25.060468504349</v>
      </c>
      <c r="AP42">
        <f t="shared" ca="1" si="11"/>
        <v>20.664710411353699</v>
      </c>
      <c r="AQ42">
        <f t="shared" ca="1" si="11"/>
        <v>29.192582481002901</v>
      </c>
      <c r="AR42">
        <f t="shared" ca="1" si="11"/>
        <v>28.011752976714401</v>
      </c>
      <c r="AS42">
        <f t="shared" ca="1" si="11"/>
        <v>32.623817502034299</v>
      </c>
      <c r="AT42">
        <f t="shared" ca="1" si="11"/>
        <v>15.2684700026267</v>
      </c>
      <c r="AU42">
        <f t="shared" ca="1" si="11"/>
        <v>9.7912241567941596</v>
      </c>
    </row>
    <row r="43" spans="1:47" x14ac:dyDescent="0.2">
      <c r="A43" t="s">
        <v>91</v>
      </c>
      <c r="B43">
        <v>5</v>
      </c>
      <c r="C43" s="15"/>
      <c r="D43" s="4">
        <f t="shared" ca="1" si="12"/>
        <v>0.3125</v>
      </c>
      <c r="E43">
        <f t="shared" ca="1" si="13"/>
        <v>13.642438418131301</v>
      </c>
      <c r="F43">
        <f t="shared" ca="1" si="11"/>
        <v>12.070769687395901</v>
      </c>
      <c r="G43">
        <f t="shared" ca="1" si="11"/>
        <v>32.028932982666902</v>
      </c>
      <c r="H43">
        <f t="shared" ca="1" si="11"/>
        <v>31.4189104064546</v>
      </c>
      <c r="I43">
        <f t="shared" ca="1" si="11"/>
        <v>32.215587050026599</v>
      </c>
      <c r="J43">
        <f t="shared" ca="1" si="11"/>
        <v>29.394138593422898</v>
      </c>
      <c r="K43">
        <f t="shared" ca="1" si="11"/>
        <v>23.241658573199601</v>
      </c>
      <c r="L43">
        <f t="shared" ca="1" si="11"/>
        <v>36.387484269288599</v>
      </c>
      <c r="M43">
        <f t="shared" ca="1" si="11"/>
        <v>24.241892350091799</v>
      </c>
      <c r="N43">
        <f t="shared" ca="1" si="11"/>
        <v>20.2099578243228</v>
      </c>
      <c r="O43">
        <f t="shared" ca="1" si="11"/>
        <v>24.167678224625501</v>
      </c>
      <c r="P43">
        <f t="shared" ca="1" si="11"/>
        <v>20.566706214254701</v>
      </c>
      <c r="Q43">
        <f t="shared" ca="1" si="11"/>
        <v>22.193052364898701</v>
      </c>
      <c r="R43">
        <f t="shared" ca="1" si="11"/>
        <v>27.9836135584484</v>
      </c>
      <c r="S43">
        <f t="shared" ca="1" si="11"/>
        <v>33.518840126118398</v>
      </c>
      <c r="T43">
        <f t="shared" ca="1" si="11"/>
        <v>23.218376231107001</v>
      </c>
      <c r="U43">
        <f t="shared" ca="1" si="11"/>
        <v>17.790730741317201</v>
      </c>
      <c r="V43">
        <f t="shared" ca="1" si="11"/>
        <v>15.5065705153376</v>
      </c>
      <c r="W43">
        <f t="shared" ca="1" si="11"/>
        <v>20.377482291748699</v>
      </c>
      <c r="X43">
        <f t="shared" ca="1" si="11"/>
        <v>15.189857463168501</v>
      </c>
      <c r="Y43">
        <f t="shared" ca="1" si="11"/>
        <v>13.789179926300299</v>
      </c>
      <c r="Z43">
        <f t="shared" ca="1" si="11"/>
        <v>14.8108249392311</v>
      </c>
      <c r="AA43">
        <f t="shared" ca="1" si="11"/>
        <v>13.321294145968499</v>
      </c>
      <c r="AB43">
        <f t="shared" ca="1" si="11"/>
        <v>13.5639354784355</v>
      </c>
      <c r="AC43">
        <f t="shared" ca="1" si="11"/>
        <v>10.5320791726105</v>
      </c>
      <c r="AD43">
        <f t="shared" ca="1" si="11"/>
        <v>11.2075673248483</v>
      </c>
      <c r="AE43">
        <f t="shared" ca="1" si="11"/>
        <v>23.444028127446401</v>
      </c>
      <c r="AF43">
        <f t="shared" ca="1" si="11"/>
        <v>28.924795545753501</v>
      </c>
      <c r="AG43">
        <f t="shared" ca="1" si="11"/>
        <v>29.695052269590501</v>
      </c>
      <c r="AH43">
        <f t="shared" ca="1" si="11"/>
        <v>32.277985104655002</v>
      </c>
      <c r="AI43">
        <f t="shared" ca="1" si="11"/>
        <v>37.109230247074002</v>
      </c>
      <c r="AJ43">
        <f t="shared" ca="1" si="11"/>
        <v>44.3435857032838</v>
      </c>
      <c r="AK43">
        <f t="shared" ca="1" si="11"/>
        <v>37.617411926971201</v>
      </c>
      <c r="AL43">
        <f t="shared" ca="1" si="11"/>
        <v>33.580505692687197</v>
      </c>
      <c r="AM43">
        <f t="shared" ca="1" si="11"/>
        <v>25.861365321778699</v>
      </c>
      <c r="AN43">
        <f t="shared" ca="1" si="11"/>
        <v>41.605504727823998</v>
      </c>
      <c r="AO43">
        <f t="shared" ca="1" si="11"/>
        <v>27.732607230602898</v>
      </c>
      <c r="AP43">
        <f t="shared" ca="1" si="11"/>
        <v>25.500061582331998</v>
      </c>
      <c r="AQ43">
        <f t="shared" ca="1" si="11"/>
        <v>29.637967452022501</v>
      </c>
      <c r="AR43">
        <f t="shared" ca="1" si="11"/>
        <v>28.595682478269399</v>
      </c>
      <c r="AS43">
        <f t="shared" ca="1" si="11"/>
        <v>33.115372713734402</v>
      </c>
      <c r="AT43">
        <f t="shared" ca="1" si="11"/>
        <v>15.763642422577499</v>
      </c>
      <c r="AU43">
        <f t="shared" ca="1" si="11"/>
        <v>10.3308084777559</v>
      </c>
    </row>
    <row r="44" spans="1:47" x14ac:dyDescent="0.2">
      <c r="A44" t="s">
        <v>91</v>
      </c>
      <c r="B44">
        <v>6</v>
      </c>
      <c r="C44" s="15"/>
      <c r="D44" s="4">
        <f t="shared" ca="1" si="12"/>
        <v>0.32291666666666669</v>
      </c>
      <c r="E44">
        <f t="shared" ca="1" si="13"/>
        <v>13.1108800550789</v>
      </c>
      <c r="F44">
        <f t="shared" ca="1" si="11"/>
        <v>9.4135342980071499</v>
      </c>
      <c r="G44">
        <f t="shared" ca="1" si="11"/>
        <v>23.889025246957999</v>
      </c>
      <c r="H44">
        <f t="shared" ca="1" si="11"/>
        <v>30.7545593317137</v>
      </c>
      <c r="I44">
        <f t="shared" ca="1" si="11"/>
        <v>34.816387475669003</v>
      </c>
      <c r="J44">
        <f t="shared" ca="1" si="11"/>
        <v>27.834595156159601</v>
      </c>
      <c r="K44">
        <f t="shared" ca="1" si="11"/>
        <v>16.150262601147901</v>
      </c>
      <c r="L44">
        <f t="shared" ca="1" si="11"/>
        <v>36.925976186975298</v>
      </c>
      <c r="M44">
        <f t="shared" ca="1" si="11"/>
        <v>24.858120736646999</v>
      </c>
      <c r="N44">
        <f t="shared" ca="1" si="11"/>
        <v>21.646316601313401</v>
      </c>
      <c r="O44">
        <f t="shared" ca="1" si="11"/>
        <v>25.497610090249299</v>
      </c>
      <c r="P44">
        <f t="shared" ca="1" si="11"/>
        <v>23.577564109169</v>
      </c>
      <c r="Q44">
        <f t="shared" ca="1" si="11"/>
        <v>22.537216757627601</v>
      </c>
      <c r="R44">
        <f t="shared" ca="1" si="11"/>
        <v>27.6434451250562</v>
      </c>
      <c r="S44">
        <f t="shared" ca="1" si="11"/>
        <v>34.075877691902697</v>
      </c>
      <c r="T44">
        <f t="shared" ca="1" si="11"/>
        <v>23.9600545891503</v>
      </c>
      <c r="U44">
        <f t="shared" ca="1" si="11"/>
        <v>18.1250155613406</v>
      </c>
      <c r="V44">
        <f t="shared" ca="1" si="11"/>
        <v>14.963065691580599</v>
      </c>
      <c r="W44">
        <f t="shared" ca="1" si="11"/>
        <v>19.024024275405299</v>
      </c>
      <c r="X44">
        <f t="shared" ref="X44:AU44" ca="1" si="14">INDIRECT("'" &amp; $A$1 &amp; "'!" &amp; $A44 &amp; X$1+$B44)</f>
        <v>15.013240214161099</v>
      </c>
      <c r="Y44">
        <f t="shared" ca="1" si="14"/>
        <v>12.6256319571355</v>
      </c>
      <c r="Z44">
        <f t="shared" ca="1" si="14"/>
        <v>13.365392753066301</v>
      </c>
      <c r="AA44">
        <f t="shared" ca="1" si="14"/>
        <v>13.858365120818</v>
      </c>
      <c r="AB44">
        <f t="shared" ca="1" si="14"/>
        <v>13.705931936215</v>
      </c>
      <c r="AC44">
        <f t="shared" ca="1" si="14"/>
        <v>12.4392313922678</v>
      </c>
      <c r="AD44">
        <f t="shared" ca="1" si="14"/>
        <v>16.615546050006301</v>
      </c>
      <c r="AE44">
        <f t="shared" ca="1" si="14"/>
        <v>42.449147631850003</v>
      </c>
      <c r="AF44">
        <f t="shared" ca="1" si="14"/>
        <v>43.794422465081901</v>
      </c>
      <c r="AG44">
        <f t="shared" ca="1" si="14"/>
        <v>37.353709996379301</v>
      </c>
      <c r="AH44">
        <f t="shared" ca="1" si="14"/>
        <v>36.774892778368503</v>
      </c>
      <c r="AI44">
        <f t="shared" ca="1" si="14"/>
        <v>37.221384305555802</v>
      </c>
      <c r="AJ44">
        <f t="shared" ca="1" si="14"/>
        <v>44.052092192610402</v>
      </c>
      <c r="AK44">
        <f t="shared" ca="1" si="14"/>
        <v>37.442226875848597</v>
      </c>
      <c r="AL44">
        <f t="shared" ca="1" si="14"/>
        <v>34.316375362050302</v>
      </c>
      <c r="AM44">
        <f t="shared" ca="1" si="14"/>
        <v>27.454506481303799</v>
      </c>
      <c r="AN44">
        <f t="shared" ca="1" si="14"/>
        <v>42.8177031708735</v>
      </c>
      <c r="AO44">
        <f t="shared" ca="1" si="14"/>
        <v>27.478175108472701</v>
      </c>
      <c r="AP44">
        <f t="shared" ca="1" si="14"/>
        <v>26.024728567011501</v>
      </c>
      <c r="AQ44">
        <f t="shared" ca="1" si="14"/>
        <v>29.847334080413798</v>
      </c>
      <c r="AR44">
        <f t="shared" ca="1" si="14"/>
        <v>29.1354039922598</v>
      </c>
      <c r="AS44">
        <f t="shared" ca="1" si="14"/>
        <v>33.483438312995602</v>
      </c>
      <c r="AT44">
        <f t="shared" ca="1" si="14"/>
        <v>14.8857138402887</v>
      </c>
      <c r="AU44">
        <f t="shared" ca="1" si="14"/>
        <v>10.2835281109368</v>
      </c>
    </row>
    <row r="45" spans="1:47" x14ac:dyDescent="0.2">
      <c r="A45" t="s">
        <v>91</v>
      </c>
      <c r="B45">
        <v>7</v>
      </c>
      <c r="C45" s="15"/>
      <c r="D45" s="4">
        <f t="shared" ca="1" si="12"/>
        <v>0.33333333333333331</v>
      </c>
      <c r="E45">
        <f t="shared" ca="1" si="13"/>
        <v>12.807894254224999</v>
      </c>
      <c r="F45">
        <f t="shared" ca="1" si="13"/>
        <v>7.8784335201851698</v>
      </c>
      <c r="G45">
        <f t="shared" ca="1" si="13"/>
        <v>9.0970565754166905</v>
      </c>
      <c r="H45">
        <f t="shared" ca="1" si="13"/>
        <v>22.202489838905201</v>
      </c>
      <c r="I45">
        <f t="shared" ca="1" si="13"/>
        <v>35.868473173645</v>
      </c>
      <c r="J45">
        <f t="shared" ca="1" si="13"/>
        <v>28.4058863785651</v>
      </c>
      <c r="K45">
        <f t="shared" ca="1" si="13"/>
        <v>29.641542604096198</v>
      </c>
      <c r="L45">
        <f t="shared" ca="1" si="13"/>
        <v>40.665211717608599</v>
      </c>
      <c r="M45">
        <f t="shared" ca="1" si="13"/>
        <v>28.6540422407477</v>
      </c>
      <c r="N45">
        <f t="shared" ca="1" si="13"/>
        <v>31.855634300496899</v>
      </c>
      <c r="O45">
        <f t="shared" ca="1" si="13"/>
        <v>26.7642271789218</v>
      </c>
      <c r="P45">
        <f t="shared" ca="1" si="13"/>
        <v>28.311841172804101</v>
      </c>
      <c r="Q45">
        <f t="shared" ca="1" si="13"/>
        <v>21.8785068895946</v>
      </c>
      <c r="R45">
        <f t="shared" ca="1" si="13"/>
        <v>26.904069237237</v>
      </c>
      <c r="S45">
        <f t="shared" ca="1" si="13"/>
        <v>34.950687694320798</v>
      </c>
      <c r="T45">
        <f t="shared" ca="1" si="13"/>
        <v>23.9148311019093</v>
      </c>
      <c r="U45">
        <f t="shared" ref="U45:AU53" ca="1" si="15">INDIRECT("'" &amp; $A$1 &amp; "'!" &amp; $A45 &amp; U$1+$B45)</f>
        <v>17.988494555837299</v>
      </c>
      <c r="V45">
        <f t="shared" ca="1" si="15"/>
        <v>14.271694869489499</v>
      </c>
      <c r="W45">
        <f t="shared" ca="1" si="15"/>
        <v>18.2295910886765</v>
      </c>
      <c r="X45">
        <f t="shared" ca="1" si="15"/>
        <v>15.1179990731994</v>
      </c>
      <c r="Y45">
        <f t="shared" ca="1" si="15"/>
        <v>11.8908993390472</v>
      </c>
      <c r="Z45">
        <f t="shared" ca="1" si="15"/>
        <v>12.3032405886627</v>
      </c>
      <c r="AA45">
        <f t="shared" ca="1" si="15"/>
        <v>13.866276697460901</v>
      </c>
      <c r="AB45">
        <f t="shared" ca="1" si="15"/>
        <v>13.5216900940946</v>
      </c>
      <c r="AC45">
        <f t="shared" ca="1" si="15"/>
        <v>10.6601300534162</v>
      </c>
      <c r="AD45">
        <f t="shared" ca="1" si="15"/>
        <v>9.7941727491098796</v>
      </c>
      <c r="AE45">
        <f t="shared" ca="1" si="15"/>
        <v>35.8552393449379</v>
      </c>
      <c r="AF45">
        <f t="shared" ca="1" si="15"/>
        <v>40.644836801091401</v>
      </c>
      <c r="AG45">
        <f t="shared" ca="1" si="15"/>
        <v>38.486736258243397</v>
      </c>
      <c r="AH45">
        <f t="shared" ca="1" si="15"/>
        <v>39.536625097529303</v>
      </c>
      <c r="AI45">
        <f t="shared" ca="1" si="15"/>
        <v>41.434932335852203</v>
      </c>
      <c r="AJ45">
        <f t="shared" ca="1" si="15"/>
        <v>48.071858487003198</v>
      </c>
      <c r="AK45">
        <f t="shared" ca="1" si="15"/>
        <v>42.591967621369101</v>
      </c>
      <c r="AL45">
        <f t="shared" ca="1" si="15"/>
        <v>38.936575313620999</v>
      </c>
      <c r="AM45">
        <f t="shared" ca="1" si="15"/>
        <v>32.586171326090501</v>
      </c>
      <c r="AN45">
        <f t="shared" ca="1" si="15"/>
        <v>29.9871039044179</v>
      </c>
      <c r="AO45">
        <f t="shared" ca="1" si="15"/>
        <v>27.926016492972</v>
      </c>
      <c r="AP45">
        <f t="shared" ca="1" si="15"/>
        <v>30.9752856401008</v>
      </c>
      <c r="AQ45">
        <f t="shared" ca="1" si="15"/>
        <v>30.136901430979002</v>
      </c>
      <c r="AR45">
        <f t="shared" ca="1" si="15"/>
        <v>29.6157107146622</v>
      </c>
      <c r="AS45">
        <f t="shared" ca="1" si="15"/>
        <v>34.267309171430803</v>
      </c>
      <c r="AT45">
        <f t="shared" ca="1" si="15"/>
        <v>14.3995201287802</v>
      </c>
      <c r="AU45">
        <f t="shared" ca="1" si="15"/>
        <v>10.082292327774599</v>
      </c>
    </row>
    <row r="46" spans="1:47" x14ac:dyDescent="0.2">
      <c r="A46" t="s">
        <v>91</v>
      </c>
      <c r="B46">
        <v>8</v>
      </c>
      <c r="C46" s="15"/>
      <c r="D46" s="4">
        <f t="shared" ca="1" si="12"/>
        <v>0.34375</v>
      </c>
      <c r="E46">
        <f t="shared" ca="1" si="13"/>
        <v>14.1112673887112</v>
      </c>
      <c r="F46">
        <f t="shared" ca="1" si="13"/>
        <v>9.5808887051471299</v>
      </c>
      <c r="G46">
        <f t="shared" ca="1" si="13"/>
        <v>10.0508352026099</v>
      </c>
      <c r="H46">
        <f t="shared" ca="1" si="13"/>
        <v>19.648142970909198</v>
      </c>
      <c r="I46">
        <f t="shared" ca="1" si="13"/>
        <v>38.409472986659999</v>
      </c>
      <c r="J46">
        <f t="shared" ca="1" si="13"/>
        <v>33.133667158142202</v>
      </c>
      <c r="K46">
        <f t="shared" ca="1" si="13"/>
        <v>41.1148354591841</v>
      </c>
      <c r="L46">
        <f t="shared" ca="1" si="13"/>
        <v>41.549324069053803</v>
      </c>
      <c r="M46">
        <f t="shared" ca="1" si="13"/>
        <v>29.771775303666701</v>
      </c>
      <c r="N46">
        <f t="shared" ca="1" si="13"/>
        <v>32.521283108061098</v>
      </c>
      <c r="O46">
        <f t="shared" ca="1" si="13"/>
        <v>26.3396846236455</v>
      </c>
      <c r="P46">
        <f t="shared" ca="1" si="13"/>
        <v>27.340325512331798</v>
      </c>
      <c r="Q46">
        <f t="shared" ca="1" si="13"/>
        <v>22.930033952964301</v>
      </c>
      <c r="R46">
        <f t="shared" ca="1" si="13"/>
        <v>29.077842935245901</v>
      </c>
      <c r="S46">
        <f t="shared" ca="1" si="13"/>
        <v>37.359836407205897</v>
      </c>
      <c r="T46">
        <f t="shared" ca="1" si="13"/>
        <v>23.854958664136198</v>
      </c>
      <c r="U46">
        <f t="shared" ca="1" si="15"/>
        <v>17.948961441911699</v>
      </c>
      <c r="V46">
        <f t="shared" ca="1" si="15"/>
        <v>13.973420359436</v>
      </c>
      <c r="W46">
        <f t="shared" ca="1" si="15"/>
        <v>18.638214836508698</v>
      </c>
      <c r="X46">
        <f t="shared" ca="1" si="15"/>
        <v>16.575778671793099</v>
      </c>
      <c r="Y46">
        <f t="shared" ca="1" si="15"/>
        <v>12.100087248306799</v>
      </c>
      <c r="Z46">
        <f t="shared" ca="1" si="15"/>
        <v>12.2634915997671</v>
      </c>
      <c r="AA46">
        <f t="shared" ca="1" si="15"/>
        <v>13.955720444791201</v>
      </c>
      <c r="AB46">
        <f t="shared" ca="1" si="15"/>
        <v>12.9288627989801</v>
      </c>
      <c r="AC46">
        <f t="shared" ca="1" si="15"/>
        <v>8.6779816349598509</v>
      </c>
      <c r="AD46">
        <f t="shared" ca="1" si="15"/>
        <v>8.4477306312664293</v>
      </c>
      <c r="AE46">
        <f t="shared" ca="1" si="15"/>
        <v>29.314318643271399</v>
      </c>
      <c r="AF46">
        <f t="shared" ca="1" si="15"/>
        <v>45.403932488437803</v>
      </c>
      <c r="AG46">
        <f t="shared" ca="1" si="15"/>
        <v>43.603991170361503</v>
      </c>
      <c r="AH46">
        <f t="shared" ca="1" si="15"/>
        <v>44.059582443825001</v>
      </c>
      <c r="AI46">
        <f t="shared" ca="1" si="15"/>
        <v>44.473475823116502</v>
      </c>
      <c r="AJ46">
        <f t="shared" ca="1" si="15"/>
        <v>48.6302607458084</v>
      </c>
      <c r="AK46">
        <f t="shared" ca="1" si="15"/>
        <v>43.617652816337198</v>
      </c>
      <c r="AL46">
        <f t="shared" ca="1" si="15"/>
        <v>37.862592728002198</v>
      </c>
      <c r="AM46">
        <f t="shared" ca="1" si="15"/>
        <v>29.619984095410999</v>
      </c>
      <c r="AN46">
        <f t="shared" ca="1" si="15"/>
        <v>40.213244173226002</v>
      </c>
      <c r="AO46">
        <f t="shared" ca="1" si="15"/>
        <v>25.510291948220701</v>
      </c>
      <c r="AP46">
        <f t="shared" ca="1" si="15"/>
        <v>23.651688504992201</v>
      </c>
      <c r="AQ46">
        <f t="shared" ca="1" si="15"/>
        <v>31.866543654457999</v>
      </c>
      <c r="AR46">
        <f t="shared" ca="1" si="15"/>
        <v>30.8993761175212</v>
      </c>
      <c r="AS46">
        <f t="shared" ca="1" si="15"/>
        <v>33.997204685010601</v>
      </c>
      <c r="AT46">
        <f t="shared" ca="1" si="15"/>
        <v>14.3080055006956</v>
      </c>
      <c r="AU46">
        <f t="shared" ca="1" si="15"/>
        <v>10.170124364056401</v>
      </c>
    </row>
    <row r="47" spans="1:47" x14ac:dyDescent="0.2">
      <c r="A47" t="s">
        <v>91</v>
      </c>
      <c r="B47">
        <v>9</v>
      </c>
      <c r="C47" s="15"/>
      <c r="D47" s="4">
        <f t="shared" ca="1" si="12"/>
        <v>0.35416666666666669</v>
      </c>
      <c r="E47">
        <f t="shared" ca="1" si="13"/>
        <v>14.51071113906</v>
      </c>
      <c r="F47">
        <f t="shared" ca="1" si="13"/>
        <v>10.511526003815201</v>
      </c>
      <c r="G47">
        <f t="shared" ca="1" si="13"/>
        <v>13.0844792550009</v>
      </c>
      <c r="H47">
        <f t="shared" ca="1" si="13"/>
        <v>29.3590375718532</v>
      </c>
      <c r="I47">
        <f t="shared" ca="1" si="13"/>
        <v>43.967818183998602</v>
      </c>
      <c r="J47">
        <f t="shared" ca="1" si="13"/>
        <v>33.333894812125401</v>
      </c>
      <c r="K47">
        <f t="shared" ca="1" si="13"/>
        <v>43.181851657328501</v>
      </c>
      <c r="L47">
        <f t="shared" ca="1" si="13"/>
        <v>41.303362203801598</v>
      </c>
      <c r="M47">
        <f t="shared" ca="1" si="13"/>
        <v>31.935078593984201</v>
      </c>
      <c r="N47">
        <f t="shared" ca="1" si="13"/>
        <v>36.843446238863201</v>
      </c>
      <c r="O47">
        <f t="shared" ca="1" si="13"/>
        <v>27.671280237165</v>
      </c>
      <c r="P47">
        <f t="shared" ca="1" si="13"/>
        <v>30.6629984112678</v>
      </c>
      <c r="Q47">
        <f t="shared" ca="1" si="13"/>
        <v>24.677968386550202</v>
      </c>
      <c r="R47">
        <f t="shared" ca="1" si="13"/>
        <v>32.468533055807001</v>
      </c>
      <c r="S47">
        <f t="shared" ca="1" si="13"/>
        <v>39.620833898606698</v>
      </c>
      <c r="T47">
        <f t="shared" ca="1" si="13"/>
        <v>24.194097072133701</v>
      </c>
      <c r="U47">
        <f t="shared" ca="1" si="15"/>
        <v>18.725393638695</v>
      </c>
      <c r="V47">
        <f t="shared" ca="1" si="15"/>
        <v>13.6760886485428</v>
      </c>
      <c r="W47">
        <f t="shared" ca="1" si="15"/>
        <v>18.139827263820699</v>
      </c>
      <c r="X47">
        <f t="shared" ca="1" si="15"/>
        <v>16.198094480371701</v>
      </c>
      <c r="Y47">
        <f t="shared" ca="1" si="15"/>
        <v>12.5393627526015</v>
      </c>
      <c r="Z47">
        <f t="shared" ca="1" si="15"/>
        <v>12.733514204422599</v>
      </c>
      <c r="AA47">
        <f t="shared" ca="1" si="15"/>
        <v>14.305418575075601</v>
      </c>
      <c r="AB47">
        <f t="shared" ca="1" si="15"/>
        <v>13.066585397853499</v>
      </c>
      <c r="AC47">
        <f t="shared" ca="1" si="15"/>
        <v>9.4496302505954599</v>
      </c>
      <c r="AD47">
        <f t="shared" ca="1" si="15"/>
        <v>9.2458851346805808</v>
      </c>
      <c r="AE47">
        <f t="shared" ca="1" si="15"/>
        <v>50.214530996529597</v>
      </c>
      <c r="AF47">
        <f t="shared" ca="1" si="15"/>
        <v>50.273706984952497</v>
      </c>
      <c r="AG47">
        <f t="shared" ca="1" si="15"/>
        <v>44.630796234524098</v>
      </c>
      <c r="AH47">
        <f t="shared" ca="1" si="15"/>
        <v>44.380786947286602</v>
      </c>
      <c r="AI47">
        <f t="shared" ca="1" si="15"/>
        <v>45.247626903902301</v>
      </c>
      <c r="AJ47">
        <f t="shared" ca="1" si="15"/>
        <v>49.102030571016101</v>
      </c>
      <c r="AK47">
        <f t="shared" ca="1" si="15"/>
        <v>43.885771255391496</v>
      </c>
      <c r="AL47">
        <f t="shared" ca="1" si="15"/>
        <v>37.651118172455398</v>
      </c>
      <c r="AM47">
        <f t="shared" ca="1" si="15"/>
        <v>31.223878119224299</v>
      </c>
      <c r="AN47">
        <f t="shared" ca="1" si="15"/>
        <v>35.167759099996204</v>
      </c>
      <c r="AO47">
        <f t="shared" ca="1" si="15"/>
        <v>27.992061625999099</v>
      </c>
      <c r="AP47">
        <f t="shared" ca="1" si="15"/>
        <v>32.072030831289901</v>
      </c>
      <c r="AQ47">
        <f t="shared" ca="1" si="15"/>
        <v>33.671287248673501</v>
      </c>
      <c r="AR47">
        <f t="shared" ca="1" si="15"/>
        <v>33.1834013147446</v>
      </c>
      <c r="AS47">
        <f t="shared" ca="1" si="15"/>
        <v>35.077291481459</v>
      </c>
      <c r="AT47">
        <f t="shared" ca="1" si="15"/>
        <v>13.9912629437157</v>
      </c>
      <c r="AU47">
        <f t="shared" ca="1" si="15"/>
        <v>10.2540709274042</v>
      </c>
    </row>
    <row r="48" spans="1:47" x14ac:dyDescent="0.2">
      <c r="A48" t="s">
        <v>91</v>
      </c>
      <c r="B48">
        <v>10</v>
      </c>
      <c r="C48" s="15"/>
      <c r="D48" s="4">
        <f t="shared" ca="1" si="12"/>
        <v>0.36458333333333331</v>
      </c>
      <c r="E48">
        <f t="shared" ca="1" si="13"/>
        <v>14.0663091096917</v>
      </c>
      <c r="F48">
        <f t="shared" ca="1" si="13"/>
        <v>10.386906849514901</v>
      </c>
      <c r="G48">
        <f t="shared" ca="1" si="13"/>
        <v>28.749120953983098</v>
      </c>
      <c r="H48">
        <f t="shared" ca="1" si="13"/>
        <v>31.213629963812998</v>
      </c>
      <c r="I48">
        <f t="shared" ca="1" si="13"/>
        <v>44.493738197388303</v>
      </c>
      <c r="J48">
        <f t="shared" ca="1" si="13"/>
        <v>35.517650385768199</v>
      </c>
      <c r="K48">
        <f t="shared" ca="1" si="13"/>
        <v>45.810032748410897</v>
      </c>
      <c r="L48">
        <f t="shared" ca="1" si="13"/>
        <v>42.895939775501297</v>
      </c>
      <c r="M48">
        <f t="shared" ca="1" si="13"/>
        <v>33.8134885981463</v>
      </c>
      <c r="N48">
        <f t="shared" ca="1" si="13"/>
        <v>38.774900852353298</v>
      </c>
      <c r="O48">
        <f t="shared" ca="1" si="13"/>
        <v>27.271849988327599</v>
      </c>
      <c r="P48">
        <f t="shared" ca="1" si="13"/>
        <v>29.777062869522499</v>
      </c>
      <c r="Q48">
        <f t="shared" ca="1" si="13"/>
        <v>24.8157010397743</v>
      </c>
      <c r="R48">
        <f t="shared" ca="1" si="13"/>
        <v>32.664725345729998</v>
      </c>
      <c r="S48">
        <f t="shared" ca="1" si="13"/>
        <v>39.988490648594002</v>
      </c>
      <c r="T48">
        <f t="shared" ca="1" si="13"/>
        <v>24.458317822892699</v>
      </c>
      <c r="U48">
        <f t="shared" ca="1" si="15"/>
        <v>18.672023688600401</v>
      </c>
      <c r="V48">
        <f t="shared" ca="1" si="15"/>
        <v>13.864292975589301</v>
      </c>
      <c r="W48">
        <f t="shared" ca="1" si="15"/>
        <v>17.730519224427201</v>
      </c>
      <c r="X48">
        <f t="shared" ca="1" si="15"/>
        <v>15.8631845443005</v>
      </c>
      <c r="Y48">
        <f t="shared" ca="1" si="15"/>
        <v>12.1124091058552</v>
      </c>
      <c r="Z48">
        <f t="shared" ca="1" si="15"/>
        <v>12.2203751600427</v>
      </c>
      <c r="AA48">
        <f t="shared" ca="1" si="15"/>
        <v>13.7872772352063</v>
      </c>
      <c r="AB48">
        <f t="shared" ca="1" si="15"/>
        <v>12.808753895032501</v>
      </c>
      <c r="AC48">
        <f t="shared" ca="1" si="15"/>
        <v>9.2540465418312703</v>
      </c>
      <c r="AD48">
        <f t="shared" ca="1" si="15"/>
        <v>8.9342175891848807</v>
      </c>
      <c r="AE48">
        <f t="shared" ca="1" si="15"/>
        <v>52.969520731669803</v>
      </c>
      <c r="AF48">
        <f t="shared" ca="1" si="15"/>
        <v>50.873135704287499</v>
      </c>
      <c r="AG48">
        <f t="shared" ca="1" si="15"/>
        <v>43.952122384825202</v>
      </c>
      <c r="AH48">
        <f t="shared" ca="1" si="15"/>
        <v>42.8651720278299</v>
      </c>
      <c r="AI48">
        <f t="shared" ca="1" si="15"/>
        <v>43.316769367064701</v>
      </c>
      <c r="AJ48">
        <f t="shared" ca="1" si="15"/>
        <v>48.916281045944402</v>
      </c>
      <c r="AK48">
        <f t="shared" ca="1" si="15"/>
        <v>43.586141490977198</v>
      </c>
      <c r="AL48">
        <f t="shared" ca="1" si="15"/>
        <v>37.6480867663672</v>
      </c>
      <c r="AM48">
        <f t="shared" ca="1" si="15"/>
        <v>31.669268259996599</v>
      </c>
      <c r="AN48">
        <f t="shared" ca="1" si="15"/>
        <v>41.803394614597899</v>
      </c>
      <c r="AO48">
        <f t="shared" ca="1" si="15"/>
        <v>31.472445745616699</v>
      </c>
      <c r="AP48">
        <f t="shared" ca="1" si="15"/>
        <v>32.833104453605003</v>
      </c>
      <c r="AQ48">
        <f t="shared" ca="1" si="15"/>
        <v>30.737068188287001</v>
      </c>
      <c r="AR48">
        <f t="shared" ca="1" si="15"/>
        <v>30.946994428257501</v>
      </c>
      <c r="AS48">
        <f t="shared" ca="1" si="15"/>
        <v>33.798815347506697</v>
      </c>
      <c r="AT48">
        <f t="shared" ca="1" si="15"/>
        <v>13.5800798043089</v>
      </c>
      <c r="AU48">
        <f t="shared" ca="1" si="15"/>
        <v>9.9096240309058992</v>
      </c>
    </row>
    <row r="49" spans="1:47" x14ac:dyDescent="0.2">
      <c r="A49" t="s">
        <v>91</v>
      </c>
      <c r="B49">
        <v>11</v>
      </c>
      <c r="C49" s="15"/>
      <c r="D49" s="4">
        <f t="shared" ca="1" si="12"/>
        <v>0.375</v>
      </c>
      <c r="E49">
        <f t="shared" ca="1" si="13"/>
        <v>12.2184829893274</v>
      </c>
      <c r="F49">
        <f t="shared" ca="1" si="13"/>
        <v>9.7305709771204594</v>
      </c>
      <c r="G49">
        <f t="shared" ca="1" si="13"/>
        <v>26.205431235668499</v>
      </c>
      <c r="H49">
        <f t="shared" ca="1" si="13"/>
        <v>29.256943907219899</v>
      </c>
      <c r="I49">
        <f t="shared" ca="1" si="13"/>
        <v>45.1808830281525</v>
      </c>
      <c r="J49">
        <f t="shared" ca="1" si="13"/>
        <v>34.474163586489396</v>
      </c>
      <c r="K49">
        <f t="shared" ca="1" si="13"/>
        <v>43.702928310498699</v>
      </c>
      <c r="L49">
        <f t="shared" ca="1" si="13"/>
        <v>42.316290566067998</v>
      </c>
      <c r="M49">
        <f t="shared" ca="1" si="13"/>
        <v>32.9941122433925</v>
      </c>
      <c r="N49">
        <f t="shared" ca="1" si="13"/>
        <v>38.942291797067298</v>
      </c>
      <c r="O49">
        <f t="shared" ca="1" si="13"/>
        <v>27.723655239923499</v>
      </c>
      <c r="P49">
        <f t="shared" ca="1" si="13"/>
        <v>31.002317547988699</v>
      </c>
      <c r="Q49">
        <f t="shared" ca="1" si="13"/>
        <v>24.728865718123402</v>
      </c>
      <c r="R49">
        <f t="shared" ca="1" si="13"/>
        <v>31.456296892556299</v>
      </c>
      <c r="S49">
        <f t="shared" ca="1" si="13"/>
        <v>38.6113450545283</v>
      </c>
      <c r="T49">
        <f t="shared" ca="1" si="13"/>
        <v>24.273257167730701</v>
      </c>
      <c r="U49">
        <f t="shared" ca="1" si="15"/>
        <v>18.4271057488845</v>
      </c>
      <c r="V49">
        <f t="shared" ca="1" si="15"/>
        <v>13.7838930058575</v>
      </c>
      <c r="W49">
        <f t="shared" ca="1" si="15"/>
        <v>17.553222386698799</v>
      </c>
      <c r="X49">
        <f t="shared" ca="1" si="15"/>
        <v>16.2119029123395</v>
      </c>
      <c r="Y49">
        <f t="shared" ca="1" si="15"/>
        <v>12.249947809423</v>
      </c>
      <c r="Z49">
        <f t="shared" ca="1" si="15"/>
        <v>12.151750004884899</v>
      </c>
      <c r="AA49">
        <f t="shared" ca="1" si="15"/>
        <v>13.4098837964955</v>
      </c>
      <c r="AB49">
        <f t="shared" ca="1" si="15"/>
        <v>12.4193961043268</v>
      </c>
      <c r="AC49">
        <f t="shared" ca="1" si="15"/>
        <v>8.9368126394580401</v>
      </c>
      <c r="AD49">
        <f t="shared" ca="1" si="15"/>
        <v>8.7980656024614596</v>
      </c>
      <c r="AE49">
        <f t="shared" ca="1" si="15"/>
        <v>53.714556976447199</v>
      </c>
      <c r="AF49">
        <f t="shared" ca="1" si="15"/>
        <v>51.116172902024097</v>
      </c>
      <c r="AG49">
        <f t="shared" ca="1" si="15"/>
        <v>44.463032830914798</v>
      </c>
      <c r="AH49">
        <f t="shared" ca="1" si="15"/>
        <v>45.249430675693503</v>
      </c>
      <c r="AI49">
        <f t="shared" ca="1" si="15"/>
        <v>46.493800021816902</v>
      </c>
      <c r="AJ49">
        <f t="shared" ca="1" si="15"/>
        <v>50.218046475578603</v>
      </c>
      <c r="AK49">
        <f t="shared" ca="1" si="15"/>
        <v>45.639139143398999</v>
      </c>
      <c r="AL49">
        <f t="shared" ca="1" si="15"/>
        <v>39.6867227526457</v>
      </c>
      <c r="AM49">
        <f t="shared" ca="1" si="15"/>
        <v>33.407455800715397</v>
      </c>
      <c r="AN49">
        <f t="shared" ca="1" si="15"/>
        <v>34.630338854365597</v>
      </c>
      <c r="AO49">
        <f t="shared" ca="1" si="15"/>
        <v>33.976597268523101</v>
      </c>
      <c r="AP49">
        <f t="shared" ca="1" si="15"/>
        <v>34.807257519362501</v>
      </c>
      <c r="AQ49">
        <f t="shared" ca="1" si="15"/>
        <v>25.517221008466802</v>
      </c>
      <c r="AR49">
        <f t="shared" ca="1" si="15"/>
        <v>26.459321240596498</v>
      </c>
      <c r="AS49">
        <f t="shared" ca="1" si="15"/>
        <v>31.5871665142746</v>
      </c>
      <c r="AT49">
        <f t="shared" ca="1" si="15"/>
        <v>14.175537165612299</v>
      </c>
      <c r="AU49">
        <f t="shared" ca="1" si="15"/>
        <v>10.148958297788001</v>
      </c>
    </row>
    <row r="50" spans="1:47" x14ac:dyDescent="0.2">
      <c r="A50" t="s">
        <v>91</v>
      </c>
      <c r="B50">
        <v>12</v>
      </c>
      <c r="C50" s="15"/>
      <c r="D50" s="4">
        <f t="shared" ca="1" si="12"/>
        <v>0.38541666666666669</v>
      </c>
      <c r="E50">
        <f t="shared" ca="1" si="13"/>
        <v>12.8886435989695</v>
      </c>
      <c r="F50">
        <f t="shared" ca="1" si="13"/>
        <v>9.1860886922526799</v>
      </c>
      <c r="G50">
        <f t="shared" ca="1" si="13"/>
        <v>13.1510515149019</v>
      </c>
      <c r="H50">
        <f t="shared" ca="1" si="13"/>
        <v>24.050756338484501</v>
      </c>
      <c r="I50">
        <f t="shared" ca="1" si="13"/>
        <v>41.524486980001299</v>
      </c>
      <c r="J50">
        <f t="shared" ca="1" si="13"/>
        <v>33.217309746768599</v>
      </c>
      <c r="K50">
        <f t="shared" ca="1" si="13"/>
        <v>41.477126678422898</v>
      </c>
      <c r="L50">
        <f t="shared" ca="1" si="13"/>
        <v>40.907082540013803</v>
      </c>
      <c r="M50">
        <f t="shared" ca="1" si="13"/>
        <v>31.4335444689907</v>
      </c>
      <c r="N50">
        <f t="shared" ca="1" si="13"/>
        <v>36.808404911303199</v>
      </c>
      <c r="O50">
        <f t="shared" ca="1" si="13"/>
        <v>27.213486236160801</v>
      </c>
      <c r="P50">
        <f t="shared" ca="1" si="13"/>
        <v>31.646628544506299</v>
      </c>
      <c r="Q50">
        <f t="shared" ca="1" si="13"/>
        <v>24.359857479405701</v>
      </c>
      <c r="R50">
        <f t="shared" ca="1" si="13"/>
        <v>30.742881823235901</v>
      </c>
      <c r="S50">
        <f t="shared" ca="1" si="13"/>
        <v>37.2282188136572</v>
      </c>
      <c r="T50">
        <f t="shared" ca="1" si="13"/>
        <v>24.952351552791999</v>
      </c>
      <c r="U50">
        <f t="shared" ca="1" si="15"/>
        <v>18.4122278466164</v>
      </c>
      <c r="V50">
        <f t="shared" ca="1" si="15"/>
        <v>13.7648120905151</v>
      </c>
      <c r="W50">
        <f t="shared" ca="1" si="15"/>
        <v>16.130376338858898</v>
      </c>
      <c r="X50">
        <f t="shared" ca="1" si="15"/>
        <v>14.714271588452799</v>
      </c>
      <c r="Y50">
        <f t="shared" ca="1" si="15"/>
        <v>11.178133973567901</v>
      </c>
      <c r="Z50">
        <f t="shared" ca="1" si="15"/>
        <v>10.955265233594</v>
      </c>
      <c r="AA50">
        <f t="shared" ca="1" si="15"/>
        <v>12.4328241857213</v>
      </c>
      <c r="AB50">
        <f t="shared" ca="1" si="15"/>
        <v>12.076625850005</v>
      </c>
      <c r="AC50">
        <f t="shared" ca="1" si="15"/>
        <v>8.8732119321501592</v>
      </c>
      <c r="AD50">
        <f t="shared" ca="1" si="15"/>
        <v>8.24698665009333</v>
      </c>
      <c r="AE50">
        <f t="shared" ca="1" si="15"/>
        <v>56.425325228224501</v>
      </c>
      <c r="AF50">
        <f t="shared" ca="1" si="15"/>
        <v>52.912209668969702</v>
      </c>
      <c r="AG50">
        <f t="shared" ca="1" si="15"/>
        <v>47.180489336710203</v>
      </c>
      <c r="AH50">
        <f t="shared" ca="1" si="15"/>
        <v>47.2386854571428</v>
      </c>
      <c r="AI50">
        <f t="shared" ca="1" si="15"/>
        <v>47.428993829173201</v>
      </c>
      <c r="AJ50">
        <f t="shared" ca="1" si="15"/>
        <v>49.113922603486401</v>
      </c>
      <c r="AK50">
        <f t="shared" ca="1" si="15"/>
        <v>43.167948865997303</v>
      </c>
      <c r="AL50">
        <f t="shared" ca="1" si="15"/>
        <v>37.932228368883798</v>
      </c>
      <c r="AM50">
        <f t="shared" ca="1" si="15"/>
        <v>30.891553880574001</v>
      </c>
      <c r="AN50">
        <f t="shared" ca="1" si="15"/>
        <v>38.071281600049304</v>
      </c>
      <c r="AO50">
        <f t="shared" ca="1" si="15"/>
        <v>27.788591629188101</v>
      </c>
      <c r="AP50">
        <f t="shared" ca="1" si="15"/>
        <v>26.196934432816601</v>
      </c>
      <c r="AQ50">
        <f t="shared" ca="1" si="15"/>
        <v>24.814150295172599</v>
      </c>
      <c r="AR50">
        <f t="shared" ca="1" si="15"/>
        <v>25.166509306746701</v>
      </c>
      <c r="AS50">
        <f t="shared" ca="1" si="15"/>
        <v>29.844735585494</v>
      </c>
      <c r="AT50">
        <f t="shared" ca="1" si="15"/>
        <v>13.0021764728428</v>
      </c>
      <c r="AU50">
        <f t="shared" ca="1" si="15"/>
        <v>9.2315490593380005</v>
      </c>
    </row>
    <row r="51" spans="1:47" x14ac:dyDescent="0.2">
      <c r="A51" t="s">
        <v>91</v>
      </c>
      <c r="B51">
        <v>13</v>
      </c>
      <c r="C51" s="15"/>
      <c r="D51" s="4">
        <f t="shared" ca="1" si="12"/>
        <v>0.39583333333333331</v>
      </c>
      <c r="E51">
        <f t="shared" ca="1" si="13"/>
        <v>13.436687923721999</v>
      </c>
      <c r="F51">
        <f t="shared" ca="1" si="13"/>
        <v>9.1269675909222396</v>
      </c>
      <c r="G51">
        <f t="shared" ca="1" si="13"/>
        <v>17.717364179064099</v>
      </c>
      <c r="H51">
        <f t="shared" ca="1" si="13"/>
        <v>33.822325195136997</v>
      </c>
      <c r="I51">
        <f t="shared" ca="1" si="13"/>
        <v>44.862182400355699</v>
      </c>
      <c r="J51">
        <f t="shared" ca="1" si="13"/>
        <v>34.7322411786256</v>
      </c>
      <c r="K51">
        <f t="shared" ca="1" si="13"/>
        <v>33.566671310124001</v>
      </c>
      <c r="L51">
        <f t="shared" ca="1" si="13"/>
        <v>37.696557557153298</v>
      </c>
      <c r="M51">
        <f t="shared" ca="1" si="13"/>
        <v>28.423837739745998</v>
      </c>
      <c r="N51">
        <f t="shared" ca="1" si="13"/>
        <v>31.7025094234791</v>
      </c>
      <c r="O51">
        <f t="shared" ca="1" si="13"/>
        <v>25.4574824337781</v>
      </c>
      <c r="P51">
        <f t="shared" ca="1" si="13"/>
        <v>27.146074029529</v>
      </c>
      <c r="Q51">
        <f t="shared" ca="1" si="13"/>
        <v>25.583986280548199</v>
      </c>
      <c r="R51">
        <f t="shared" ca="1" si="13"/>
        <v>31.3585374905668</v>
      </c>
      <c r="S51">
        <f t="shared" ca="1" si="13"/>
        <v>36.405024769655</v>
      </c>
      <c r="T51">
        <f t="shared" ca="1" si="13"/>
        <v>24.273884290958001</v>
      </c>
      <c r="U51">
        <f t="shared" ca="1" si="15"/>
        <v>17.9550127194872</v>
      </c>
      <c r="V51">
        <f t="shared" ca="1" si="15"/>
        <v>14.2114192881435</v>
      </c>
      <c r="W51">
        <f t="shared" ca="1" si="15"/>
        <v>16.9165361887461</v>
      </c>
      <c r="X51">
        <f t="shared" ca="1" si="15"/>
        <v>13.4644057479201</v>
      </c>
      <c r="Y51">
        <f t="shared" ca="1" si="15"/>
        <v>10.4255131507831</v>
      </c>
      <c r="Z51">
        <f t="shared" ca="1" si="15"/>
        <v>10.2786882165622</v>
      </c>
      <c r="AA51">
        <f t="shared" ca="1" si="15"/>
        <v>11.5105882295576</v>
      </c>
      <c r="AB51">
        <f t="shared" ca="1" si="15"/>
        <v>11.5379474700507</v>
      </c>
      <c r="AC51">
        <f t="shared" ca="1" si="15"/>
        <v>8.23885096596055</v>
      </c>
      <c r="AD51">
        <f t="shared" ca="1" si="15"/>
        <v>7.62119879124152</v>
      </c>
      <c r="AE51">
        <f t="shared" ca="1" si="15"/>
        <v>52.498526024025402</v>
      </c>
      <c r="AF51">
        <f t="shared" ca="1" si="15"/>
        <v>51.241223756206402</v>
      </c>
      <c r="AG51">
        <f t="shared" ca="1" si="15"/>
        <v>45.155032540811803</v>
      </c>
      <c r="AH51">
        <f t="shared" ca="1" si="15"/>
        <v>43.2109609233379</v>
      </c>
      <c r="AI51">
        <f t="shared" ca="1" si="15"/>
        <v>42.675072797889399</v>
      </c>
      <c r="AJ51">
        <f t="shared" ca="1" si="15"/>
        <v>44.914477462332599</v>
      </c>
      <c r="AK51">
        <f t="shared" ca="1" si="15"/>
        <v>36.996735554987801</v>
      </c>
      <c r="AL51">
        <f t="shared" ca="1" si="15"/>
        <v>33.981359963785998</v>
      </c>
      <c r="AM51">
        <f t="shared" ca="1" si="15"/>
        <v>25.2575013992534</v>
      </c>
      <c r="AN51">
        <f t="shared" ca="1" si="15"/>
        <v>29.075232416090799</v>
      </c>
      <c r="AO51">
        <f t="shared" ca="1" si="15"/>
        <v>25.6047702527624</v>
      </c>
      <c r="AP51">
        <f t="shared" ca="1" si="15"/>
        <v>24.662190214374998</v>
      </c>
      <c r="AQ51">
        <f t="shared" ca="1" si="15"/>
        <v>18.735184493283199</v>
      </c>
      <c r="AR51">
        <f t="shared" ca="1" si="15"/>
        <v>19.183054178140399</v>
      </c>
      <c r="AS51">
        <f t="shared" ca="1" si="15"/>
        <v>25.115409242205299</v>
      </c>
      <c r="AT51">
        <f t="shared" ca="1" si="15"/>
        <v>12.7829653818218</v>
      </c>
      <c r="AU51">
        <f t="shared" ca="1" si="15"/>
        <v>8.8145883978643091</v>
      </c>
    </row>
    <row r="52" spans="1:47" x14ac:dyDescent="0.2">
      <c r="A52" t="s">
        <v>91</v>
      </c>
      <c r="B52">
        <v>14</v>
      </c>
      <c r="C52" s="15"/>
      <c r="D52" s="4">
        <f t="shared" ca="1" si="12"/>
        <v>0.40625</v>
      </c>
      <c r="E52">
        <f t="shared" ca="1" si="13"/>
        <v>11.330557515801599</v>
      </c>
      <c r="F52">
        <f t="shared" ca="1" si="13"/>
        <v>7.9173550914921096</v>
      </c>
      <c r="G52">
        <f t="shared" ca="1" si="13"/>
        <v>30.1706266578468</v>
      </c>
      <c r="H52">
        <f t="shared" ca="1" si="13"/>
        <v>34.636754017484598</v>
      </c>
      <c r="I52">
        <f t="shared" ca="1" si="13"/>
        <v>40.529080575962404</v>
      </c>
      <c r="J52">
        <f t="shared" ca="1" si="13"/>
        <v>30.683521437232201</v>
      </c>
      <c r="K52">
        <f t="shared" ca="1" si="13"/>
        <v>30.031767678729398</v>
      </c>
      <c r="L52">
        <f t="shared" ca="1" si="13"/>
        <v>35.994397282625599</v>
      </c>
      <c r="M52">
        <f t="shared" ca="1" si="13"/>
        <v>25.634380743678101</v>
      </c>
      <c r="N52">
        <f t="shared" ca="1" si="13"/>
        <v>26.125019646381901</v>
      </c>
      <c r="O52">
        <f t="shared" ca="1" si="13"/>
        <v>24.613485461751701</v>
      </c>
      <c r="P52">
        <f t="shared" ca="1" si="13"/>
        <v>24.224007764040898</v>
      </c>
      <c r="Q52">
        <f t="shared" ca="1" si="13"/>
        <v>22.406794756002199</v>
      </c>
      <c r="R52">
        <f t="shared" ca="1" si="13"/>
        <v>27.274537662033701</v>
      </c>
      <c r="S52">
        <f t="shared" ca="1" si="13"/>
        <v>32.517773390677498</v>
      </c>
      <c r="T52">
        <f t="shared" ca="1" si="13"/>
        <v>23.339325698300001</v>
      </c>
      <c r="U52">
        <f t="shared" ca="1" si="15"/>
        <v>18.178205919973401</v>
      </c>
      <c r="V52">
        <f t="shared" ca="1" si="15"/>
        <v>14.973666594168799</v>
      </c>
      <c r="W52">
        <f t="shared" ca="1" si="15"/>
        <v>17.046241929658301</v>
      </c>
      <c r="X52">
        <f t="shared" ca="1" si="15"/>
        <v>13.5072102540408</v>
      </c>
      <c r="Y52">
        <f t="shared" ca="1" si="15"/>
        <v>11.1631467094856</v>
      </c>
      <c r="Z52">
        <f t="shared" ca="1" si="15"/>
        <v>11.123322957411601</v>
      </c>
      <c r="AA52">
        <f t="shared" ca="1" si="15"/>
        <v>12.276997282525</v>
      </c>
      <c r="AB52">
        <f t="shared" ca="1" si="15"/>
        <v>12.243249301943401</v>
      </c>
      <c r="AC52">
        <f t="shared" ca="1" si="15"/>
        <v>9.5424270663218902</v>
      </c>
      <c r="AD52">
        <f t="shared" ca="1" si="15"/>
        <v>9.1377557203578501</v>
      </c>
      <c r="AE52">
        <f t="shared" ca="1" si="15"/>
        <v>37.717758591585103</v>
      </c>
      <c r="AF52">
        <f t="shared" ca="1" si="15"/>
        <v>42.128986184686703</v>
      </c>
      <c r="AG52">
        <f t="shared" ca="1" si="15"/>
        <v>38.944629416250898</v>
      </c>
      <c r="AH52">
        <f t="shared" ca="1" si="15"/>
        <v>38.381195452929497</v>
      </c>
      <c r="AI52">
        <f t="shared" ca="1" si="15"/>
        <v>37.812144283571897</v>
      </c>
      <c r="AJ52">
        <f t="shared" ca="1" si="15"/>
        <v>40.922238709373701</v>
      </c>
      <c r="AK52">
        <f t="shared" ca="1" si="15"/>
        <v>30.578049695501601</v>
      </c>
      <c r="AL52">
        <f t="shared" ca="1" si="15"/>
        <v>28.415274447846201</v>
      </c>
      <c r="AM52">
        <f t="shared" ca="1" si="15"/>
        <v>19.031082137360499</v>
      </c>
      <c r="AN52">
        <f t="shared" ca="1" si="15"/>
        <v>27.768786603772401</v>
      </c>
      <c r="AO52">
        <f t="shared" ca="1" si="15"/>
        <v>22.602878792877402</v>
      </c>
      <c r="AP52">
        <f t="shared" ca="1" si="15"/>
        <v>15.572478709450699</v>
      </c>
      <c r="AQ52">
        <f t="shared" ca="1" si="15"/>
        <v>19.383865475236199</v>
      </c>
      <c r="AR52">
        <f t="shared" ca="1" si="15"/>
        <v>20.405099904253198</v>
      </c>
      <c r="AS52">
        <f t="shared" ca="1" si="15"/>
        <v>25.584241703030301</v>
      </c>
      <c r="AT52">
        <f t="shared" ca="1" si="15"/>
        <v>12.8358850425552</v>
      </c>
      <c r="AU52">
        <f t="shared" ca="1" si="15"/>
        <v>8.7224155545339599</v>
      </c>
    </row>
    <row r="53" spans="1:47" x14ac:dyDescent="0.2">
      <c r="A53" t="s">
        <v>91</v>
      </c>
      <c r="B53">
        <v>15</v>
      </c>
      <c r="C53" s="15"/>
      <c r="D53" s="4">
        <f t="shared" ca="1" si="12"/>
        <v>0.41666666666666669</v>
      </c>
      <c r="E53">
        <f t="shared" ca="1" si="13"/>
        <v>9.6781982326530507</v>
      </c>
      <c r="F53">
        <f t="shared" ca="1" si="13"/>
        <v>6.8501171662834404</v>
      </c>
      <c r="G53">
        <f t="shared" ca="1" si="13"/>
        <v>9.5901433786129093</v>
      </c>
      <c r="H53">
        <f t="shared" ca="1" si="13"/>
        <v>22.624457969603501</v>
      </c>
      <c r="I53">
        <f t="shared" ca="1" si="13"/>
        <v>30.628692598825399</v>
      </c>
      <c r="J53">
        <f t="shared" ca="1" si="13"/>
        <v>27.5992678265468</v>
      </c>
      <c r="K53">
        <f t="shared" ca="1" si="13"/>
        <v>25.8919323983095</v>
      </c>
      <c r="L53">
        <f t="shared" ca="1" si="13"/>
        <v>32.2728290548052</v>
      </c>
      <c r="M53">
        <f t="shared" ca="1" si="13"/>
        <v>22.5277146388338</v>
      </c>
      <c r="N53">
        <f t="shared" ca="1" si="13"/>
        <v>18.007201087652501</v>
      </c>
      <c r="O53">
        <f t="shared" ca="1" si="13"/>
        <v>21.3755974856991</v>
      </c>
      <c r="P53">
        <f t="shared" ca="1" si="13"/>
        <v>15.143992300612901</v>
      </c>
      <c r="Q53">
        <f t="shared" ca="1" si="13"/>
        <v>16.6488265559586</v>
      </c>
      <c r="R53">
        <f t="shared" ca="1" si="13"/>
        <v>21.2971995130086</v>
      </c>
      <c r="S53">
        <f t="shared" ca="1" si="13"/>
        <v>29.390353662081701</v>
      </c>
      <c r="T53">
        <f t="shared" ca="1" si="13"/>
        <v>22.744265709378499</v>
      </c>
      <c r="U53">
        <f t="shared" ca="1" si="15"/>
        <v>17.850742384388798</v>
      </c>
      <c r="V53">
        <f t="shared" ca="1" si="15"/>
        <v>15.926173626800599</v>
      </c>
      <c r="W53">
        <f t="shared" ca="1" si="15"/>
        <v>18.615516823976201</v>
      </c>
      <c r="X53">
        <f t="shared" ca="1" si="15"/>
        <v>13.669385889294</v>
      </c>
      <c r="Y53">
        <f t="shared" ca="1" si="15"/>
        <v>11.266871206771301</v>
      </c>
      <c r="Z53">
        <f t="shared" ca="1" si="15"/>
        <v>11.165562432071599</v>
      </c>
      <c r="AA53">
        <f t="shared" ca="1" si="15"/>
        <v>11.985422698914601</v>
      </c>
      <c r="AB53">
        <f t="shared" ca="1" si="15"/>
        <v>12.340782822397699</v>
      </c>
      <c r="AC53">
        <f t="shared" ca="1" si="15"/>
        <v>10.516553026147699</v>
      </c>
      <c r="AD53">
        <f t="shared" ca="1" si="15"/>
        <v>10.545213217428801</v>
      </c>
      <c r="AE53">
        <f t="shared" ca="1" si="15"/>
        <v>26.784681864859099</v>
      </c>
      <c r="AF53">
        <f t="shared" ca="1" si="15"/>
        <v>34.042330781213003</v>
      </c>
      <c r="AG53">
        <f t="shared" ca="1" si="15"/>
        <v>31.765965048575399</v>
      </c>
      <c r="AH53">
        <f t="shared" ca="1" si="15"/>
        <v>32.0090678070355</v>
      </c>
      <c r="AI53">
        <f t="shared" ca="1" si="15"/>
        <v>31.825779477922101</v>
      </c>
      <c r="AJ53">
        <f t="shared" ca="1" si="15"/>
        <v>37.521187379988298</v>
      </c>
      <c r="AK53">
        <f t="shared" ca="1" si="15"/>
        <v>27.344625583067501</v>
      </c>
      <c r="AL53">
        <f t="shared" ca="1" si="15"/>
        <v>23.5557232973323</v>
      </c>
      <c r="AM53">
        <f t="shared" ca="1" si="15"/>
        <v>14.4380422297527</v>
      </c>
      <c r="AN53">
        <f t="shared" ca="1" si="15"/>
        <v>21.492288134662498</v>
      </c>
      <c r="AO53">
        <f t="shared" ca="1" si="15"/>
        <v>20.977133378652201</v>
      </c>
      <c r="AP53">
        <f t="shared" ca="1" si="15"/>
        <v>14.565385271380499</v>
      </c>
      <c r="AQ53">
        <f t="shared" ca="1" si="15"/>
        <v>21.796649295752399</v>
      </c>
      <c r="AR53">
        <f t="shared" ca="1" si="15"/>
        <v>21.898409799620399</v>
      </c>
      <c r="AS53">
        <f t="shared" ca="1" si="15"/>
        <v>28.3360834479566</v>
      </c>
      <c r="AT53">
        <f t="shared" ca="1" si="15"/>
        <v>13.4560052984391</v>
      </c>
      <c r="AU53">
        <f t="shared" ca="1" si="15"/>
        <v>8.8769418441284103</v>
      </c>
    </row>
  </sheetData>
  <mergeCells count="5">
    <mergeCell ref="C2:D2"/>
    <mergeCell ref="C3:D3"/>
    <mergeCell ref="C4:C19"/>
    <mergeCell ref="C21:C36"/>
    <mergeCell ref="C38:C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2"/>
  <sheetViews>
    <sheetView zoomScale="86" zoomScaleNormal="57" workbookViewId="0">
      <selection activeCell="B11" sqref="A11:XFD11"/>
    </sheetView>
  </sheetViews>
  <sheetFormatPr baseColWidth="10" defaultColWidth="8.83203125" defaultRowHeight="15" x14ac:dyDescent="0.2"/>
  <cols>
    <col min="2" max="2" width="10.33203125" bestFit="1" customWidth="1"/>
    <col min="3" max="45" width="4.6640625" customWidth="1"/>
  </cols>
  <sheetData>
    <row r="1" spans="1:45" ht="82" x14ac:dyDescent="0.2">
      <c r="A1" s="7"/>
      <c r="B1" s="8" t="str">
        <f>'speed-flow-density'!C2</f>
        <v>Detector Name</v>
      </c>
      <c r="C1" s="5" t="str">
        <f ca="1">'speed-flow-density'!E2</f>
        <v>QEWDE0020DES</v>
      </c>
      <c r="D1" s="5" t="str">
        <f ca="1">'speed-flow-density'!F2</f>
        <v>QEWDE0030DES</v>
      </c>
      <c r="E1" s="5" t="str">
        <f ca="1">'speed-flow-density'!G2</f>
        <v>QEWDE0040DES</v>
      </c>
      <c r="F1" s="5" t="str">
        <f ca="1">'speed-flow-density'!H2</f>
        <v>QEWDE0050DES</v>
      </c>
      <c r="G1" s="5" t="str">
        <f ca="1">'speed-flow-density'!I2</f>
        <v>QEWDE0060DES</v>
      </c>
      <c r="H1" s="5" t="str">
        <f ca="1">'speed-flow-density'!J2</f>
        <v>QEWDE0080DES</v>
      </c>
      <c r="I1" s="5" t="str">
        <f ca="1">'speed-flow-density'!K2</f>
        <v>QEWDE0090DES</v>
      </c>
      <c r="J1" s="5" t="str">
        <f ca="1">'speed-flow-density'!L2</f>
        <v>QEWDE0100DES</v>
      </c>
      <c r="K1" s="5" t="str">
        <f ca="1">'speed-flow-density'!M2</f>
        <v>QEWDE0110DES</v>
      </c>
      <c r="L1" s="5" t="str">
        <f ca="1">'speed-flow-density'!N2</f>
        <v>QEWDE0120DES</v>
      </c>
      <c r="M1" s="5" t="str">
        <f ca="1">'speed-flow-density'!O2</f>
        <v>QEWDE0140DES</v>
      </c>
      <c r="N1" s="5" t="str">
        <f ca="1">'speed-flow-density'!P2</f>
        <v>QEWDE0150DES</v>
      </c>
      <c r="O1" s="5" t="str">
        <f ca="1">'speed-flow-density'!Q2</f>
        <v>QEWDE0180DES</v>
      </c>
      <c r="P1" s="5" t="str">
        <f ca="1">'speed-flow-density'!R2</f>
        <v>QEWDE0190DES</v>
      </c>
      <c r="Q1" s="5" t="str">
        <f ca="1">'speed-flow-density'!S2</f>
        <v>QEWDE0200DES</v>
      </c>
      <c r="R1" s="5" t="str">
        <f ca="1">'speed-flow-density'!T2</f>
        <v>QEWDE0210DES</v>
      </c>
      <c r="S1" s="5" t="str">
        <f ca="1">'speed-flow-density'!U2</f>
        <v>QEWDE0220DES</v>
      </c>
      <c r="T1" s="5" t="str">
        <f ca="1">'speed-flow-density'!V2</f>
        <v>QEWDE0230DES</v>
      </c>
      <c r="U1" s="5" t="str">
        <f ca="1">'speed-flow-density'!W2</f>
        <v>QEWDE0240DES</v>
      </c>
      <c r="V1" s="5" t="str">
        <f ca="1">'speed-flow-density'!X2</f>
        <v>QEWDE0250DES</v>
      </c>
      <c r="W1" s="5" t="str">
        <f ca="1">'speed-flow-density'!Y2</f>
        <v>QEWDE0260DES</v>
      </c>
      <c r="X1" s="5" t="str">
        <f ca="1">'speed-flow-density'!Z2</f>
        <v>QEWDE0270DES</v>
      </c>
      <c r="Y1" s="5" t="str">
        <f ca="1">'speed-flow-density'!AA2</f>
        <v>QEWDE0280DES</v>
      </c>
      <c r="Z1" s="5" t="str">
        <f ca="1">'speed-flow-density'!AB2</f>
        <v>QEWDE0290DES</v>
      </c>
      <c r="AA1" s="5" t="str">
        <f ca="1">'speed-flow-density'!AC2</f>
        <v>QEWDE0330DES</v>
      </c>
      <c r="AB1" s="5" t="str">
        <f ca="1">'speed-flow-density'!AD2</f>
        <v>QEWDE0340DES</v>
      </c>
      <c r="AC1" s="5" t="str">
        <f ca="1">'speed-flow-density'!AE2</f>
        <v>QEWDE0370DES</v>
      </c>
      <c r="AD1" s="5" t="str">
        <f ca="1">'speed-flow-density'!AF2</f>
        <v>QEWDE0380DES</v>
      </c>
      <c r="AE1" s="5" t="str">
        <f ca="1">'speed-flow-density'!AG2</f>
        <v>QEWDE0390DES</v>
      </c>
      <c r="AF1" s="5" t="str">
        <f ca="1">'speed-flow-density'!AH2</f>
        <v>QEWDE0400DES</v>
      </c>
      <c r="AG1" s="5" t="str">
        <f ca="1">'speed-flow-density'!AI2</f>
        <v>QEWDE0410DES</v>
      </c>
      <c r="AH1" s="5" t="str">
        <f ca="1">'speed-flow-density'!AJ2</f>
        <v>QEWDE0430DES</v>
      </c>
      <c r="AI1" s="5" t="str">
        <f ca="1">'speed-flow-density'!AK2</f>
        <v>QEWDE0440DES</v>
      </c>
      <c r="AJ1" s="5" t="str">
        <f ca="1">'speed-flow-density'!AL2</f>
        <v>QEWDE0450DES</v>
      </c>
      <c r="AK1" s="5" t="str">
        <f ca="1">'speed-flow-density'!AM2</f>
        <v>QEWDE0460DES</v>
      </c>
      <c r="AL1" s="5" t="str">
        <f ca="1">'speed-flow-density'!AN2</f>
        <v>QEWDE0470DES</v>
      </c>
      <c r="AM1" s="5" t="str">
        <f ca="1">'speed-flow-density'!AO2</f>
        <v>QEWDE0480DES</v>
      </c>
      <c r="AN1" s="5" t="str">
        <f ca="1">'speed-flow-density'!AP2</f>
        <v>QEWDE0490DES</v>
      </c>
      <c r="AO1" s="5" t="str">
        <f ca="1">'speed-flow-density'!AQ2</f>
        <v>QEWDE0510DES</v>
      </c>
      <c r="AP1" s="5" t="str">
        <f ca="1">'speed-flow-density'!AR2</f>
        <v>QEWDE0520DES</v>
      </c>
      <c r="AQ1" s="5" t="str">
        <f ca="1">'speed-flow-density'!AS2</f>
        <v>QEWDE0530DES</v>
      </c>
      <c r="AR1" s="5" t="str">
        <f ca="1">'speed-flow-density'!AT2</f>
        <v>QEWDE0540DES</v>
      </c>
      <c r="AS1" s="5" t="str">
        <f ca="1">'speed-flow-density'!AU2</f>
        <v>QEWDE0550DES</v>
      </c>
    </row>
    <row r="2" spans="1:45" ht="115" x14ac:dyDescent="0.2">
      <c r="A2" s="7"/>
      <c r="B2" s="7"/>
      <c r="C2" s="5" t="str">
        <f ca="1">'speed-flow-density'!E3</f>
        <v xml:space="preserve"> E. OF BRANT</v>
      </c>
      <c r="D2" s="5" t="str">
        <f ca="1">'speed-flow-density'!F3</f>
        <v xml:space="preserve"> GUELPH LINE</v>
      </c>
      <c r="E2" s="5" t="str">
        <f ca="1">'speed-flow-density'!G3</f>
        <v xml:space="preserve"> EAST OF GUELPH</v>
      </c>
      <c r="F2" s="5" t="str">
        <f ca="1">'speed-flow-density'!H3</f>
        <v xml:space="preserve"> EAST OF GUELPH LINE</v>
      </c>
      <c r="G2" s="5" t="str">
        <f ca="1">'speed-flow-density'!I3</f>
        <v xml:space="preserve"> AT WALKERs LINE</v>
      </c>
      <c r="H2" s="5" t="str">
        <f ca="1">'speed-flow-density'!J3</f>
        <v xml:space="preserve"> E. OF WALKERs LINE</v>
      </c>
      <c r="I2" s="5" t="str">
        <f ca="1">'speed-flow-density'!K3</f>
        <v xml:space="preserve"> APPLEBY LINE</v>
      </c>
      <c r="J2" s="5" t="str">
        <f ca="1">'speed-flow-density'!L3</f>
        <v xml:space="preserve"> E. OF APPLEBY LINE</v>
      </c>
      <c r="K2" s="5" t="str">
        <f ca="1">'speed-flow-density'!M3</f>
        <v xml:space="preserve"> E. OF APPLEBY LINE</v>
      </c>
      <c r="L2" s="5" t="str">
        <f ca="1">'speed-flow-density'!N3</f>
        <v xml:space="preserve"> BURLOAK DRIVE</v>
      </c>
      <c r="M2" s="5" t="str">
        <f ca="1">'speed-flow-density'!O3</f>
        <v xml:space="preserve"> E. OF BURLOAK</v>
      </c>
      <c r="N2" s="5" t="str">
        <f ca="1">'speed-flow-density'!P3</f>
        <v xml:space="preserve"> E. OF BURLOAK</v>
      </c>
      <c r="O2" s="5" t="str">
        <f ca="1">'speed-flow-density'!Q3</f>
        <v xml:space="preserve"> E. OF BRONTE</v>
      </c>
      <c r="P2" s="5" t="str">
        <f ca="1">'speed-flow-density'!R3</f>
        <v xml:space="preserve"> THIRD LINE</v>
      </c>
      <c r="Q2" s="5" t="str">
        <f ca="1">'speed-flow-density'!S3</f>
        <v xml:space="preserve"> E. OF THIRD LINE</v>
      </c>
      <c r="R2" s="5" t="str">
        <f ca="1">'speed-flow-density'!T3</f>
        <v xml:space="preserve"> EAST OF THIRD LINE</v>
      </c>
      <c r="S2" s="5" t="str">
        <f ca="1">'speed-flow-density'!U3</f>
        <v xml:space="preserve"> FOURTH LINE</v>
      </c>
      <c r="T2" s="5" t="str">
        <f ca="1">'speed-flow-density'!V3</f>
        <v xml:space="preserve"> DORVAL</v>
      </c>
      <c r="U2" s="5" t="str">
        <f ca="1">'speed-flow-density'!W3</f>
        <v xml:space="preserve"> EAST OF DORVAL</v>
      </c>
      <c r="V2" s="5" t="str">
        <f ca="1">'speed-flow-density'!X3</f>
        <v xml:space="preserve"> 16 MILE CREEK</v>
      </c>
      <c r="W2" s="5" t="str">
        <f ca="1">'speed-flow-density'!Y3</f>
        <v xml:space="preserve"> TRAFALGAR</v>
      </c>
      <c r="X2" s="5" t="str">
        <f ca="1">'speed-flow-density'!Z3</f>
        <v xml:space="preserve"> TRAFALGAR</v>
      </c>
      <c r="Y2" s="5" t="str">
        <f ca="1">'speed-flow-density'!AA3</f>
        <v xml:space="preserve"> EAST OF TRAFALGAR</v>
      </c>
      <c r="Z2" s="5" t="str">
        <f ca="1">'speed-flow-density'!AB3</f>
        <v xml:space="preserve"> ROYAL WINDSOR</v>
      </c>
      <c r="AA2" s="5" t="str">
        <f ca="1">'speed-flow-density'!AC3</f>
        <v xml:space="preserve"> AT FORD DR.</v>
      </c>
      <c r="AB2" s="5" t="str">
        <f ca="1">'speed-flow-density'!AD3</f>
        <v xml:space="preserve"> E. OF FORD DR.</v>
      </c>
      <c r="AC2" s="5" t="str">
        <f ca="1">'speed-flow-density'!AE3</f>
        <v xml:space="preserve"> E. OF SOUTHDOWN</v>
      </c>
      <c r="AD2" s="5" t="str">
        <f ca="1">'speed-flow-density'!AF3</f>
        <v xml:space="preserve"> AT SOUTHDOWN</v>
      </c>
      <c r="AE2" s="5" t="str">
        <f ca="1">'speed-flow-density'!AG3</f>
        <v xml:space="preserve"> E. OF SOUTHDOWN</v>
      </c>
      <c r="AF2" s="5" t="str">
        <f ca="1">'speed-flow-density'!AH3</f>
        <v xml:space="preserve"> E. OF SOUTHDOWN</v>
      </c>
      <c r="AG2" s="5" t="str">
        <f ca="1">'speed-flow-density'!AI3</f>
        <v xml:space="preserve"> W. OF MISSISSAUGA RD</v>
      </c>
      <c r="AH2" s="5" t="str">
        <f ca="1">'speed-flow-density'!AJ3</f>
        <v xml:space="preserve"> AT MISSISSAUGA RD.</v>
      </c>
      <c r="AI2" s="5" t="str">
        <f ca="1">'speed-flow-density'!AK3</f>
        <v xml:space="preserve"> AT MISS RD. NORTH</v>
      </c>
      <c r="AJ2" s="5" t="str">
        <f ca="1">'speed-flow-density'!AL3</f>
        <v xml:space="preserve"> E. OF CREDIT RIVER</v>
      </c>
      <c r="AK2" s="5" t="str">
        <f ca="1">'speed-flow-density'!AM3</f>
        <v xml:space="preserve"> W. OF HWY 10</v>
      </c>
      <c r="AL2" s="5" t="str">
        <f ca="1">'speed-flow-density'!AN3</f>
        <v xml:space="preserve"> AT HWY 10</v>
      </c>
      <c r="AM2" s="5" t="str">
        <f ca="1">'speed-flow-density'!AO3</f>
        <v xml:space="preserve"> E. OF HWY 10</v>
      </c>
      <c r="AN2" s="5" t="str">
        <f ca="1">'speed-flow-density'!AP3</f>
        <v xml:space="preserve"> W. OF CAWTHRA</v>
      </c>
      <c r="AO2" s="5" t="str">
        <f ca="1">'speed-flow-density'!AQ3</f>
        <v xml:space="preserve"> AT PED. OVERPASS</v>
      </c>
      <c r="AP2" s="5" t="str">
        <f ca="1">'speed-flow-density'!AR3</f>
        <v xml:space="preserve"> W. OF DIXIE</v>
      </c>
      <c r="AQ2" s="5" t="str">
        <f ca="1">'speed-flow-density'!AS3</f>
        <v xml:space="preserve"> AT PARK ROYALE</v>
      </c>
      <c r="AR2" s="5" t="str">
        <f ca="1">'speed-flow-density'!AT3</f>
        <v xml:space="preserve"> E. OF ETOB CREEK</v>
      </c>
      <c r="AS2" s="5" t="str">
        <f ca="1">'speed-flow-density'!AU3</f>
        <v xml:space="preserve"> AT HWY 427</v>
      </c>
    </row>
    <row r="3" spans="1:45" x14ac:dyDescent="0.2">
      <c r="A3" s="15" t="str">
        <f>'speed-flow-density'!C4</f>
        <v>Speed (km/hr)</v>
      </c>
      <c r="B3" s="4">
        <f ca="1">'speed-flow-density'!D4</f>
        <v>0.26041666666666669</v>
      </c>
      <c r="C3" s="6">
        <f ca="1">'speed-flow-density'!E4</f>
        <v>98.592110446092803</v>
      </c>
      <c r="D3" s="6">
        <f ca="1">'speed-flow-density'!F4</f>
        <v>105.418894631207</v>
      </c>
      <c r="E3" s="6">
        <f ca="1">'speed-flow-density'!G4</f>
        <v>85.366216398621006</v>
      </c>
      <c r="F3" s="6">
        <f ca="1">'speed-flow-density'!H4</f>
        <v>49.703084050854699</v>
      </c>
      <c r="G3" s="6">
        <f ca="1">'speed-flow-density'!I4</f>
        <v>60.414777227222501</v>
      </c>
      <c r="H3" s="6">
        <f ca="1">'speed-flow-density'!J4</f>
        <v>59.824067242502103</v>
      </c>
      <c r="I3" s="6">
        <f ca="1">'speed-flow-density'!K4</f>
        <v>78.989143191570705</v>
      </c>
      <c r="J3" s="6">
        <f ca="1">'speed-flow-density'!L4</f>
        <v>64.551388973760396</v>
      </c>
      <c r="K3" s="6">
        <f ca="1">'speed-flow-density'!M4</f>
        <v>79.802837733565596</v>
      </c>
      <c r="L3" s="6">
        <f ca="1">'speed-flow-density'!N4</f>
        <v>88.8628932986378</v>
      </c>
      <c r="M3" s="6">
        <f ca="1">'speed-flow-density'!O4</f>
        <v>63.873825537358101</v>
      </c>
      <c r="N3" s="6">
        <f ca="1">'speed-flow-density'!P4</f>
        <v>94.619375872204103</v>
      </c>
      <c r="O3" s="6">
        <f ca="1">'speed-flow-density'!Q4</f>
        <v>76.350465946692793</v>
      </c>
      <c r="P3" s="6">
        <f ca="1">'speed-flow-density'!R4</f>
        <v>70.372782932608601</v>
      </c>
      <c r="Q3" s="6">
        <f ca="1">'speed-flow-density'!S4</f>
        <v>49.662646287411498</v>
      </c>
      <c r="R3" s="6">
        <f ca="1">'speed-flow-density'!T4</f>
        <v>78.662830227785804</v>
      </c>
      <c r="S3" s="6">
        <f ca="1">'speed-flow-density'!U4</f>
        <v>91.902188286149297</v>
      </c>
      <c r="T3" s="6">
        <f ca="1">'speed-flow-density'!V4</f>
        <v>92.820098665856804</v>
      </c>
      <c r="U3" s="6">
        <f ca="1">'speed-flow-density'!W4</f>
        <v>79.794809818969696</v>
      </c>
      <c r="V3" s="6">
        <f ca="1">'speed-flow-density'!X4</f>
        <v>99.593575881668201</v>
      </c>
      <c r="W3" s="6">
        <f ca="1">'speed-flow-density'!Y4</f>
        <v>101.664595970542</v>
      </c>
      <c r="X3" s="6">
        <f ca="1">'speed-flow-density'!Z4</f>
        <v>99.981731373317501</v>
      </c>
      <c r="Y3" s="6">
        <f ca="1">'speed-flow-density'!AA4</f>
        <v>95.675526098817201</v>
      </c>
      <c r="Z3" s="6">
        <f ca="1">'speed-flow-density'!AB4</f>
        <v>105.915685996687</v>
      </c>
      <c r="AA3" s="6">
        <f ca="1">'speed-flow-density'!AC4</f>
        <v>108.412915567995</v>
      </c>
      <c r="AB3" s="6">
        <f ca="1">'speed-flow-density'!AD4</f>
        <v>104.363292238588</v>
      </c>
      <c r="AC3" s="6">
        <f ca="1">'speed-flow-density'!AE4</f>
        <v>99.497488139230697</v>
      </c>
      <c r="AD3" s="6">
        <f ca="1">'speed-flow-density'!AF4</f>
        <v>81.852860542386793</v>
      </c>
      <c r="AE3" s="6">
        <f ca="1">'speed-flow-density'!AG4</f>
        <v>100.748710188319</v>
      </c>
      <c r="AF3" s="6">
        <f ca="1">'speed-flow-density'!AH4</f>
        <v>101.159193663358</v>
      </c>
      <c r="AG3" s="6">
        <f ca="1">'speed-flow-density'!AI4</f>
        <v>96.023386264964898</v>
      </c>
      <c r="AH3" s="6">
        <f ca="1">'speed-flow-density'!AJ4</f>
        <v>77.264550767136498</v>
      </c>
      <c r="AI3" s="6">
        <f ca="1">'speed-flow-density'!AK4</f>
        <v>60.490020577995701</v>
      </c>
      <c r="AJ3" s="6">
        <f ca="1">'speed-flow-density'!AL4</f>
        <v>75.376533682543396</v>
      </c>
      <c r="AK3" s="6">
        <f ca="1">'speed-flow-density'!AM4</f>
        <v>80.687460111067907</v>
      </c>
      <c r="AL3" s="6">
        <f ca="1">'speed-flow-density'!AN4</f>
        <v>44.152029115361898</v>
      </c>
      <c r="AM3" s="6">
        <f ca="1">'speed-flow-density'!AO4</f>
        <v>79.851689502970601</v>
      </c>
      <c r="AN3" s="6">
        <f ca="1">'speed-flow-density'!AP4</f>
        <v>92.984283776825094</v>
      </c>
      <c r="AO3" s="6">
        <f ca="1">'speed-flow-density'!AQ4</f>
        <v>64.583358830203295</v>
      </c>
      <c r="AP3" s="6">
        <f ca="1">'speed-flow-density'!AR4</f>
        <v>67.291988217784706</v>
      </c>
      <c r="AQ3" s="6">
        <f ca="1">'speed-flow-density'!AS4</f>
        <v>53.047297829054003</v>
      </c>
      <c r="AR3" s="6">
        <f ca="1">'speed-flow-density'!AT4</f>
        <v>92.9714726001435</v>
      </c>
      <c r="AS3" s="6">
        <f ca="1">'speed-flow-density'!AU4</f>
        <v>102.63464990201599</v>
      </c>
    </row>
    <row r="4" spans="1:45" x14ac:dyDescent="0.2">
      <c r="A4" s="15"/>
      <c r="B4" s="4">
        <f ca="1">'speed-flow-density'!D5</f>
        <v>0.27083333333333331</v>
      </c>
      <c r="C4" s="6">
        <f ca="1">'speed-flow-density'!E5</f>
        <v>97.412541201198906</v>
      </c>
      <c r="D4" s="6">
        <f ca="1">'speed-flow-density'!F5</f>
        <v>95.484364051513595</v>
      </c>
      <c r="E4" s="6">
        <f ca="1">'speed-flow-density'!G5</f>
        <v>33.070742775788901</v>
      </c>
      <c r="F4" s="6">
        <f ca="1">'speed-flow-density'!H5</f>
        <v>39.364135652906299</v>
      </c>
      <c r="G4" s="6">
        <f ca="1">'speed-flow-density'!I5</f>
        <v>56.756468598021499</v>
      </c>
      <c r="H4" s="6">
        <f ca="1">'speed-flow-density'!J5</f>
        <v>58.146244621960001</v>
      </c>
      <c r="I4" s="6">
        <f ca="1">'speed-flow-density'!K5</f>
        <v>75.7785031893942</v>
      </c>
      <c r="J4" s="6">
        <f ca="1">'speed-flow-density'!L5</f>
        <v>62.072680746260701</v>
      </c>
      <c r="K4" s="6">
        <f ca="1">'speed-flow-density'!M5</f>
        <v>77.402090974331898</v>
      </c>
      <c r="L4" s="6">
        <f ca="1">'speed-flow-density'!N5</f>
        <v>81.728029619057395</v>
      </c>
      <c r="M4" s="6">
        <f ca="1">'speed-flow-density'!O5</f>
        <v>57.401013724502299</v>
      </c>
      <c r="N4" s="6">
        <f ca="1">'speed-flow-density'!P5</f>
        <v>78.319190299967502</v>
      </c>
      <c r="O4" s="6">
        <f ca="1">'speed-flow-density'!Q5</f>
        <v>62.7335335362297</v>
      </c>
      <c r="P4" s="6">
        <f ca="1">'speed-flow-density'!R5</f>
        <v>60.123576920264199</v>
      </c>
      <c r="Q4" s="6">
        <f ca="1">'speed-flow-density'!S5</f>
        <v>47.285816897186201</v>
      </c>
      <c r="R4" s="6">
        <f ca="1">'speed-flow-density'!T5</f>
        <v>79.533063647006202</v>
      </c>
      <c r="S4" s="6">
        <f ca="1">'speed-flow-density'!U5</f>
        <v>91.9637832288238</v>
      </c>
      <c r="T4" s="6">
        <f ca="1">'speed-flow-density'!V5</f>
        <v>93.000869192201705</v>
      </c>
      <c r="U4" s="6">
        <f ca="1">'speed-flow-density'!W5</f>
        <v>79.474325341885802</v>
      </c>
      <c r="V4" s="6">
        <f ca="1">'speed-flow-density'!X5</f>
        <v>98.566797757620293</v>
      </c>
      <c r="W4" s="6">
        <f ca="1">'speed-flow-density'!Y5</f>
        <v>101.088529955552</v>
      </c>
      <c r="X4" s="6">
        <f ca="1">'speed-flow-density'!Z5</f>
        <v>99.749841665819204</v>
      </c>
      <c r="Y4" s="6">
        <f ca="1">'speed-flow-density'!AA5</f>
        <v>95.476074916068896</v>
      </c>
      <c r="Z4" s="6">
        <f ca="1">'speed-flow-density'!AB5</f>
        <v>105.822326954407</v>
      </c>
      <c r="AA4" s="6">
        <f ca="1">'speed-flow-density'!AC5</f>
        <v>108.38288780487601</v>
      </c>
      <c r="AB4" s="6">
        <f ca="1">'speed-flow-density'!AD5</f>
        <v>104.043415775339</v>
      </c>
      <c r="AC4" s="6">
        <f ca="1">'speed-flow-density'!AE5</f>
        <v>89.547123838688705</v>
      </c>
      <c r="AD4" s="6">
        <f ca="1">'speed-flow-density'!AF5</f>
        <v>62.680597265196099</v>
      </c>
      <c r="AE4" s="6">
        <f ca="1">'speed-flow-density'!AG5</f>
        <v>69.870916828582807</v>
      </c>
      <c r="AF4" s="6">
        <f ca="1">'speed-flow-density'!AH5</f>
        <v>64.748162891208395</v>
      </c>
      <c r="AG4" s="6">
        <f ca="1">'speed-flow-density'!AI5</f>
        <v>56.720059697956998</v>
      </c>
      <c r="AH4" s="6">
        <f ca="1">'speed-flow-density'!AJ5</f>
        <v>45.934830949231902</v>
      </c>
      <c r="AI4" s="6">
        <f ca="1">'speed-flow-density'!AK5</f>
        <v>45.292122625353699</v>
      </c>
      <c r="AJ4" s="6">
        <f ca="1">'speed-flow-density'!AL5</f>
        <v>52.327621715728299</v>
      </c>
      <c r="AK4" s="6">
        <f ca="1">'speed-flow-density'!AM5</f>
        <v>54.760884563154498</v>
      </c>
      <c r="AL4" s="6">
        <f ca="1">'speed-flow-density'!AN5</f>
        <v>35.156494095809101</v>
      </c>
      <c r="AM4" s="6">
        <f ca="1">'speed-flow-density'!AO5</f>
        <v>67.042223734470198</v>
      </c>
      <c r="AN4" s="6">
        <f ca="1">'speed-flow-density'!AP5</f>
        <v>64.5744727448091</v>
      </c>
      <c r="AO4" s="6">
        <f ca="1">'speed-flow-density'!AQ5</f>
        <v>51.7685130056418</v>
      </c>
      <c r="AP4" s="6">
        <f ca="1">'speed-flow-density'!AR5</f>
        <v>54.888631021435401</v>
      </c>
      <c r="AQ4" s="6">
        <f ca="1">'speed-flow-density'!AS5</f>
        <v>46.190881552742098</v>
      </c>
      <c r="AR4" s="6">
        <f ca="1">'speed-flow-density'!AT5</f>
        <v>89.325731643394406</v>
      </c>
      <c r="AS4" s="6">
        <f ca="1">'speed-flow-density'!AU5</f>
        <v>102.04707015629</v>
      </c>
    </row>
    <row r="5" spans="1:45" x14ac:dyDescent="0.2">
      <c r="A5" s="15"/>
      <c r="B5" s="4">
        <f ca="1">'speed-flow-density'!D6</f>
        <v>0.28125</v>
      </c>
      <c r="C5" s="6">
        <f ca="1">'speed-flow-density'!E6</f>
        <v>96.109046334802301</v>
      </c>
      <c r="D5" s="6">
        <f ca="1">'speed-flow-density'!F6</f>
        <v>64.423573694928294</v>
      </c>
      <c r="E5" s="6">
        <f ca="1">'speed-flow-density'!G6</f>
        <v>19.327332387941301</v>
      </c>
      <c r="F5" s="6">
        <f ca="1">'speed-flow-density'!H6</f>
        <v>37.014436183978901</v>
      </c>
      <c r="G5" s="6">
        <f ca="1">'speed-flow-density'!I6</f>
        <v>48.3405921449313</v>
      </c>
      <c r="H5" s="6">
        <f ca="1">'speed-flow-density'!J6</f>
        <v>53.255583011469099</v>
      </c>
      <c r="I5" s="6">
        <f ca="1">'speed-flow-density'!K6</f>
        <v>64.846326959723498</v>
      </c>
      <c r="J5" s="6">
        <f ca="1">'speed-flow-density'!L6</f>
        <v>51.231427587773901</v>
      </c>
      <c r="K5" s="6">
        <f ca="1">'speed-flow-density'!M6</f>
        <v>66.543344690284002</v>
      </c>
      <c r="L5" s="6">
        <f ca="1">'speed-flow-density'!N6</f>
        <v>70.033509115122897</v>
      </c>
      <c r="M5" s="6">
        <f ca="1">'speed-flow-density'!O6</f>
        <v>53.700824116460701</v>
      </c>
      <c r="N5" s="6">
        <f ca="1">'speed-flow-density'!P6</f>
        <v>70.232473127390705</v>
      </c>
      <c r="O5" s="6">
        <f ca="1">'speed-flow-density'!Q6</f>
        <v>63.525351159476699</v>
      </c>
      <c r="P5" s="6">
        <f ca="1">'speed-flow-density'!R6</f>
        <v>61.085397695943598</v>
      </c>
      <c r="Q5" s="6">
        <f ca="1">'speed-flow-density'!S6</f>
        <v>46.797131009766296</v>
      </c>
      <c r="R5" s="6">
        <f ca="1">'speed-flow-density'!T6</f>
        <v>78.123330553095997</v>
      </c>
      <c r="S5" s="6">
        <f ca="1">'speed-flow-density'!U6</f>
        <v>90.823258091675896</v>
      </c>
      <c r="T5" s="6">
        <f ca="1">'speed-flow-density'!V6</f>
        <v>93.158898771282907</v>
      </c>
      <c r="U5" s="6">
        <f ca="1">'speed-flow-density'!W6</f>
        <v>80.618225262434095</v>
      </c>
      <c r="V5" s="6">
        <f ca="1">'speed-flow-density'!X6</f>
        <v>99.200681301618005</v>
      </c>
      <c r="W5" s="6">
        <f ca="1">'speed-flow-density'!Y6</f>
        <v>101.528631852065</v>
      </c>
      <c r="X5" s="6">
        <f ca="1">'speed-flow-density'!Z6</f>
        <v>98.789997775982599</v>
      </c>
      <c r="Y5" s="6">
        <f ca="1">'speed-flow-density'!AA6</f>
        <v>95.107743861548002</v>
      </c>
      <c r="Z5" s="6">
        <f ca="1">'speed-flow-density'!AB6</f>
        <v>105.952026773976</v>
      </c>
      <c r="AA5" s="6">
        <f ca="1">'speed-flow-density'!AC6</f>
        <v>108.54470902702001</v>
      </c>
      <c r="AB5" s="6">
        <f ca="1">'speed-flow-density'!AD6</f>
        <v>104.855333938802</v>
      </c>
      <c r="AC5" s="6">
        <f ca="1">'speed-flow-density'!AE6</f>
        <v>57.226648905488503</v>
      </c>
      <c r="AD5" s="6">
        <f ca="1">'speed-flow-density'!AF6</f>
        <v>46.579017400049601</v>
      </c>
      <c r="AE5" s="6">
        <f ca="1">'speed-flow-density'!AG6</f>
        <v>47.903016201489898</v>
      </c>
      <c r="AF5" s="6">
        <f ca="1">'speed-flow-density'!AH6</f>
        <v>41.978356027537203</v>
      </c>
      <c r="AG5" s="6">
        <f ca="1">'speed-flow-density'!AI6</f>
        <v>38.380227527940697</v>
      </c>
      <c r="AH5" s="6">
        <f ca="1">'speed-flow-density'!AJ6</f>
        <v>32.067491437517802</v>
      </c>
      <c r="AI5" s="6">
        <f ca="1">'speed-flow-density'!AK6</f>
        <v>39.604120693415503</v>
      </c>
      <c r="AJ5" s="6">
        <f ca="1">'speed-flow-density'!AL6</f>
        <v>45.6164452854769</v>
      </c>
      <c r="AK5" s="6">
        <f ca="1">'speed-flow-density'!AM6</f>
        <v>49.0298083686328</v>
      </c>
      <c r="AL5" s="6">
        <f ca="1">'speed-flow-density'!AN6</f>
        <v>34.224618008258901</v>
      </c>
      <c r="AM5" s="6">
        <f ca="1">'speed-flow-density'!AO6</f>
        <v>66.648739217485399</v>
      </c>
      <c r="AN5" s="6">
        <f ca="1">'speed-flow-density'!AP6</f>
        <v>64.244239372089694</v>
      </c>
      <c r="AO5" s="6">
        <f ca="1">'speed-flow-density'!AQ6</f>
        <v>50.946333694382297</v>
      </c>
      <c r="AP5" s="6">
        <f ca="1">'speed-flow-density'!AR6</f>
        <v>53.866473030090603</v>
      </c>
      <c r="AQ5" s="6">
        <f ca="1">'speed-flow-density'!AS6</f>
        <v>46.742528834434196</v>
      </c>
      <c r="AR5" s="6">
        <f ca="1">'speed-flow-density'!AT6</f>
        <v>86.781942016732998</v>
      </c>
      <c r="AS5" s="6">
        <f ca="1">'speed-flow-density'!AU6</f>
        <v>101.65348986727</v>
      </c>
    </row>
    <row r="6" spans="1:45" x14ac:dyDescent="0.2">
      <c r="A6" s="15"/>
      <c r="B6" s="4">
        <f ca="1">'speed-flow-density'!D7</f>
        <v>0.29166666666666669</v>
      </c>
      <c r="C6" s="6">
        <f ca="1">'speed-flow-density'!E7</f>
        <v>103.481242211856</v>
      </c>
      <c r="D6" s="6">
        <f ca="1">'speed-flow-density'!F7</f>
        <v>99.133308233604197</v>
      </c>
      <c r="E6" s="6">
        <f ca="1">'speed-flow-density'!G7</f>
        <v>19.6563627907483</v>
      </c>
      <c r="F6" s="6">
        <f ca="1">'speed-flow-density'!H7</f>
        <v>35.593119323956799</v>
      </c>
      <c r="G6" s="6">
        <f ca="1">'speed-flow-density'!I7</f>
        <v>42.946788928965503</v>
      </c>
      <c r="H6" s="6">
        <f ca="1">'speed-flow-density'!J7</f>
        <v>49.902503647853202</v>
      </c>
      <c r="I6" s="6">
        <f ca="1">'speed-flow-density'!K7</f>
        <v>55.289379409577997</v>
      </c>
      <c r="J6" s="6">
        <f ca="1">'speed-flow-density'!L7</f>
        <v>46.488937430992898</v>
      </c>
      <c r="K6" s="6">
        <f ca="1">'speed-flow-density'!M7</f>
        <v>61.0034152531289</v>
      </c>
      <c r="L6" s="6">
        <f ca="1">'speed-flow-density'!N7</f>
        <v>67.210888512331096</v>
      </c>
      <c r="M6" s="6">
        <f ca="1">'speed-flow-density'!O7</f>
        <v>52.223603019780903</v>
      </c>
      <c r="N6" s="6">
        <f ca="1">'speed-flow-density'!P7</f>
        <v>66.093779431005302</v>
      </c>
      <c r="O6" s="6">
        <f ca="1">'speed-flow-density'!Q7</f>
        <v>68.576409777804798</v>
      </c>
      <c r="P6" s="6">
        <f ca="1">'speed-flow-density'!R7</f>
        <v>65.804080818136796</v>
      </c>
      <c r="Q6" s="6">
        <f ca="1">'speed-flow-density'!S7</f>
        <v>45.432039819518998</v>
      </c>
      <c r="R6" s="6">
        <f ca="1">'speed-flow-density'!T7</f>
        <v>75.296311357303395</v>
      </c>
      <c r="S6" s="6">
        <f ca="1">'speed-flow-density'!U7</f>
        <v>88.952138366907505</v>
      </c>
      <c r="T6" s="6">
        <f ca="1">'speed-flow-density'!V7</f>
        <v>95.620605143796098</v>
      </c>
      <c r="U6" s="6">
        <f ca="1">'speed-flow-density'!W7</f>
        <v>83.038881091974602</v>
      </c>
      <c r="V6" s="6">
        <f ca="1">'speed-flow-density'!X7</f>
        <v>97.513267497877493</v>
      </c>
      <c r="W6" s="6">
        <f ca="1">'speed-flow-density'!Y7</f>
        <v>100.032207671012</v>
      </c>
      <c r="X6" s="6">
        <f ca="1">'speed-flow-density'!Z7</f>
        <v>92.597489652507804</v>
      </c>
      <c r="Y6" s="6">
        <f ca="1">'speed-flow-density'!AA7</f>
        <v>86.2927257803928</v>
      </c>
      <c r="Z6" s="6">
        <f ca="1">'speed-flow-density'!AB7</f>
        <v>103.155794741162</v>
      </c>
      <c r="AA6" s="6">
        <f ca="1">'speed-flow-density'!AC7</f>
        <v>108.539451276367</v>
      </c>
      <c r="AB6" s="6">
        <f ca="1">'speed-flow-density'!AD7</f>
        <v>105.33675017171799</v>
      </c>
      <c r="AC6" s="6">
        <f ca="1">'speed-flow-density'!AE7</f>
        <v>94.921099737661393</v>
      </c>
      <c r="AD6" s="6">
        <f ca="1">'speed-flow-density'!AF7</f>
        <v>73.563048673977093</v>
      </c>
      <c r="AE6" s="6">
        <f ca="1">'speed-flow-density'!AG7</f>
        <v>62.363143075199197</v>
      </c>
      <c r="AF6" s="6">
        <f ca="1">'speed-flow-density'!AH7</f>
        <v>43.558199770155198</v>
      </c>
      <c r="AG6" s="6">
        <f ca="1">'speed-flow-density'!AI7</f>
        <v>31.008440576503801</v>
      </c>
      <c r="AH6" s="6">
        <f ca="1">'speed-flow-density'!AJ7</f>
        <v>29.478146904097802</v>
      </c>
      <c r="AI6" s="6">
        <f ca="1">'speed-flow-density'!AK7</f>
        <v>45.649804109183599</v>
      </c>
      <c r="AJ6" s="6">
        <f ca="1">'speed-flow-density'!AL7</f>
        <v>51.239409677759802</v>
      </c>
      <c r="AK6" s="6">
        <f ca="1">'speed-flow-density'!AM7</f>
        <v>56.1763344837142</v>
      </c>
      <c r="AL6" s="6">
        <f ca="1">'speed-flow-density'!AN7</f>
        <v>35.512943631433998</v>
      </c>
      <c r="AM6" s="6">
        <f ca="1">'speed-flow-density'!AO7</f>
        <v>70.237261184391997</v>
      </c>
      <c r="AN6" s="6">
        <f ca="1">'speed-flow-density'!AP7</f>
        <v>69.251229934084705</v>
      </c>
      <c r="AO6" s="6">
        <f ca="1">'speed-flow-density'!AQ7</f>
        <v>51.359830454908803</v>
      </c>
      <c r="AP6" s="6">
        <f ca="1">'speed-flow-density'!AR7</f>
        <v>54.360418521422503</v>
      </c>
      <c r="AQ6" s="6">
        <f ca="1">'speed-flow-density'!AS7</f>
        <v>46.636312434031602</v>
      </c>
      <c r="AR6" s="6">
        <f ca="1">'speed-flow-density'!AT7</f>
        <v>86.838136192999698</v>
      </c>
      <c r="AS6" s="6">
        <f ca="1">'speed-flow-density'!AU7</f>
        <v>101.882024178704</v>
      </c>
    </row>
    <row r="7" spans="1:45" x14ac:dyDescent="0.2">
      <c r="A7" s="15"/>
      <c r="B7" s="4">
        <f ca="1">'speed-flow-density'!D8</f>
        <v>0.30208333333333331</v>
      </c>
      <c r="C7" s="6">
        <f ca="1">'speed-flow-density'!E8</f>
        <v>98.347123542251794</v>
      </c>
      <c r="D7" s="6">
        <f ca="1">'speed-flow-density'!F8</f>
        <v>104.14106672477401</v>
      </c>
      <c r="E7" s="6">
        <f ca="1">'speed-flow-density'!G8</f>
        <v>32.574206301175401</v>
      </c>
      <c r="F7" s="6">
        <f ca="1">'speed-flow-density'!H8</f>
        <v>34.035507681527797</v>
      </c>
      <c r="G7" s="6">
        <f ca="1">'speed-flow-density'!I8</f>
        <v>37.604036112656999</v>
      </c>
      <c r="H7" s="6">
        <f ca="1">'speed-flow-density'!J8</f>
        <v>44.723855261069403</v>
      </c>
      <c r="I7" s="6">
        <f ca="1">'speed-flow-density'!K8</f>
        <v>45.017804340581698</v>
      </c>
      <c r="J7" s="6">
        <f ca="1">'speed-flow-density'!L8</f>
        <v>39.108337389191703</v>
      </c>
      <c r="K7" s="6">
        <f ca="1">'speed-flow-density'!M8</f>
        <v>62.797832887986999</v>
      </c>
      <c r="L7" s="6">
        <f ca="1">'speed-flow-density'!N8</f>
        <v>68.112523380088106</v>
      </c>
      <c r="M7" s="6">
        <f ca="1">'speed-flow-density'!O8</f>
        <v>52.2731806456515</v>
      </c>
      <c r="N7" s="6">
        <f ca="1">'speed-flow-density'!P8</f>
        <v>66.349091899545698</v>
      </c>
      <c r="O7" s="6">
        <f ca="1">'speed-flow-density'!Q8</f>
        <v>66.193482125652906</v>
      </c>
      <c r="P7" s="6">
        <f ca="1">'speed-flow-density'!R8</f>
        <v>61.134713834428297</v>
      </c>
      <c r="Q7" s="6">
        <f ca="1">'speed-flow-density'!S8</f>
        <v>42.969522897630704</v>
      </c>
      <c r="R7" s="6">
        <f ca="1">'speed-flow-density'!T8</f>
        <v>74.280715392236203</v>
      </c>
      <c r="S7" s="6">
        <f ca="1">'speed-flow-density'!U8</f>
        <v>88.7972819288116</v>
      </c>
      <c r="T7" s="6">
        <f ca="1">'speed-flow-density'!V8</f>
        <v>96.080777784434503</v>
      </c>
      <c r="U7" s="6">
        <f ca="1">'speed-flow-density'!W8</f>
        <v>81.273573388074198</v>
      </c>
      <c r="V7" s="6">
        <f ca="1">'speed-flow-density'!X8</f>
        <v>95.129529539352802</v>
      </c>
      <c r="W7" s="6">
        <f ca="1">'speed-flow-density'!Y8</f>
        <v>98.622458125897495</v>
      </c>
      <c r="X7" s="6">
        <f ca="1">'speed-flow-density'!Z8</f>
        <v>89.372389470799305</v>
      </c>
      <c r="Y7" s="6">
        <f ca="1">'speed-flow-density'!AA8</f>
        <v>88.108433181900395</v>
      </c>
      <c r="Z7" s="6">
        <f ca="1">'speed-flow-density'!AB8</f>
        <v>104.01063506375399</v>
      </c>
      <c r="AA7" s="6">
        <f ca="1">'speed-flow-density'!AC8</f>
        <v>109.1451332165</v>
      </c>
      <c r="AB7" s="6">
        <f ca="1">'speed-flow-density'!AD8</f>
        <v>104.996658653441</v>
      </c>
      <c r="AC7" s="6">
        <f ca="1">'speed-flow-density'!AE8</f>
        <v>57.835093959121799</v>
      </c>
      <c r="AD7" s="6">
        <f ca="1">'speed-flow-density'!AF8</f>
        <v>33.093540206065299</v>
      </c>
      <c r="AE7" s="6">
        <f ca="1">'speed-flow-density'!AG8</f>
        <v>37.203473444176197</v>
      </c>
      <c r="AF7" s="6">
        <f ca="1">'speed-flow-density'!AH8</f>
        <v>36.442315807626102</v>
      </c>
      <c r="AG7" s="6">
        <f ca="1">'speed-flow-density'!AI8</f>
        <v>33.862535335747701</v>
      </c>
      <c r="AH7" s="6">
        <f ca="1">'speed-flow-density'!AJ8</f>
        <v>28.543540297470901</v>
      </c>
      <c r="AI7" s="6">
        <f ca="1">'speed-flow-density'!AK8</f>
        <v>41.162708569112702</v>
      </c>
      <c r="AJ7" s="6">
        <f ca="1">'speed-flow-density'!AL8</f>
        <v>47.737500595861697</v>
      </c>
      <c r="AK7" s="6">
        <f ca="1">'speed-flow-density'!AM8</f>
        <v>52.499596183275898</v>
      </c>
      <c r="AL7" s="6">
        <f ca="1">'speed-flow-density'!AN8</f>
        <v>32.114182882559597</v>
      </c>
      <c r="AM7" s="6">
        <f ca="1">'speed-flow-density'!AO8</f>
        <v>63.646688228358499</v>
      </c>
      <c r="AN7" s="6">
        <f ca="1">'speed-flow-density'!AP8</f>
        <v>59.864239923258502</v>
      </c>
      <c r="AO7" s="6">
        <f ca="1">'speed-flow-density'!AQ8</f>
        <v>49.439196786272603</v>
      </c>
      <c r="AP7" s="6">
        <f ca="1">'speed-flow-density'!AR8</f>
        <v>52.290395913684698</v>
      </c>
      <c r="AQ7" s="6">
        <f ca="1">'speed-flow-density'!AS8</f>
        <v>45.085626923094601</v>
      </c>
      <c r="AR7" s="6">
        <f ca="1">'speed-flow-density'!AT8</f>
        <v>86.932655053389496</v>
      </c>
      <c r="AS7" s="6">
        <f ca="1">'speed-flow-density'!AU8</f>
        <v>101.80916927493</v>
      </c>
    </row>
    <row r="8" spans="1:45" x14ac:dyDescent="0.2">
      <c r="A8" s="15"/>
      <c r="B8" s="4">
        <f ca="1">'speed-flow-density'!D9</f>
        <v>0.3125</v>
      </c>
      <c r="C8" s="6">
        <f ca="1">'speed-flow-density'!E9</f>
        <v>95.731924115224999</v>
      </c>
      <c r="D8" s="6">
        <f ca="1">'speed-flow-density'!F9</f>
        <v>102.254587178405</v>
      </c>
      <c r="E8" s="6">
        <f ca="1">'speed-flow-density'!G9</f>
        <v>30.569669233479601</v>
      </c>
      <c r="F8" s="6">
        <f ca="1">'speed-flow-density'!H9</f>
        <v>32.724959225136402</v>
      </c>
      <c r="G8" s="6">
        <f ca="1">'speed-flow-density'!I9</f>
        <v>35.000366308086697</v>
      </c>
      <c r="H8" s="6">
        <f ca="1">'speed-flow-density'!J9</f>
        <v>46.464180485309001</v>
      </c>
      <c r="I8" s="6">
        <f ca="1">'speed-flow-density'!K9</f>
        <v>56.741420112114703</v>
      </c>
      <c r="J8" s="6">
        <f ca="1">'speed-flow-density'!L9</f>
        <v>37.291575239511801</v>
      </c>
      <c r="K8" s="6">
        <f ca="1">'speed-flow-density'!M9</f>
        <v>67.389381022465201</v>
      </c>
      <c r="L8" s="6">
        <f ca="1">'speed-flow-density'!N9</f>
        <v>75.528927816465398</v>
      </c>
      <c r="M8" s="6">
        <f ca="1">'speed-flow-density'!O9</f>
        <v>51.9623355800341</v>
      </c>
      <c r="N8" s="6">
        <f ca="1">'speed-flow-density'!P9</f>
        <v>64.1754135079874</v>
      </c>
      <c r="O8" s="6">
        <f ca="1">'speed-flow-density'!Q9</f>
        <v>56.556879142086203</v>
      </c>
      <c r="P8" s="6">
        <f ca="1">'speed-flow-density'!R9</f>
        <v>50.959332035765499</v>
      </c>
      <c r="Q8" s="6">
        <f ca="1">'speed-flow-density'!S9</f>
        <v>39.147307118296197</v>
      </c>
      <c r="R8" s="6">
        <f ca="1">'speed-flow-density'!T9</f>
        <v>73.037012365233707</v>
      </c>
      <c r="S8" s="6">
        <f ca="1">'speed-flow-density'!U9</f>
        <v>88.127220936109694</v>
      </c>
      <c r="T8" s="6">
        <f ca="1">'speed-flow-density'!V9</f>
        <v>98.268515304461104</v>
      </c>
      <c r="U8" s="6">
        <f ca="1">'speed-flow-density'!W9</f>
        <v>84.825740974407196</v>
      </c>
      <c r="V8" s="6">
        <f ca="1">'speed-flow-density'!X9</f>
        <v>93.604790872997398</v>
      </c>
      <c r="W8" s="6">
        <f ca="1">'speed-flow-density'!Y9</f>
        <v>99.452917054504596</v>
      </c>
      <c r="X8" s="6">
        <f ca="1">'speed-flow-density'!Z9</f>
        <v>93.611435014928801</v>
      </c>
      <c r="Y8" s="6">
        <f ca="1">'speed-flow-density'!AA9</f>
        <v>91.531921896830994</v>
      </c>
      <c r="Z8" s="6">
        <f ca="1">'speed-flow-density'!AB9</f>
        <v>105.317874391556</v>
      </c>
      <c r="AA8" s="6">
        <f ca="1">'speed-flow-density'!AC9</f>
        <v>108.173160886928</v>
      </c>
      <c r="AB8" s="6">
        <f ca="1">'speed-flow-density'!AD9</f>
        <v>97.629860574994794</v>
      </c>
      <c r="AC8" s="6">
        <f ca="1">'speed-flow-density'!AE9</f>
        <v>62.845210832728</v>
      </c>
      <c r="AD8" s="6">
        <f ca="1">'speed-flow-density'!AF9</f>
        <v>49.040216365156397</v>
      </c>
      <c r="AE8" s="6">
        <f ca="1">'speed-flow-density'!AG9</f>
        <v>47.802708640946499</v>
      </c>
      <c r="AF8" s="6">
        <f ca="1">'speed-flow-density'!AH9</f>
        <v>42.684360597263002</v>
      </c>
      <c r="AG8" s="6">
        <f ca="1">'speed-flow-density'!AI9</f>
        <v>33.616442231629897</v>
      </c>
      <c r="AH8" s="6">
        <f ca="1">'speed-flow-density'!AJ9</f>
        <v>26.1313778264538</v>
      </c>
      <c r="AI8" s="6">
        <f ca="1">'speed-flow-density'!AK9</f>
        <v>34.851794525365698</v>
      </c>
      <c r="AJ8" s="6">
        <f ca="1">'speed-flow-density'!AL9</f>
        <v>42.982428382634801</v>
      </c>
      <c r="AK8" s="6">
        <f ca="1">'speed-flow-density'!AM9</f>
        <v>45.700555641170801</v>
      </c>
      <c r="AL8" s="6">
        <f ca="1">'speed-flow-density'!AN9</f>
        <v>26.364619438441402</v>
      </c>
      <c r="AM8" s="6">
        <f ca="1">'speed-flow-density'!AO9</f>
        <v>53.277254056984802</v>
      </c>
      <c r="AN8" s="6">
        <f ca="1">'speed-flow-density'!AP9</f>
        <v>45.748876736544901</v>
      </c>
      <c r="AO8" s="6">
        <f ca="1">'speed-flow-density'!AQ9</f>
        <v>48.087371805780201</v>
      </c>
      <c r="AP8" s="6">
        <f ca="1">'speed-flow-density'!AR9</f>
        <v>51.251451557498498</v>
      </c>
      <c r="AQ8" s="6">
        <f ca="1">'speed-flow-density'!AS9</f>
        <v>44.545592235457001</v>
      </c>
      <c r="AR8" s="6">
        <f ca="1">'speed-flow-density'!AT9</f>
        <v>84.464774426852102</v>
      </c>
      <c r="AS8" s="6">
        <f ca="1">'speed-flow-density'!AU9</f>
        <v>101.068213296294</v>
      </c>
    </row>
    <row r="9" spans="1:45" x14ac:dyDescent="0.2">
      <c r="A9" s="15"/>
      <c r="B9" s="4">
        <f ca="1">'speed-flow-density'!D10</f>
        <v>0.32291666666666669</v>
      </c>
      <c r="C9" s="6">
        <f ca="1">'speed-flow-density'!E10</f>
        <v>89.799185857157696</v>
      </c>
      <c r="D9" s="6">
        <f ca="1">'speed-flow-density'!F10</f>
        <v>103.809918767854</v>
      </c>
      <c r="E9" s="6">
        <f ca="1">'speed-flow-density'!G10</f>
        <v>50.5290285373354</v>
      </c>
      <c r="F9" s="6">
        <f ca="1">'speed-flow-density'!H10</f>
        <v>33.996030854545303</v>
      </c>
      <c r="G9" s="6">
        <f ca="1">'speed-flow-density'!I10</f>
        <v>31.369551905341201</v>
      </c>
      <c r="H9" s="6">
        <f ca="1">'speed-flow-density'!J10</f>
        <v>53.178516598181702</v>
      </c>
      <c r="I9" s="6">
        <f ca="1">'speed-flow-density'!K10</f>
        <v>83.181317152722201</v>
      </c>
      <c r="J9" s="6">
        <f ca="1">'speed-flow-density'!L10</f>
        <v>35.489390588678702</v>
      </c>
      <c r="K9" s="6">
        <f ca="1">'speed-flow-density'!M10</f>
        <v>63.8157649075102</v>
      </c>
      <c r="L9" s="6">
        <f ca="1">'speed-flow-density'!N10</f>
        <v>68.264457829437305</v>
      </c>
      <c r="M9" s="6">
        <f ca="1">'speed-flow-density'!O10</f>
        <v>48.457634110050201</v>
      </c>
      <c r="N9" s="6">
        <f ca="1">'speed-flow-density'!P10</f>
        <v>54.785728372005202</v>
      </c>
      <c r="O9" s="6">
        <f ca="1">'speed-flow-density'!Q10</f>
        <v>55.630599158172402</v>
      </c>
      <c r="P9" s="6">
        <f ca="1">'speed-flow-density'!R10</f>
        <v>50.021413206838403</v>
      </c>
      <c r="Q9" s="6">
        <f ca="1">'speed-flow-density'!S10</f>
        <v>38.002321661081503</v>
      </c>
      <c r="R9" s="6">
        <f ca="1">'speed-flow-density'!T10</f>
        <v>69.074787573550097</v>
      </c>
      <c r="S9" s="6">
        <f ca="1">'speed-flow-density'!U10</f>
        <v>85.124898942703197</v>
      </c>
      <c r="T9" s="6">
        <f ca="1">'speed-flow-density'!V10</f>
        <v>99.695464018745298</v>
      </c>
      <c r="U9" s="6">
        <f ca="1">'speed-flow-density'!W10</f>
        <v>89.3162258964649</v>
      </c>
      <c r="V9" s="6">
        <f ca="1">'speed-flow-density'!X10</f>
        <v>94.092316102551806</v>
      </c>
      <c r="W9" s="6">
        <f ca="1">'speed-flow-density'!Y10</f>
        <v>101.505766458485</v>
      </c>
      <c r="X9" s="6">
        <f ca="1">'speed-flow-density'!Z10</f>
        <v>97.614980419775193</v>
      </c>
      <c r="Y9" s="6">
        <f ca="1">'speed-flow-density'!AA10</f>
        <v>88.207042879469498</v>
      </c>
      <c r="Z9" s="6">
        <f ca="1">'speed-flow-density'!AB10</f>
        <v>104.137370597659</v>
      </c>
      <c r="AA9" s="6">
        <f ca="1">'speed-flow-density'!AC10</f>
        <v>103.57862096199101</v>
      </c>
      <c r="AB9" s="6">
        <f ca="1">'speed-flow-density'!AD10</f>
        <v>84.352287957760296</v>
      </c>
      <c r="AC9" s="6">
        <f ca="1">'speed-flow-density'!AE10</f>
        <v>32.221519781729199</v>
      </c>
      <c r="AD9" s="6">
        <f ca="1">'speed-flow-density'!AF10</f>
        <v>27.730514299554699</v>
      </c>
      <c r="AE9" s="6">
        <f ca="1">'speed-flow-density'!AG10</f>
        <v>34.100992456282903</v>
      </c>
      <c r="AF9" s="6">
        <f ca="1">'speed-flow-density'!AH10</f>
        <v>33.5826983360963</v>
      </c>
      <c r="AG9" s="6">
        <f ca="1">'speed-flow-density'!AI10</f>
        <v>31.711339642125498</v>
      </c>
      <c r="AH9" s="6">
        <f ca="1">'speed-flow-density'!AJ10</f>
        <v>25.787431963730398</v>
      </c>
      <c r="AI9" s="6">
        <f ca="1">'speed-flow-density'!AK10</f>
        <v>34.376072371501699</v>
      </c>
      <c r="AJ9" s="6">
        <f ca="1">'speed-flow-density'!AL10</f>
        <v>42.134924141357999</v>
      </c>
      <c r="AK9" s="6">
        <f ca="1">'speed-flow-density'!AM10</f>
        <v>42.272563566888003</v>
      </c>
      <c r="AL9" s="6">
        <f ca="1">'speed-flow-density'!AN10</f>
        <v>25.7595556392587</v>
      </c>
      <c r="AM9" s="6">
        <f ca="1">'speed-flow-density'!AO10</f>
        <v>53.1579268524847</v>
      </c>
      <c r="AN9" s="6">
        <f ca="1">'speed-flow-density'!AP10</f>
        <v>44.120627069574802</v>
      </c>
      <c r="AO9" s="6">
        <f ca="1">'speed-flow-density'!AQ10</f>
        <v>45.445298646909002</v>
      </c>
      <c r="AP9" s="6">
        <f ca="1">'speed-flow-density'!AR10</f>
        <v>47.538824517363302</v>
      </c>
      <c r="AQ9" s="6">
        <f ca="1">'speed-flow-density'!AS10</f>
        <v>42.134046469605899</v>
      </c>
      <c r="AR9" s="6">
        <f ca="1">'speed-flow-density'!AT10</f>
        <v>88.632876112472502</v>
      </c>
      <c r="AS9" s="6">
        <f ca="1">'speed-flow-density'!AU10</f>
        <v>101.43416614847099</v>
      </c>
    </row>
    <row r="10" spans="1:45" x14ac:dyDescent="0.2">
      <c r="A10" s="15"/>
      <c r="B10" s="4">
        <f ca="1">'speed-flow-density'!D11</f>
        <v>0.33333333333333331</v>
      </c>
      <c r="C10" s="6">
        <f ca="1">'speed-flow-density'!E11</f>
        <v>86.8286484302932</v>
      </c>
      <c r="D10" s="6">
        <f ca="1">'speed-flow-density'!F11</f>
        <v>106.552029980859</v>
      </c>
      <c r="E10" s="6">
        <f ca="1">'speed-flow-density'!G11</f>
        <v>103.726465235351</v>
      </c>
      <c r="F10" s="6">
        <f ca="1">'speed-flow-density'!H11</f>
        <v>57.9554294609257</v>
      </c>
      <c r="G10" s="6">
        <f ca="1">'speed-flow-density'!I11</f>
        <v>29.049112460986802</v>
      </c>
      <c r="H10" s="6">
        <f ca="1">'speed-flow-density'!J11</f>
        <v>49.833959443589201</v>
      </c>
      <c r="I10" s="6">
        <f ca="1">'speed-flow-density'!K11</f>
        <v>42.218566573246697</v>
      </c>
      <c r="J10" s="6">
        <f ca="1">'speed-flow-density'!L11</f>
        <v>26.892058654879701</v>
      </c>
      <c r="K10" s="6">
        <f ca="1">'speed-flow-density'!M11</f>
        <v>48.908491556191301</v>
      </c>
      <c r="L10" s="6">
        <f ca="1">'speed-flow-density'!N11</f>
        <v>37.636644638296502</v>
      </c>
      <c r="M10" s="6">
        <f ca="1">'speed-flow-density'!O11</f>
        <v>43.519005485152803</v>
      </c>
      <c r="N10" s="6">
        <f ca="1">'speed-flow-density'!P11</f>
        <v>41.6531315696352</v>
      </c>
      <c r="O10" s="6">
        <f ca="1">'speed-flow-density'!Q11</f>
        <v>59.005646087080002</v>
      </c>
      <c r="P10" s="6">
        <f ca="1">'speed-flow-density'!R11</f>
        <v>51.241951118561097</v>
      </c>
      <c r="Q10" s="6">
        <f ca="1">'speed-flow-density'!S11</f>
        <v>36.229889072277899</v>
      </c>
      <c r="R10" s="6">
        <f ca="1">'speed-flow-density'!T11</f>
        <v>67.956110472036698</v>
      </c>
      <c r="S10" s="6">
        <f ca="1">'speed-flow-density'!U11</f>
        <v>84.501739355688798</v>
      </c>
      <c r="T10" s="6">
        <f ca="1">'speed-flow-density'!V11</f>
        <v>100.878817346983</v>
      </c>
      <c r="U10" s="6">
        <f ca="1">'speed-flow-density'!W11</f>
        <v>91.305821430255406</v>
      </c>
      <c r="V10" s="6">
        <f ca="1">'speed-flow-density'!X11</f>
        <v>92.828771498992097</v>
      </c>
      <c r="W10" s="6">
        <f ca="1">'speed-flow-density'!Y11</f>
        <v>102.185882601675</v>
      </c>
      <c r="X10" s="6">
        <f ca="1">'speed-flow-density'!Z11</f>
        <v>100.954892165657</v>
      </c>
      <c r="Y10" s="6">
        <f ca="1">'speed-flow-density'!AA11</f>
        <v>86.120398451179099</v>
      </c>
      <c r="Z10" s="6">
        <f ca="1">'speed-flow-density'!AB11</f>
        <v>103.885881961739</v>
      </c>
      <c r="AA10" s="6">
        <f ca="1">'speed-flow-density'!AC11</f>
        <v>102.270313909618</v>
      </c>
      <c r="AB10" s="6">
        <f ca="1">'speed-flow-density'!AD11</f>
        <v>96.981206060559103</v>
      </c>
      <c r="AC10" s="6">
        <f ca="1">'speed-flow-density'!AE11</f>
        <v>42.823581697179002</v>
      </c>
      <c r="AD10" s="6">
        <f ca="1">'speed-flow-density'!AF11</f>
        <v>29.7335473984106</v>
      </c>
      <c r="AE10" s="6">
        <f ca="1">'speed-flow-density'!AG11</f>
        <v>29.403902387311401</v>
      </c>
      <c r="AF10" s="6">
        <f ca="1">'speed-flow-density'!AH11</f>
        <v>27.636981397477101</v>
      </c>
      <c r="AG10" s="6">
        <f ca="1">'speed-flow-density'!AI11</f>
        <v>25.7033724170375</v>
      </c>
      <c r="AH10" s="6">
        <f ca="1">'speed-flow-density'!AJ11</f>
        <v>22.3684933397926</v>
      </c>
      <c r="AI10" s="6">
        <f ca="1">'speed-flow-density'!AK11</f>
        <v>27.343830414906201</v>
      </c>
      <c r="AJ10" s="6">
        <f ca="1">'speed-flow-density'!AL11</f>
        <v>35.250281792935702</v>
      </c>
      <c r="AK10" s="6">
        <f ca="1">'speed-flow-density'!AM11</f>
        <v>46.429285759791902</v>
      </c>
      <c r="AL10" s="6">
        <f ca="1">'speed-flow-density'!AN11</f>
        <v>50.056703401260002</v>
      </c>
      <c r="AM10" s="6">
        <f ca="1">'speed-flow-density'!AO11</f>
        <v>52.6926154253579</v>
      </c>
      <c r="AN10" s="6">
        <f ca="1">'speed-flow-density'!AP11</f>
        <v>39.289334646007198</v>
      </c>
      <c r="AO10" s="6">
        <f ca="1">'speed-flow-density'!AQ11</f>
        <v>44.339111059234803</v>
      </c>
      <c r="AP10" s="6">
        <f ca="1">'speed-flow-density'!AR11</f>
        <v>45.454747899801099</v>
      </c>
      <c r="AQ10" s="6">
        <f ca="1">'speed-flow-density'!AS11</f>
        <v>40.375046285092701</v>
      </c>
      <c r="AR10" s="6">
        <f ca="1">'speed-flow-density'!AT11</f>
        <v>90.764106511720499</v>
      </c>
      <c r="AS10" s="6">
        <f ca="1">'speed-flow-density'!AU11</f>
        <v>102.11507927396801</v>
      </c>
    </row>
    <row r="11" spans="1:45" x14ac:dyDescent="0.2">
      <c r="A11" s="15"/>
      <c r="B11" s="4">
        <f ca="1">'speed-flow-density'!D12</f>
        <v>0.34375</v>
      </c>
      <c r="C11" s="6">
        <f ca="1">'speed-flow-density'!E12</f>
        <v>87.595359220048493</v>
      </c>
      <c r="D11" s="6">
        <f ca="1">'speed-flow-density'!F12</f>
        <v>104.837675712427</v>
      </c>
      <c r="E11" s="6">
        <f ca="1">'speed-flow-density'!G12</f>
        <v>104.31488306471</v>
      </c>
      <c r="F11" s="6">
        <f ca="1">'speed-flow-density'!H12</f>
        <v>66.733302190737803</v>
      </c>
      <c r="G11" s="6">
        <f ca="1">'speed-flow-density'!I12</f>
        <v>25.0785354786989</v>
      </c>
      <c r="H11" s="6">
        <f ca="1">'speed-flow-density'!J12</f>
        <v>36.511126037488701</v>
      </c>
      <c r="I11" s="6">
        <f ca="1">'speed-flow-density'!K12</f>
        <v>20.922012151103701</v>
      </c>
      <c r="J11" s="6">
        <f ca="1">'speed-flow-density'!L12</f>
        <v>25.2501337316457</v>
      </c>
      <c r="K11" s="6">
        <f ca="1">'speed-flow-density'!M12</f>
        <v>44.361202364791197</v>
      </c>
      <c r="L11" s="6">
        <f ca="1">'speed-flow-density'!N12</f>
        <v>36.037418614723599</v>
      </c>
      <c r="M11" s="6">
        <f ca="1">'speed-flow-density'!O12</f>
        <v>44.203380165529602</v>
      </c>
      <c r="N11" s="6">
        <f ca="1">'speed-flow-density'!P12</f>
        <v>43.324727762154502</v>
      </c>
      <c r="O11" s="6">
        <f ca="1">'speed-flow-density'!Q12</f>
        <v>55.310675739827502</v>
      </c>
      <c r="P11" s="6">
        <f ca="1">'speed-flow-density'!R12</f>
        <v>45.220213920423198</v>
      </c>
      <c r="Q11" s="6">
        <f ca="1">'speed-flow-density'!S12</f>
        <v>34.1182861093979</v>
      </c>
      <c r="R11" s="6">
        <f ca="1">'speed-flow-density'!T12</f>
        <v>68.391102110989493</v>
      </c>
      <c r="S11" s="6">
        <f ca="1">'speed-flow-density'!U12</f>
        <v>83.9112924565312</v>
      </c>
      <c r="T11" s="6">
        <f ca="1">'speed-flow-density'!V12</f>
        <v>100.94642399447</v>
      </c>
      <c r="U11" s="6">
        <f ca="1">'speed-flow-density'!W12</f>
        <v>89.310406796676901</v>
      </c>
      <c r="V11" s="6">
        <f ca="1">'speed-flow-density'!X12</f>
        <v>87.463334195494696</v>
      </c>
      <c r="W11" s="6">
        <f ca="1">'speed-flow-density'!Y12</f>
        <v>101.18052751322099</v>
      </c>
      <c r="X11" s="6">
        <f ca="1">'speed-flow-density'!Z12</f>
        <v>101.392694677241</v>
      </c>
      <c r="Y11" s="6">
        <f ca="1">'speed-flow-density'!AA12</f>
        <v>88.482182120105094</v>
      </c>
      <c r="Z11" s="6">
        <f ca="1">'speed-flow-density'!AB12</f>
        <v>104.896094272196</v>
      </c>
      <c r="AA11" s="6">
        <f ca="1">'speed-flow-density'!AC12</f>
        <v>109.597266777122</v>
      </c>
      <c r="AB11" s="6">
        <f ca="1">'speed-flow-density'!AD12</f>
        <v>104.519715120428</v>
      </c>
      <c r="AC11" s="6">
        <f ca="1">'speed-flow-density'!AE12</f>
        <v>55.568946110815197</v>
      </c>
      <c r="AD11" s="6">
        <f ca="1">'speed-flow-density'!AF12</f>
        <v>25.776445969921902</v>
      </c>
      <c r="AE11" s="6">
        <f ca="1">'speed-flow-density'!AG12</f>
        <v>22.850647959548098</v>
      </c>
      <c r="AF11" s="6">
        <f ca="1">'speed-flow-density'!AH12</f>
        <v>22.421065353353601</v>
      </c>
      <c r="AG11" s="6">
        <f ca="1">'speed-flow-density'!AI12</f>
        <v>23.7467904315371</v>
      </c>
      <c r="AH11" s="6">
        <f ca="1">'speed-flow-density'!AJ12</f>
        <v>22.6246643842649</v>
      </c>
      <c r="AI11" s="6">
        <f ca="1">'speed-flow-density'!AK12</f>
        <v>28.278299721296399</v>
      </c>
      <c r="AJ11" s="6">
        <f ca="1">'speed-flow-density'!AL12</f>
        <v>36.382243682613399</v>
      </c>
      <c r="AK11" s="6">
        <f ca="1">'speed-flow-density'!AM12</f>
        <v>41.010032715704803</v>
      </c>
      <c r="AL11" s="6">
        <f ca="1">'speed-flow-density'!AN12</f>
        <v>37.367145931937401</v>
      </c>
      <c r="AM11" s="6">
        <f ca="1">'speed-flow-density'!AO12</f>
        <v>64.088326106672596</v>
      </c>
      <c r="AN11" s="6">
        <f ca="1">'speed-flow-density'!AP12</f>
        <v>54.894553831894903</v>
      </c>
      <c r="AO11" s="6">
        <f ca="1">'speed-flow-density'!AQ12</f>
        <v>42.479959028640202</v>
      </c>
      <c r="AP11" s="6">
        <f ca="1">'speed-flow-density'!AR12</f>
        <v>43.813317755854598</v>
      </c>
      <c r="AQ11" s="6">
        <f ca="1">'speed-flow-density'!AS12</f>
        <v>40.511288646204001</v>
      </c>
      <c r="AR11" s="6">
        <f ca="1">'speed-flow-density'!AT12</f>
        <v>90.164297928507295</v>
      </c>
      <c r="AS11" s="6">
        <f ca="1">'speed-flow-density'!AU12</f>
        <v>102.049888735675</v>
      </c>
    </row>
    <row r="12" spans="1:45" x14ac:dyDescent="0.2">
      <c r="A12" s="15"/>
      <c r="B12" s="4">
        <f ca="1">'speed-flow-density'!D13</f>
        <v>0.35416666666666669</v>
      </c>
      <c r="C12" s="6">
        <f ca="1">'speed-flow-density'!E13</f>
        <v>88.566528039961099</v>
      </c>
      <c r="D12" s="6">
        <f ca="1">'speed-flow-density'!F13</f>
        <v>104.534376230636</v>
      </c>
      <c r="E12" s="6">
        <f ca="1">'speed-flow-density'!G13</f>
        <v>87.630935980103899</v>
      </c>
      <c r="F12" s="6">
        <f ca="1">'speed-flow-density'!H13</f>
        <v>36.0377474152574</v>
      </c>
      <c r="G12" s="6">
        <f ca="1">'speed-flow-density'!I13</f>
        <v>18.116653307143501</v>
      </c>
      <c r="H12" s="6">
        <f ca="1">'speed-flow-density'!J13</f>
        <v>34.698143223554801</v>
      </c>
      <c r="I12" s="6">
        <f ca="1">'speed-flow-density'!K13</f>
        <v>19.676515593792999</v>
      </c>
      <c r="J12" s="6">
        <f ca="1">'speed-flow-density'!L13</f>
        <v>23.8935884622115</v>
      </c>
      <c r="K12" s="6">
        <f ca="1">'speed-flow-density'!M13</f>
        <v>38.894837040939002</v>
      </c>
      <c r="L12" s="6">
        <f ca="1">'speed-flow-density'!N13</f>
        <v>27.390238954609501</v>
      </c>
      <c r="M12" s="6">
        <f ca="1">'speed-flow-density'!O13</f>
        <v>39.517450982262901</v>
      </c>
      <c r="N12" s="6">
        <f ca="1">'speed-flow-density'!P13</f>
        <v>33.8737858492239</v>
      </c>
      <c r="O12" s="6">
        <f ca="1">'speed-flow-density'!Q13</f>
        <v>50.390812896816797</v>
      </c>
      <c r="P12" s="6">
        <f ca="1">'speed-flow-density'!R13</f>
        <v>34.710685731617403</v>
      </c>
      <c r="Q12" s="6">
        <f ca="1">'speed-flow-density'!S13</f>
        <v>30.849796175327398</v>
      </c>
      <c r="R12" s="6">
        <f ca="1">'speed-flow-density'!T13</f>
        <v>66.395472960230194</v>
      </c>
      <c r="S12" s="6">
        <f ca="1">'speed-flow-density'!U13</f>
        <v>81.023207542605704</v>
      </c>
      <c r="T12" s="6">
        <f ca="1">'speed-flow-density'!V13</f>
        <v>101.29078894924299</v>
      </c>
      <c r="U12" s="6">
        <f ca="1">'speed-flow-density'!W13</f>
        <v>91.804352598256003</v>
      </c>
      <c r="V12" s="6">
        <f ca="1">'speed-flow-density'!X13</f>
        <v>88.905205829859696</v>
      </c>
      <c r="W12" s="6">
        <f ca="1">'speed-flow-density'!Y13</f>
        <v>100.98504695622201</v>
      </c>
      <c r="X12" s="6">
        <f ca="1">'speed-flow-density'!Z13</f>
        <v>100.392149754093</v>
      </c>
      <c r="Y12" s="6">
        <f ca="1">'speed-flow-density'!AA13</f>
        <v>88.599560971384307</v>
      </c>
      <c r="Z12" s="6">
        <f ca="1">'speed-flow-density'!AB13</f>
        <v>105.29244837311001</v>
      </c>
      <c r="AA12" s="6">
        <f ca="1">'speed-flow-density'!AC13</f>
        <v>109.220121508487</v>
      </c>
      <c r="AB12" s="6">
        <f ca="1">'speed-flow-density'!AD13</f>
        <v>103.390079089303</v>
      </c>
      <c r="AC12" s="6">
        <f ca="1">'speed-flow-density'!AE13</f>
        <v>25.9490890349777</v>
      </c>
      <c r="AD12" s="6">
        <f ca="1">'speed-flow-density'!AF13</f>
        <v>20.0846939972561</v>
      </c>
      <c r="AE12" s="6">
        <f ca="1">'speed-flow-density'!AG13</f>
        <v>21.267299551440001</v>
      </c>
      <c r="AF12" s="6">
        <f ca="1">'speed-flow-density'!AH13</f>
        <v>21.769676909220099</v>
      </c>
      <c r="AG12" s="6">
        <f ca="1">'speed-flow-density'!AI13</f>
        <v>23.360126743386498</v>
      </c>
      <c r="AH12" s="6">
        <f ca="1">'speed-flow-density'!AJ13</f>
        <v>22.747666402464802</v>
      </c>
      <c r="AI12" s="6">
        <f ca="1">'speed-flow-density'!AK13</f>
        <v>28.349722901708301</v>
      </c>
      <c r="AJ12" s="6">
        <f ca="1">'speed-flow-density'!AL13</f>
        <v>37.510618027450199</v>
      </c>
      <c r="AK12" s="6">
        <f ca="1">'speed-flow-density'!AM13</f>
        <v>46.818116599177898</v>
      </c>
      <c r="AL12" s="6">
        <f ca="1">'speed-flow-density'!AN13</f>
        <v>43.655853977499099</v>
      </c>
      <c r="AM12" s="6">
        <f ca="1">'speed-flow-density'!AO13</f>
        <v>53.357511110837102</v>
      </c>
      <c r="AN12" s="6">
        <f ca="1">'speed-flow-density'!AP13</f>
        <v>37.4588874502818</v>
      </c>
      <c r="AO12" s="6">
        <f ca="1">'speed-flow-density'!AQ13</f>
        <v>37.909188351052599</v>
      </c>
      <c r="AP12" s="6">
        <f ca="1">'speed-flow-density'!AR13</f>
        <v>38.825024129910197</v>
      </c>
      <c r="AQ12" s="6">
        <f ca="1">'speed-flow-density'!AS13</f>
        <v>36.666199363712302</v>
      </c>
      <c r="AR12" s="6">
        <f ca="1">'speed-flow-density'!AT13</f>
        <v>91.4645086319847</v>
      </c>
      <c r="AS12" s="6">
        <f ca="1">'speed-flow-density'!AU13</f>
        <v>101.742692359486</v>
      </c>
    </row>
    <row r="13" spans="1:45" x14ac:dyDescent="0.2">
      <c r="A13" s="15"/>
      <c r="B13" s="4">
        <f ca="1">'speed-flow-density'!D14</f>
        <v>0.36458333333333331</v>
      </c>
      <c r="C13" s="6">
        <f ca="1">'speed-flow-density'!E14</f>
        <v>89.771549185482598</v>
      </c>
      <c r="D13" s="6">
        <f ca="1">'speed-flow-density'!F14</f>
        <v>104.084379538216</v>
      </c>
      <c r="E13" s="6">
        <f ca="1">'speed-flow-density'!G14</f>
        <v>41.342846175225503</v>
      </c>
      <c r="F13" s="6">
        <f ca="1">'speed-flow-density'!H14</f>
        <v>31.820416378687799</v>
      </c>
      <c r="G13" s="6">
        <f ca="1">'speed-flow-density'!I14</f>
        <v>17.472819684050599</v>
      </c>
      <c r="H13" s="6">
        <f ca="1">'speed-flow-density'!J14</f>
        <v>30.4206653454216</v>
      </c>
      <c r="I13" s="6">
        <f ca="1">'speed-flow-density'!K14</f>
        <v>16.9248547322325</v>
      </c>
      <c r="J13" s="6">
        <f ca="1">'speed-flow-density'!L14</f>
        <v>21.157430463021701</v>
      </c>
      <c r="K13" s="6">
        <f ca="1">'speed-flow-density'!M14</f>
        <v>33.902630756238899</v>
      </c>
      <c r="L13" s="6">
        <f ca="1">'speed-flow-density'!N14</f>
        <v>23.9246515305705</v>
      </c>
      <c r="M13" s="6">
        <f ca="1">'speed-flow-density'!O14</f>
        <v>39.895432194474097</v>
      </c>
      <c r="N13" s="6">
        <f ca="1">'speed-flow-density'!P14</f>
        <v>35.161342554196999</v>
      </c>
      <c r="O13" s="6">
        <f ca="1">'speed-flow-density'!Q14</f>
        <v>50.771083385178102</v>
      </c>
      <c r="P13" s="6">
        <f ca="1">'speed-flow-density'!R14</f>
        <v>34.062742271580099</v>
      </c>
      <c r="Q13" s="6">
        <f ca="1">'speed-flow-density'!S14</f>
        <v>29.946625010402698</v>
      </c>
      <c r="R13" s="6">
        <f ca="1">'speed-flow-density'!T14</f>
        <v>65.472276643430803</v>
      </c>
      <c r="S13" s="6">
        <f ca="1">'speed-flow-density'!U14</f>
        <v>81.0027339052629</v>
      </c>
      <c r="T13" s="6">
        <f ca="1">'speed-flow-density'!V14</f>
        <v>100.55829674693901</v>
      </c>
      <c r="U13" s="6">
        <f ca="1">'speed-flow-density'!W14</f>
        <v>91.724220461662199</v>
      </c>
      <c r="V13" s="6">
        <f ca="1">'speed-flow-density'!X14</f>
        <v>90.032156980806604</v>
      </c>
      <c r="W13" s="6">
        <f ca="1">'speed-flow-density'!Y14</f>
        <v>101.782424267998</v>
      </c>
      <c r="X13" s="6">
        <f ca="1">'speed-flow-density'!Z14</f>
        <v>102.32719453405301</v>
      </c>
      <c r="Y13" s="6">
        <f ca="1">'speed-flow-density'!AA14</f>
        <v>90.657165328685906</v>
      </c>
      <c r="Z13" s="6">
        <f ca="1">'speed-flow-density'!AB14</f>
        <v>105.634613564787</v>
      </c>
      <c r="AA13" s="6">
        <f ca="1">'speed-flow-density'!AC14</f>
        <v>109.093768932068</v>
      </c>
      <c r="AB13" s="6">
        <f ca="1">'speed-flow-density'!AD14</f>
        <v>103.713517355295</v>
      </c>
      <c r="AC13" s="6">
        <f ca="1">'speed-flow-density'!AE14</f>
        <v>20.158787620877</v>
      </c>
      <c r="AD13" s="6">
        <f ca="1">'speed-flow-density'!AF14</f>
        <v>18.048172494953999</v>
      </c>
      <c r="AE13" s="6">
        <f ca="1">'speed-flow-density'!AG14</f>
        <v>23.125872857465101</v>
      </c>
      <c r="AF13" s="6">
        <f ca="1">'speed-flow-density'!AH14</f>
        <v>24.168015016297101</v>
      </c>
      <c r="AG13" s="6">
        <f ca="1">'speed-flow-density'!AI14</f>
        <v>25.1478538259848</v>
      </c>
      <c r="AH13" s="6">
        <f ca="1">'speed-flow-density'!AJ14</f>
        <v>22.7403434385328</v>
      </c>
      <c r="AI13" s="6">
        <f ca="1">'speed-flow-density'!AK14</f>
        <v>28.296826334064502</v>
      </c>
      <c r="AJ13" s="6">
        <f ca="1">'speed-flow-density'!AL14</f>
        <v>36.653091792276399</v>
      </c>
      <c r="AK13" s="6">
        <f ca="1">'speed-flow-density'!AM14</f>
        <v>41.970538490341497</v>
      </c>
      <c r="AL13" s="6">
        <f ca="1">'speed-flow-density'!AN14</f>
        <v>33.016078761753398</v>
      </c>
      <c r="AM13" s="6">
        <f ca="1">'speed-flow-density'!AO14</f>
        <v>47.016484346058697</v>
      </c>
      <c r="AN13" s="6">
        <f ca="1">'speed-flow-density'!AP14</f>
        <v>37.9427798050761</v>
      </c>
      <c r="AO13" s="6">
        <f ca="1">'speed-flow-density'!AQ14</f>
        <v>43.500237670322797</v>
      </c>
      <c r="AP13" s="6">
        <f ca="1">'speed-flow-density'!AR14</f>
        <v>43.506667840916997</v>
      </c>
      <c r="AQ13" s="6">
        <f ca="1">'speed-flow-density'!AS14</f>
        <v>40.230650942470902</v>
      </c>
      <c r="AR13" s="6">
        <f ca="1">'speed-flow-density'!AT14</f>
        <v>93.451656501348694</v>
      </c>
      <c r="AS13" s="6">
        <f ca="1">'speed-flow-density'!AU14</f>
        <v>102.90603295023701</v>
      </c>
    </row>
    <row r="14" spans="1:45" x14ac:dyDescent="0.2">
      <c r="A14" s="15"/>
      <c r="B14" s="4">
        <f ca="1">'speed-flow-density'!D15</f>
        <v>0.375</v>
      </c>
      <c r="C14" s="6">
        <f ca="1">'speed-flow-density'!E15</f>
        <v>96.834133652416497</v>
      </c>
      <c r="D14" s="6">
        <f ca="1">'speed-flow-density'!F15</f>
        <v>105.533447181997</v>
      </c>
      <c r="E14" s="6">
        <f ca="1">'speed-flow-density'!G15</f>
        <v>50.945387481598701</v>
      </c>
      <c r="F14" s="6">
        <f ca="1">'speed-flow-density'!H15</f>
        <v>37.285020512219603</v>
      </c>
      <c r="G14" s="6">
        <f ca="1">'speed-flow-density'!I15</f>
        <v>18.004596420215599</v>
      </c>
      <c r="H14" s="6">
        <f ca="1">'speed-flow-density'!J15</f>
        <v>33.497341318864599</v>
      </c>
      <c r="I14" s="6">
        <f ca="1">'speed-flow-density'!K15</f>
        <v>19.5117797444431</v>
      </c>
      <c r="J14" s="6">
        <f ca="1">'speed-flow-density'!L15</f>
        <v>23.007008573363098</v>
      </c>
      <c r="K14" s="6">
        <f ca="1">'speed-flow-density'!M15</f>
        <v>35.269159291404598</v>
      </c>
      <c r="L14" s="6">
        <f ca="1">'speed-flow-density'!N15</f>
        <v>24.591311688051402</v>
      </c>
      <c r="M14" s="6">
        <f ca="1">'speed-flow-density'!O15</f>
        <v>38.909988916047801</v>
      </c>
      <c r="N14" s="6">
        <f ca="1">'speed-flow-density'!P15</f>
        <v>32.986587302536599</v>
      </c>
      <c r="O14" s="6">
        <f ca="1">'speed-flow-density'!Q15</f>
        <v>50.929739194913303</v>
      </c>
      <c r="P14" s="6">
        <f ca="1">'speed-flow-density'!R15</f>
        <v>36.744023313835299</v>
      </c>
      <c r="Q14" s="6">
        <f ca="1">'speed-flow-density'!S15</f>
        <v>30.736223619540102</v>
      </c>
      <c r="R14" s="6">
        <f ca="1">'speed-flow-density'!T15</f>
        <v>66.767428246983897</v>
      </c>
      <c r="S14" s="6">
        <f ca="1">'speed-flow-density'!U15</f>
        <v>82.430298521464906</v>
      </c>
      <c r="T14" s="6">
        <f ca="1">'speed-flow-density'!V15</f>
        <v>101.695299482495</v>
      </c>
      <c r="U14" s="6">
        <f ca="1">'speed-flow-density'!W15</f>
        <v>92.981655481190998</v>
      </c>
      <c r="V14" s="6">
        <f ca="1">'speed-flow-density'!X15</f>
        <v>88.429721784096401</v>
      </c>
      <c r="W14" s="6">
        <f ca="1">'speed-flow-density'!Y15</f>
        <v>101.399901482277</v>
      </c>
      <c r="X14" s="6">
        <f ca="1">'speed-flow-density'!Z15</f>
        <v>102.700782262274</v>
      </c>
      <c r="Y14" s="6">
        <f ca="1">'speed-flow-density'!AA15</f>
        <v>92.357827947585804</v>
      </c>
      <c r="Z14" s="6">
        <f ca="1">'speed-flow-density'!AB15</f>
        <v>106.295234869187</v>
      </c>
      <c r="AA14" s="6">
        <f ca="1">'speed-flow-density'!AC15</f>
        <v>109.382477360865</v>
      </c>
      <c r="AB14" s="6">
        <f ca="1">'speed-flow-density'!AD15</f>
        <v>103.663052500475</v>
      </c>
      <c r="AC14" s="6">
        <f ca="1">'speed-flow-density'!AE15</f>
        <v>20.0840088780398</v>
      </c>
      <c r="AD14" s="6">
        <f ca="1">'speed-flow-density'!AF15</f>
        <v>19.018488354047602</v>
      </c>
      <c r="AE14" s="6">
        <f ca="1">'speed-flow-density'!AG15</f>
        <v>21.756374393420099</v>
      </c>
      <c r="AF14" s="6">
        <f ca="1">'speed-flow-density'!AH15</f>
        <v>21.369259282565601</v>
      </c>
      <c r="AG14" s="6">
        <f ca="1">'speed-flow-density'!AI15</f>
        <v>21.643848231235499</v>
      </c>
      <c r="AH14" s="6">
        <f ca="1">'speed-flow-density'!AJ15</f>
        <v>21.230163255242601</v>
      </c>
      <c r="AI14" s="6">
        <f ca="1">'speed-flow-density'!AK15</f>
        <v>26.704376891905898</v>
      </c>
      <c r="AJ14" s="6">
        <f ca="1">'speed-flow-density'!AL15</f>
        <v>35.324270530152603</v>
      </c>
      <c r="AK14" s="6">
        <f ca="1">'speed-flow-density'!AM15</f>
        <v>44.867458870327503</v>
      </c>
      <c r="AL14" s="6">
        <f ca="1">'speed-flow-density'!AN15</f>
        <v>41.068300698373697</v>
      </c>
      <c r="AM14" s="6">
        <f ca="1">'speed-flow-density'!AO15</f>
        <v>44.100154489333498</v>
      </c>
      <c r="AN14" s="6">
        <f ca="1">'speed-flow-density'!AP15</f>
        <v>46.631220782400398</v>
      </c>
      <c r="AO14" s="6">
        <f ca="1">'speed-flow-density'!AQ15</f>
        <v>58.191539223280003</v>
      </c>
      <c r="AP14" s="6">
        <f ca="1">'speed-flow-density'!AR15</f>
        <v>56.1790157196683</v>
      </c>
      <c r="AQ14" s="6">
        <f ca="1">'speed-flow-density'!AS15</f>
        <v>46.659823513113203</v>
      </c>
      <c r="AR14" s="6">
        <f ca="1">'speed-flow-density'!AT15</f>
        <v>91.270529227044307</v>
      </c>
      <c r="AS14" s="6">
        <f ca="1">'speed-flow-density'!AU15</f>
        <v>102.219732916949</v>
      </c>
    </row>
    <row r="15" spans="1:45" x14ac:dyDescent="0.2">
      <c r="A15" s="15"/>
      <c r="B15" s="4">
        <f ca="1">'speed-flow-density'!D16</f>
        <v>0.38541666666666669</v>
      </c>
      <c r="C15" s="6">
        <f ca="1">'speed-flow-density'!E16</f>
        <v>91.641098776338595</v>
      </c>
      <c r="D15" s="6">
        <f ca="1">'speed-flow-density'!F16</f>
        <v>106.368549856673</v>
      </c>
      <c r="E15" s="6">
        <f ca="1">'speed-flow-density'!G16</f>
        <v>90.439429125739807</v>
      </c>
      <c r="F15" s="6">
        <f ca="1">'speed-flow-density'!H16</f>
        <v>54.322620424609603</v>
      </c>
      <c r="G15" s="6">
        <f ca="1">'speed-flow-density'!I16</f>
        <v>21.9000416251214</v>
      </c>
      <c r="H15" s="6">
        <f ca="1">'speed-flow-density'!J16</f>
        <v>36.819162622839301</v>
      </c>
      <c r="I15" s="6">
        <f ca="1">'speed-flow-density'!K16</f>
        <v>22.5683230669888</v>
      </c>
      <c r="J15" s="6">
        <f ca="1">'speed-flow-density'!L16</f>
        <v>26.234956502339099</v>
      </c>
      <c r="K15" s="6">
        <f ca="1">'speed-flow-density'!M16</f>
        <v>40.924755302997198</v>
      </c>
      <c r="L15" s="6">
        <f ca="1">'speed-flow-density'!N16</f>
        <v>28.507803001198699</v>
      </c>
      <c r="M15" s="6">
        <f ca="1">'speed-flow-density'!O16</f>
        <v>39.053328057924702</v>
      </c>
      <c r="N15" s="6">
        <f ca="1">'speed-flow-density'!P16</f>
        <v>31.730112911243602</v>
      </c>
      <c r="O15" s="6">
        <f ca="1">'speed-flow-density'!Q16</f>
        <v>50.817528846023997</v>
      </c>
      <c r="P15" s="6">
        <f ca="1">'speed-flow-density'!R16</f>
        <v>40.858567884914002</v>
      </c>
      <c r="Q15" s="6">
        <f ca="1">'speed-flow-density'!S16</f>
        <v>33.041689354103099</v>
      </c>
      <c r="R15" s="6">
        <f ca="1">'speed-flow-density'!T16</f>
        <v>65.828366732158301</v>
      </c>
      <c r="S15" s="6">
        <f ca="1">'speed-flow-density'!U16</f>
        <v>81.826495536632606</v>
      </c>
      <c r="T15" s="6">
        <f ca="1">'speed-flow-density'!V16</f>
        <v>101.045556058725</v>
      </c>
      <c r="U15" s="6">
        <f ca="1">'speed-flow-density'!W16</f>
        <v>98.178089278371203</v>
      </c>
      <c r="V15" s="6">
        <f ca="1">'speed-flow-density'!X16</f>
        <v>93.689862359990002</v>
      </c>
      <c r="W15" s="6">
        <f ca="1">'speed-flow-density'!Y16</f>
        <v>102.813526055738</v>
      </c>
      <c r="X15" s="6">
        <f ca="1">'speed-flow-density'!Z16</f>
        <v>105.45034833902101</v>
      </c>
      <c r="Y15" s="6">
        <f ca="1">'speed-flow-density'!AA16</f>
        <v>91.895025968016498</v>
      </c>
      <c r="Z15" s="6">
        <f ca="1">'speed-flow-density'!AB16</f>
        <v>106.36584902144401</v>
      </c>
      <c r="AA15" s="6">
        <f ca="1">'speed-flow-density'!AC16</f>
        <v>109.39707035741399</v>
      </c>
      <c r="AB15" s="6">
        <f ca="1">'speed-flow-density'!AD16</f>
        <v>104.123120778143</v>
      </c>
      <c r="AC15" s="6">
        <f ca="1">'speed-flow-density'!AE16</f>
        <v>18.2261773167793</v>
      </c>
      <c r="AD15" s="6">
        <f ca="1">'speed-flow-density'!AF16</f>
        <v>17.510041239404298</v>
      </c>
      <c r="AE15" s="6">
        <f ca="1">'speed-flow-density'!AG16</f>
        <v>19.974275484928299</v>
      </c>
      <c r="AF15" s="6">
        <f ca="1">'speed-flow-density'!AH16</f>
        <v>20.4332431985966</v>
      </c>
      <c r="AG15" s="6">
        <f ca="1">'speed-flow-density'!AI16</f>
        <v>22.070310641098601</v>
      </c>
      <c r="AH15" s="6">
        <f ca="1">'speed-flow-density'!AJ16</f>
        <v>23.095034989437998</v>
      </c>
      <c r="AI15" s="6">
        <f ca="1">'speed-flow-density'!AK16</f>
        <v>30.503981368777499</v>
      </c>
      <c r="AJ15" s="6">
        <f ca="1">'speed-flow-density'!AL16</f>
        <v>37.9974341822846</v>
      </c>
      <c r="AK15" s="6">
        <f ca="1">'speed-flow-density'!AM16</f>
        <v>47.923540150613803</v>
      </c>
      <c r="AL15" s="6">
        <f ca="1">'speed-flow-density'!AN16</f>
        <v>35.2999549137011</v>
      </c>
      <c r="AM15" s="6">
        <f ca="1">'speed-flow-density'!AO16</f>
        <v>58.463372386421199</v>
      </c>
      <c r="AN15" s="6">
        <f ca="1">'speed-flow-density'!AP16</f>
        <v>63.819892544289203</v>
      </c>
      <c r="AO15" s="6">
        <f ca="1">'speed-flow-density'!AQ16</f>
        <v>62.443507616954797</v>
      </c>
      <c r="AP15" s="6">
        <f ca="1">'speed-flow-density'!AR16</f>
        <v>61.678183444916101</v>
      </c>
      <c r="AQ15" s="6">
        <f ca="1">'speed-flow-density'!AS16</f>
        <v>50.974201833614998</v>
      </c>
      <c r="AR15" s="6">
        <f ca="1">'speed-flow-density'!AT16</f>
        <v>95.823529994070398</v>
      </c>
      <c r="AS15" s="6">
        <f ca="1">'speed-flow-density'!AU16</f>
        <v>103.97907070374301</v>
      </c>
    </row>
    <row r="16" spans="1:45" x14ac:dyDescent="0.2">
      <c r="A16" s="15"/>
      <c r="B16" s="4">
        <f ca="1">'speed-flow-density'!D17</f>
        <v>0.39583333333333331</v>
      </c>
      <c r="C16" s="6">
        <f ca="1">'speed-flow-density'!E17</f>
        <v>88.533307501961303</v>
      </c>
      <c r="D16" s="6">
        <f ca="1">'speed-flow-density'!F17</f>
        <v>106.073734789835</v>
      </c>
      <c r="E16" s="6">
        <f ca="1">'speed-flow-density'!G17</f>
        <v>73.500725619683294</v>
      </c>
      <c r="F16" s="6">
        <f ca="1">'speed-flow-density'!H17</f>
        <v>29.575325024911098</v>
      </c>
      <c r="G16" s="6">
        <f ca="1">'speed-flow-density'!I17</f>
        <v>20.4716226407091</v>
      </c>
      <c r="H16" s="6">
        <f ca="1">'speed-flow-density'!J17</f>
        <v>35.070882659689502</v>
      </c>
      <c r="I16" s="6">
        <f ca="1">'speed-flow-density'!K17</f>
        <v>35.133098459612597</v>
      </c>
      <c r="J16" s="6">
        <f ca="1">'speed-flow-density'!L17</f>
        <v>32.9771724735321</v>
      </c>
      <c r="K16" s="6">
        <f ca="1">'speed-flow-density'!M17</f>
        <v>50.2774930501445</v>
      </c>
      <c r="L16" s="6">
        <f ca="1">'speed-flow-density'!N17</f>
        <v>40.766000795515303</v>
      </c>
      <c r="M16" s="6">
        <f ca="1">'speed-flow-density'!O17</f>
        <v>45.347634020958203</v>
      </c>
      <c r="N16" s="6">
        <f ca="1">'speed-flow-density'!P17</f>
        <v>44.698373258104901</v>
      </c>
      <c r="O16" s="6">
        <f ca="1">'speed-flow-density'!Q17</f>
        <v>45.865858999921798</v>
      </c>
      <c r="P16" s="6">
        <f ca="1">'speed-flow-density'!R17</f>
        <v>40.672749922493701</v>
      </c>
      <c r="Q16" s="6">
        <f ca="1">'speed-flow-density'!S17</f>
        <v>35.6365437233843</v>
      </c>
      <c r="R16" s="6">
        <f ca="1">'speed-flow-density'!T17</f>
        <v>70.236578325173298</v>
      </c>
      <c r="S16" s="6">
        <f ca="1">'speed-flow-density'!U17</f>
        <v>86.441746688211396</v>
      </c>
      <c r="T16" s="6">
        <f ca="1">'speed-flow-density'!V17</f>
        <v>101.504114315679</v>
      </c>
      <c r="U16" s="6">
        <f ca="1">'speed-flow-density'!W17</f>
        <v>96.112851524078806</v>
      </c>
      <c r="V16" s="6">
        <f ca="1">'speed-flow-density'!X17</f>
        <v>99.316959781017104</v>
      </c>
      <c r="W16" s="6">
        <f ca="1">'speed-flow-density'!Y17</f>
        <v>104.047731852338</v>
      </c>
      <c r="X16" s="6">
        <f ca="1">'speed-flow-density'!Z17</f>
        <v>106.114303322458</v>
      </c>
      <c r="Y16" s="6">
        <f ca="1">'speed-flow-density'!AA17</f>
        <v>94.566385496355096</v>
      </c>
      <c r="Z16" s="6">
        <f ca="1">'speed-flow-density'!AB17</f>
        <v>107.24570853085</v>
      </c>
      <c r="AA16" s="6">
        <f ca="1">'speed-flow-density'!AC17</f>
        <v>109.942156476679</v>
      </c>
      <c r="AB16" s="6">
        <f ca="1">'speed-flow-density'!AD17</f>
        <v>105.02569104810701</v>
      </c>
      <c r="AC16" s="6">
        <f ca="1">'speed-flow-density'!AE17</f>
        <v>19.479184648299501</v>
      </c>
      <c r="AD16" s="6">
        <f ca="1">'speed-flow-density'!AF17</f>
        <v>18.997092141674401</v>
      </c>
      <c r="AE16" s="6">
        <f ca="1">'speed-flow-density'!AG17</f>
        <v>22.582092927258401</v>
      </c>
      <c r="AF16" s="6">
        <f ca="1">'speed-flow-density'!AH17</f>
        <v>23.867572953596799</v>
      </c>
      <c r="AG16" s="6">
        <f ca="1">'speed-flow-density'!AI17</f>
        <v>26.44612875648</v>
      </c>
      <c r="AH16" s="6">
        <f ca="1">'speed-flow-density'!AJ17</f>
        <v>26.411172738639099</v>
      </c>
      <c r="AI16" s="6">
        <f ca="1">'speed-flow-density'!AK17</f>
        <v>39.068451533795603</v>
      </c>
      <c r="AJ16" s="6">
        <f ca="1">'speed-flow-density'!AL17</f>
        <v>46.271032349655897</v>
      </c>
      <c r="AK16" s="6">
        <f ca="1">'speed-flow-density'!AM17</f>
        <v>63.363789729171302</v>
      </c>
      <c r="AL16" s="6">
        <f ca="1">'speed-flow-density'!AN17</f>
        <v>53.078322571301101</v>
      </c>
      <c r="AM16" s="6">
        <f ca="1">'speed-flow-density'!AO17</f>
        <v>62.036301686371999</v>
      </c>
      <c r="AN16" s="6">
        <f ca="1">'speed-flow-density'!AP17</f>
        <v>72.085472763136806</v>
      </c>
      <c r="AO16" s="6">
        <f ca="1">'speed-flow-density'!AQ17</f>
        <v>81.770327323804807</v>
      </c>
      <c r="AP16" s="6">
        <f ca="1">'speed-flow-density'!AR17</f>
        <v>79.682132409386398</v>
      </c>
      <c r="AQ16" s="6">
        <f ca="1">'speed-flow-density'!AS17</f>
        <v>65.509596122444705</v>
      </c>
      <c r="AR16" s="6">
        <f ca="1">'speed-flow-density'!AT17</f>
        <v>96.648118450618895</v>
      </c>
      <c r="AS16" s="6">
        <f ca="1">'speed-flow-density'!AU17</f>
        <v>104.32955152116899</v>
      </c>
    </row>
    <row r="17" spans="1:45" x14ac:dyDescent="0.2">
      <c r="A17" s="15"/>
      <c r="B17" s="4">
        <f ca="1">'speed-flow-density'!D18</f>
        <v>0.40625</v>
      </c>
      <c r="C17" s="6">
        <f ca="1">'speed-flow-density'!E18</f>
        <v>94.999097204455396</v>
      </c>
      <c r="D17" s="6">
        <f ca="1">'speed-flow-density'!F18</f>
        <v>105.6578851699</v>
      </c>
      <c r="E17" s="6">
        <f ca="1">'speed-flow-density'!G18</f>
        <v>38.191614519913301</v>
      </c>
      <c r="F17" s="6">
        <f ca="1">'speed-flow-density'!H18</f>
        <v>26.275270222881701</v>
      </c>
      <c r="G17" s="6">
        <f ca="1">'speed-flow-density'!I18</f>
        <v>24.806038055302999</v>
      </c>
      <c r="H17" s="6">
        <f ca="1">'speed-flow-density'!J18</f>
        <v>45.1941420238783</v>
      </c>
      <c r="I17" s="6">
        <f ca="1">'speed-flow-density'!K18</f>
        <v>43.400067592345103</v>
      </c>
      <c r="J17" s="6">
        <f ca="1">'speed-flow-density'!L18</f>
        <v>37.877090008878703</v>
      </c>
      <c r="K17" s="6">
        <f ca="1">'speed-flow-density'!M18</f>
        <v>61.051921330512499</v>
      </c>
      <c r="L17" s="6">
        <f ca="1">'speed-flow-density'!N18</f>
        <v>56.252694951799498</v>
      </c>
      <c r="M17" s="6">
        <f ca="1">'speed-flow-density'!O18</f>
        <v>49.067286552728199</v>
      </c>
      <c r="N17" s="6">
        <f ca="1">'speed-flow-density'!P18</f>
        <v>54.438394356898399</v>
      </c>
      <c r="O17" s="6">
        <f ca="1">'speed-flow-density'!Q18</f>
        <v>59.175743489356499</v>
      </c>
      <c r="P17" s="6">
        <f ca="1">'speed-flow-density'!R18</f>
        <v>56.267667636276201</v>
      </c>
      <c r="Q17" s="6">
        <f ca="1">'speed-flow-density'!S18</f>
        <v>44.441306689543502</v>
      </c>
      <c r="R17" s="6">
        <f ca="1">'speed-flow-density'!T18</f>
        <v>73.319990174231506</v>
      </c>
      <c r="S17" s="6">
        <f ca="1">'speed-flow-density'!U18</f>
        <v>87.0296313750395</v>
      </c>
      <c r="T17" s="6">
        <f ca="1">'speed-flow-density'!V18</f>
        <v>100.522719368766</v>
      </c>
      <c r="U17" s="6">
        <f ca="1">'speed-flow-density'!W18</f>
        <v>96.8952319907185</v>
      </c>
      <c r="V17" s="6">
        <f ca="1">'speed-flow-density'!X18</f>
        <v>100.415545908789</v>
      </c>
      <c r="W17" s="6">
        <f ca="1">'speed-flow-density'!Y18</f>
        <v>103.764787301411</v>
      </c>
      <c r="X17" s="6">
        <f ca="1">'speed-flow-density'!Z18</f>
        <v>104.58278826219799</v>
      </c>
      <c r="Y17" s="6">
        <f ca="1">'speed-flow-density'!AA18</f>
        <v>92.507020051332603</v>
      </c>
      <c r="Z17" s="6">
        <f ca="1">'speed-flow-density'!AB18</f>
        <v>106.523511118493</v>
      </c>
      <c r="AA17" s="6">
        <f ca="1">'speed-flow-density'!AC18</f>
        <v>108.89589925686499</v>
      </c>
      <c r="AB17" s="6">
        <f ca="1">'speed-flow-density'!AD18</f>
        <v>101.157211297706</v>
      </c>
      <c r="AC17" s="6">
        <f ca="1">'speed-flow-density'!AE18</f>
        <v>46.598431139676201</v>
      </c>
      <c r="AD17" s="6">
        <f ca="1">'speed-flow-density'!AF18</f>
        <v>32.886828662817997</v>
      </c>
      <c r="AE17" s="6">
        <f ca="1">'speed-flow-density'!AG18</f>
        <v>31.934820126572902</v>
      </c>
      <c r="AF17" s="6">
        <f ca="1">'speed-flow-density'!AH18</f>
        <v>31.633409315211399</v>
      </c>
      <c r="AG17" s="6">
        <f ca="1">'speed-flow-density'!AI18</f>
        <v>32.554063898246099</v>
      </c>
      <c r="AH17" s="6">
        <f ca="1">'speed-flow-density'!AJ18</f>
        <v>30.283142191375301</v>
      </c>
      <c r="AI17" s="6">
        <f ca="1">'speed-flow-density'!AK18</f>
        <v>49.904787034886503</v>
      </c>
      <c r="AJ17" s="6">
        <f ca="1">'speed-flow-density'!AL18</f>
        <v>59.104587531740798</v>
      </c>
      <c r="AK17" s="6">
        <f ca="1">'speed-flow-density'!AM18</f>
        <v>77.032745664198501</v>
      </c>
      <c r="AL17" s="6">
        <f ca="1">'speed-flow-density'!AN18</f>
        <v>60.222464493191701</v>
      </c>
      <c r="AM17" s="6">
        <f ca="1">'speed-flow-density'!AO18</f>
        <v>71.811309779339993</v>
      </c>
      <c r="AN17" s="6">
        <f ca="1">'speed-flow-density'!AP18</f>
        <v>90.751651939242393</v>
      </c>
      <c r="AO17" s="6">
        <f ca="1">'speed-flow-density'!AQ18</f>
        <v>81.426974763689799</v>
      </c>
      <c r="AP17" s="6">
        <f ca="1">'speed-flow-density'!AR18</f>
        <v>79.5695796985122</v>
      </c>
      <c r="AQ17" s="6">
        <f ca="1">'speed-flow-density'!AS18</f>
        <v>65.100308106819298</v>
      </c>
      <c r="AR17" s="6">
        <f ca="1">'speed-flow-density'!AT18</f>
        <v>96.695211440921099</v>
      </c>
      <c r="AS17" s="6">
        <f ca="1">'speed-flow-density'!AU18</f>
        <v>104.318654763174</v>
      </c>
    </row>
    <row r="18" spans="1:45" x14ac:dyDescent="0.2">
      <c r="A18" s="15"/>
      <c r="B18" s="4">
        <f ca="1">'speed-flow-density'!D19</f>
        <v>0.41666666666666669</v>
      </c>
      <c r="C18" s="6">
        <f ca="1">'speed-flow-density'!E19</f>
        <v>102.099047245373</v>
      </c>
      <c r="D18" s="6">
        <f ca="1">'speed-flow-density'!F19</f>
        <v>109.1300797653</v>
      </c>
      <c r="E18" s="6">
        <f ca="1">'speed-flow-density'!G19</f>
        <v>98.042824004878199</v>
      </c>
      <c r="F18" s="6">
        <f ca="1">'speed-flow-density'!H19</f>
        <v>58.218686349471298</v>
      </c>
      <c r="G18" s="6">
        <f ca="1">'speed-flow-density'!I19</f>
        <v>43.180478380716202</v>
      </c>
      <c r="H18" s="6">
        <f ca="1">'speed-flow-density'!J19</f>
        <v>54.751107412484501</v>
      </c>
      <c r="I18" s="6">
        <f ca="1">'speed-flow-density'!K19</f>
        <v>58.127363599988399</v>
      </c>
      <c r="J18" s="6">
        <f ca="1">'speed-flow-density'!L19</f>
        <v>48.908664345373403</v>
      </c>
      <c r="K18" s="6">
        <f ca="1">'speed-flow-density'!M19</f>
        <v>77.619431254488006</v>
      </c>
      <c r="L18" s="6">
        <f ca="1">'speed-flow-density'!N19</f>
        <v>89.689358500087593</v>
      </c>
      <c r="M18" s="6">
        <f ca="1">'speed-flow-density'!O19</f>
        <v>63.336506977259603</v>
      </c>
      <c r="N18" s="6">
        <f ca="1">'speed-flow-density'!P19</f>
        <v>93.818125972817498</v>
      </c>
      <c r="O18" s="6">
        <f ca="1">'speed-flow-density'!Q19</f>
        <v>83.689329313621897</v>
      </c>
      <c r="P18" s="6">
        <f ca="1">'speed-flow-density'!R19</f>
        <v>76.514434903680296</v>
      </c>
      <c r="Q18" s="6">
        <f ca="1">'speed-flow-density'!S19</f>
        <v>51.305968115924699</v>
      </c>
      <c r="R18" s="6">
        <f ca="1">'speed-flow-density'!T19</f>
        <v>76.762048202120695</v>
      </c>
      <c r="S18" s="6">
        <f ca="1">'speed-flow-density'!U19</f>
        <v>89.580104948248902</v>
      </c>
      <c r="T18" s="6">
        <f ca="1">'speed-flow-density'!V19</f>
        <v>98.917058140826398</v>
      </c>
      <c r="U18" s="6">
        <f ca="1">'speed-flow-density'!W19</f>
        <v>91.911166439086401</v>
      </c>
      <c r="V18" s="6">
        <f ca="1">'speed-flow-density'!X19</f>
        <v>100.70439642856699</v>
      </c>
      <c r="W18" s="6">
        <f ca="1">'speed-flow-density'!Y19</f>
        <v>103.224999938721</v>
      </c>
      <c r="X18" s="6">
        <f ca="1">'speed-flow-density'!Z19</f>
        <v>104.44243332803001</v>
      </c>
      <c r="Y18" s="6">
        <f ca="1">'speed-flow-density'!AA19</f>
        <v>93.937752745901193</v>
      </c>
      <c r="Z18" s="6">
        <f ca="1">'speed-flow-density'!AB19</f>
        <v>106.755589518679</v>
      </c>
      <c r="AA18" s="6">
        <f ca="1">'speed-flow-density'!AC19</f>
        <v>108.147484159592</v>
      </c>
      <c r="AB18" s="6">
        <f ca="1">'speed-flow-density'!AD19</f>
        <v>97.175559462822804</v>
      </c>
      <c r="AC18" s="6">
        <f ca="1">'speed-flow-density'!AE19</f>
        <v>64.272067029819794</v>
      </c>
      <c r="AD18" s="6">
        <f ca="1">'speed-flow-density'!AF19</f>
        <v>47.883392028480301</v>
      </c>
      <c r="AE18" s="6">
        <f ca="1">'speed-flow-density'!AG19</f>
        <v>43.883815094668201</v>
      </c>
      <c r="AF18" s="6">
        <f ca="1">'speed-flow-density'!AH19</f>
        <v>42.033264483776101</v>
      </c>
      <c r="AG18" s="6">
        <f ca="1">'speed-flow-density'!AI19</f>
        <v>41.149224413930597</v>
      </c>
      <c r="AH18" s="6">
        <f ca="1">'speed-flow-density'!AJ19</f>
        <v>34.368835843612899</v>
      </c>
      <c r="AI18" s="6">
        <f ca="1">'speed-flow-density'!AK19</f>
        <v>57.564603366274604</v>
      </c>
      <c r="AJ18" s="6">
        <f ca="1">'speed-flow-density'!AL19</f>
        <v>72.025612053569105</v>
      </c>
      <c r="AK18" s="6">
        <f ca="1">'speed-flow-density'!AM19</f>
        <v>93.111303610289298</v>
      </c>
      <c r="AL18" s="6">
        <f ca="1">'speed-flow-density'!AN19</f>
        <v>78.839235752036799</v>
      </c>
      <c r="AM18" s="6">
        <f ca="1">'speed-flow-density'!AO19</f>
        <v>79.451772934775207</v>
      </c>
      <c r="AN18" s="6">
        <f ca="1">'speed-flow-density'!AP19</f>
        <v>96.050959042516794</v>
      </c>
      <c r="AO18" s="6">
        <f ca="1">'speed-flow-density'!AQ19</f>
        <v>77.381118252427299</v>
      </c>
      <c r="AP18" s="6">
        <f ca="1">'speed-flow-density'!AR19</f>
        <v>73.472485791303797</v>
      </c>
      <c r="AQ18" s="6">
        <f ca="1">'speed-flow-density'!AS19</f>
        <v>58.357815852718602</v>
      </c>
      <c r="AR18" s="6">
        <f ca="1">'speed-flow-density'!AT19</f>
        <v>94.550100011867201</v>
      </c>
      <c r="AS18" s="6">
        <f ca="1">'speed-flow-density'!AU19</f>
        <v>104.069167482822</v>
      </c>
    </row>
    <row r="19" spans="1:45" x14ac:dyDescent="0.2">
      <c r="A19" s="5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spans="1:45" x14ac:dyDescent="0.2">
      <c r="A20" s="16" t="str">
        <f>'speed-flow-density'!C21</f>
        <v>Flow (vehicle/hr/lane)</v>
      </c>
      <c r="B20" s="4">
        <f ca="1">'speed-flow-density'!D21</f>
        <v>0.26041666666666669</v>
      </c>
      <c r="C20" s="6">
        <f ca="1">'speed-flow-density'!E21</f>
        <v>1407.92</v>
      </c>
      <c r="D20" s="6">
        <f ca="1">'speed-flow-density'!F21</f>
        <v>1405.7</v>
      </c>
      <c r="E20" s="6">
        <f ca="1">'speed-flow-density'!G21</f>
        <v>1369.4</v>
      </c>
      <c r="F20" s="6">
        <f ca="1">'speed-flow-density'!H21</f>
        <v>1464.4</v>
      </c>
      <c r="G20" s="6">
        <f ca="1">'speed-flow-density'!I21</f>
        <v>1657.06666666666</v>
      </c>
      <c r="H20" s="6">
        <f ca="1">'speed-flow-density'!J21</f>
        <v>1809.7333333333299</v>
      </c>
      <c r="I20" s="6">
        <f ca="1">'speed-flow-density'!K21</f>
        <v>1702.13333333333</v>
      </c>
      <c r="J20" s="6">
        <f ca="1">'speed-flow-density'!L21</f>
        <v>1884.5333333333299</v>
      </c>
      <c r="K20" s="6">
        <f ca="1">'speed-flow-density'!M21</f>
        <v>1939.06666666666</v>
      </c>
      <c r="L20" s="6">
        <f ca="1">'speed-flow-density'!N21</f>
        <v>1773.6</v>
      </c>
      <c r="M20" s="6">
        <f ca="1">'speed-flow-density'!O21</f>
        <v>1552.8</v>
      </c>
      <c r="N20" s="6">
        <f ca="1">'speed-flow-density'!P21</f>
        <v>1591.3</v>
      </c>
      <c r="O20" s="6">
        <f ca="1">'speed-flow-density'!Q21</f>
        <v>1479.3</v>
      </c>
      <c r="P20" s="6">
        <f ca="1">'speed-flow-density'!R21</f>
        <v>1756</v>
      </c>
      <c r="Q20" s="6">
        <f ca="1">'speed-flow-density'!S21</f>
        <v>1751.4666666666601</v>
      </c>
      <c r="R20" s="6">
        <f ca="1">'speed-flow-density'!T21</f>
        <v>2007.6</v>
      </c>
      <c r="S20" s="6">
        <f ca="1">'speed-flow-density'!U21</f>
        <v>1756.93333333333</v>
      </c>
      <c r="T20" s="6">
        <f ca="1">'speed-flow-density'!V21</f>
        <v>1764.5333333333299</v>
      </c>
      <c r="U20" s="6">
        <f ca="1">'speed-flow-density'!W21</f>
        <v>1945.7333333333299</v>
      </c>
      <c r="V20" s="6">
        <f ca="1">'speed-flow-density'!X21</f>
        <v>1559.9</v>
      </c>
      <c r="W20" s="6">
        <f ca="1">'speed-flow-density'!Y21</f>
        <v>1393.6</v>
      </c>
      <c r="X20" s="6">
        <f ca="1">'speed-flow-density'!Z21</f>
        <v>1395</v>
      </c>
      <c r="Y20" s="6">
        <f ca="1">'speed-flow-density'!AA21</f>
        <v>1356</v>
      </c>
      <c r="Z20" s="6">
        <f ca="1">'speed-flow-density'!AB21</f>
        <v>1594.4</v>
      </c>
      <c r="AA20" s="6">
        <f ca="1">'speed-flow-density'!AC21</f>
        <v>1213.7333333333299</v>
      </c>
      <c r="AB20" s="6">
        <f ca="1">'speed-flow-density'!AD21</f>
        <v>1104.2</v>
      </c>
      <c r="AC20" s="6">
        <f ca="1">'speed-flow-density'!AE21</f>
        <v>1536.13333333333</v>
      </c>
      <c r="AD20" s="6">
        <f ca="1">'speed-flow-density'!AF21</f>
        <v>1800.5333333333299</v>
      </c>
      <c r="AE20" s="6">
        <f ca="1">'speed-flow-density'!AG21</f>
        <v>1896.3999999999901</v>
      </c>
      <c r="AF20" s="6">
        <f ca="1">'speed-flow-density'!AH21</f>
        <v>1889.4666666666601</v>
      </c>
      <c r="AG20" s="6">
        <f ca="1">'speed-flow-density'!AI21</f>
        <v>1875.06666666666</v>
      </c>
      <c r="AH20" s="6">
        <f ca="1">'speed-flow-density'!AJ21</f>
        <v>1790.6666666666599</v>
      </c>
      <c r="AI20" s="6">
        <f ca="1">'speed-flow-density'!AK21</f>
        <v>1855.3333333333301</v>
      </c>
      <c r="AJ20" s="6">
        <f ca="1">'speed-flow-density'!AL21</f>
        <v>1920.2666666666601</v>
      </c>
      <c r="AK20" s="6">
        <f ca="1">'speed-flow-density'!AM21</f>
        <v>1411.6</v>
      </c>
      <c r="AL20" s="6">
        <f ca="1">'speed-flow-density'!AN21</f>
        <v>1709.6</v>
      </c>
      <c r="AM20" s="6">
        <f ca="1">'speed-flow-density'!AO21</f>
        <v>1967.6</v>
      </c>
      <c r="AN20" s="6">
        <f ca="1">'speed-flow-density'!AP21</f>
        <v>1466.5</v>
      </c>
      <c r="AO20" s="6">
        <f ca="1">'speed-flow-density'!AQ21</f>
        <v>1840</v>
      </c>
      <c r="AP20" s="6">
        <f ca="1">'speed-flow-density'!AR21</f>
        <v>1821.4666666666601</v>
      </c>
      <c r="AQ20" s="6">
        <f ca="1">'speed-flow-density'!AS21</f>
        <v>1802.3999999999901</v>
      </c>
      <c r="AR20" s="6">
        <f ca="1">'speed-flow-density'!AT21</f>
        <v>1409.4</v>
      </c>
      <c r="AS20" s="6">
        <f ca="1">'speed-flow-density'!AU21</f>
        <v>1030.13333333333</v>
      </c>
    </row>
    <row r="21" spans="1:45" x14ac:dyDescent="0.2">
      <c r="A21" s="16"/>
      <c r="B21" s="4">
        <f ca="1">'speed-flow-density'!D22</f>
        <v>0.27083333333333331</v>
      </c>
      <c r="C21" s="6">
        <f ca="1">'speed-flow-density'!E22</f>
        <v>1410.4</v>
      </c>
      <c r="D21" s="6">
        <f ca="1">'speed-flow-density'!F22</f>
        <v>1378.3</v>
      </c>
      <c r="E21" s="6">
        <f ca="1">'speed-flow-density'!G22</f>
        <v>1278.7</v>
      </c>
      <c r="F21" s="6">
        <f ca="1">'speed-flow-density'!H22</f>
        <v>1417.2</v>
      </c>
      <c r="G21" s="6">
        <f ca="1">'speed-flow-density'!I22</f>
        <v>1635.6</v>
      </c>
      <c r="H21" s="6">
        <f ca="1">'speed-flow-density'!J22</f>
        <v>1792.6666666666599</v>
      </c>
      <c r="I21" s="6">
        <f ca="1">'speed-flow-density'!K22</f>
        <v>1689.7333333333299</v>
      </c>
      <c r="J21" s="6">
        <f ca="1">'speed-flow-density'!L22</f>
        <v>1866.5333333333299</v>
      </c>
      <c r="K21" s="6">
        <f ca="1">'speed-flow-density'!M22</f>
        <v>1916.6666666666599</v>
      </c>
      <c r="L21" s="6">
        <f ca="1">'speed-flow-density'!N22</f>
        <v>1742.3999999999901</v>
      </c>
      <c r="M21" s="6">
        <f ca="1">'speed-flow-density'!O22</f>
        <v>1522.2</v>
      </c>
      <c r="N21" s="6">
        <f ca="1">'speed-flow-density'!P22</f>
        <v>1546.7</v>
      </c>
      <c r="O21" s="6">
        <f ca="1">'speed-flow-density'!Q22</f>
        <v>1453.2</v>
      </c>
      <c r="P21" s="6">
        <f ca="1">'speed-flow-density'!R22</f>
        <v>1734.2666666666601</v>
      </c>
      <c r="Q21" s="6">
        <f ca="1">'speed-flow-density'!S22</f>
        <v>1740.5333333333299</v>
      </c>
      <c r="R21" s="6">
        <f ca="1">'speed-flow-density'!T22</f>
        <v>2010</v>
      </c>
      <c r="S21" s="6">
        <f ca="1">'speed-flow-density'!U22</f>
        <v>1764.93333333333</v>
      </c>
      <c r="T21" s="6">
        <f ca="1">'speed-flow-density'!V22</f>
        <v>1772.93333333333</v>
      </c>
      <c r="U21" s="6">
        <f ca="1">'speed-flow-density'!W22</f>
        <v>1964.2666666666601</v>
      </c>
      <c r="V21" s="6">
        <f ca="1">'speed-flow-density'!X22</f>
        <v>1577.5</v>
      </c>
      <c r="W21" s="6">
        <f ca="1">'speed-flow-density'!Y22</f>
        <v>1407.2</v>
      </c>
      <c r="X21" s="6">
        <f ca="1">'speed-flow-density'!Z22</f>
        <v>1408.1</v>
      </c>
      <c r="Y21" s="6">
        <f ca="1">'speed-flow-density'!AA22</f>
        <v>1365.2</v>
      </c>
      <c r="Z21" s="6">
        <f ca="1">'speed-flow-density'!AB22</f>
        <v>1607.6</v>
      </c>
      <c r="AA21" s="6">
        <f ca="1">'speed-flow-density'!AC22</f>
        <v>1225.3333333333301</v>
      </c>
      <c r="AB21" s="6">
        <f ca="1">'speed-flow-density'!AD22</f>
        <v>1117.7</v>
      </c>
      <c r="AC21" s="6">
        <f ca="1">'speed-flow-density'!AE22</f>
        <v>1540.13333333333</v>
      </c>
      <c r="AD21" s="6">
        <f ca="1">'speed-flow-density'!AF22</f>
        <v>1749.7333333333299</v>
      </c>
      <c r="AE21" s="6">
        <f ca="1">'speed-flow-density'!AG22</f>
        <v>1794.2666666666601</v>
      </c>
      <c r="AF21" s="6">
        <f ca="1">'speed-flow-density'!AH22</f>
        <v>1756.13333333333</v>
      </c>
      <c r="AG21" s="6">
        <f ca="1">'speed-flow-density'!AI22</f>
        <v>1706.93333333333</v>
      </c>
      <c r="AH21" s="6">
        <f ca="1">'speed-flow-density'!AJ22</f>
        <v>1619.4666666666601</v>
      </c>
      <c r="AI21" s="6">
        <f ca="1">'speed-flow-density'!AK22</f>
        <v>1694.6666666666599</v>
      </c>
      <c r="AJ21" s="6">
        <f ca="1">'speed-flow-density'!AL22</f>
        <v>1765.6</v>
      </c>
      <c r="AK21" s="6">
        <f ca="1">'speed-flow-density'!AM22</f>
        <v>1305</v>
      </c>
      <c r="AL21" s="6">
        <f ca="1">'speed-flow-density'!AN22</f>
        <v>1592.3999999999901</v>
      </c>
      <c r="AM21" s="6">
        <f ca="1">'speed-flow-density'!AO22</f>
        <v>1847.06666666666</v>
      </c>
      <c r="AN21" s="6">
        <f ca="1">'speed-flow-density'!AP22</f>
        <v>1378.5</v>
      </c>
      <c r="AO21" s="6">
        <f ca="1">'speed-flow-density'!AQ22</f>
        <v>1736.3999999999901</v>
      </c>
      <c r="AP21" s="6">
        <f ca="1">'speed-flow-density'!AR22</f>
        <v>1734</v>
      </c>
      <c r="AQ21" s="6">
        <f ca="1">'speed-flow-density'!AS22</f>
        <v>1729.86666666666</v>
      </c>
      <c r="AR21" s="6">
        <f ca="1">'speed-flow-density'!AT22</f>
        <v>1438.4</v>
      </c>
      <c r="AS21" s="6">
        <f ca="1">'speed-flow-density'!AU22</f>
        <v>1054.2666666666601</v>
      </c>
    </row>
    <row r="22" spans="1:45" x14ac:dyDescent="0.2">
      <c r="A22" s="16"/>
      <c r="B22" s="4">
        <f ca="1">'speed-flow-density'!D23</f>
        <v>0.28125</v>
      </c>
      <c r="C22" s="6">
        <f ca="1">'speed-flow-density'!E23</f>
        <v>1302.8799999999901</v>
      </c>
      <c r="D22" s="6">
        <f ca="1">'speed-flow-density'!F23</f>
        <v>1218</v>
      </c>
      <c r="E22" s="6">
        <f ca="1">'speed-flow-density'!G23</f>
        <v>1162.9000000000001</v>
      </c>
      <c r="F22" s="6">
        <f ca="1">'speed-flow-density'!H23</f>
        <v>1383.6</v>
      </c>
      <c r="G22" s="6">
        <f ca="1">'speed-flow-density'!I23</f>
        <v>1555.6</v>
      </c>
      <c r="H22" s="6">
        <f ca="1">'speed-flow-density'!J23</f>
        <v>1731.7333333333299</v>
      </c>
      <c r="I22" s="6">
        <f ca="1">'speed-flow-density'!K23</f>
        <v>1619.4666666666601</v>
      </c>
      <c r="J22" s="6">
        <f ca="1">'speed-flow-density'!L23</f>
        <v>1776.2666666666601</v>
      </c>
      <c r="K22" s="6">
        <f ca="1">'speed-flow-density'!M23</f>
        <v>1832.6666666666599</v>
      </c>
      <c r="L22" s="6">
        <f ca="1">'speed-flow-density'!N23</f>
        <v>1682.8</v>
      </c>
      <c r="M22" s="6">
        <f ca="1">'speed-flow-density'!O23</f>
        <v>1489.2</v>
      </c>
      <c r="N22" s="6">
        <f ca="1">'speed-flow-density'!P23</f>
        <v>1520</v>
      </c>
      <c r="O22" s="6">
        <f ca="1">'speed-flow-density'!Q23</f>
        <v>1462</v>
      </c>
      <c r="P22" s="6">
        <f ca="1">'speed-flow-density'!R23</f>
        <v>1723.6</v>
      </c>
      <c r="Q22" s="6">
        <f ca="1">'speed-flow-density'!S23</f>
        <v>1731.6</v>
      </c>
      <c r="R22" s="6">
        <f ca="1">'speed-flow-density'!T23</f>
        <v>2003.3333333333301</v>
      </c>
      <c r="S22" s="6">
        <f ca="1">'speed-flow-density'!U23</f>
        <v>1748.13333333333</v>
      </c>
      <c r="T22" s="6">
        <f ca="1">'speed-flow-density'!V23</f>
        <v>1757.86666666666</v>
      </c>
      <c r="U22" s="6">
        <f ca="1">'speed-flow-density'!W23</f>
        <v>1953.86666666666</v>
      </c>
      <c r="V22" s="6">
        <f ca="1">'speed-flow-density'!X23</f>
        <v>1551.6</v>
      </c>
      <c r="W22" s="6">
        <f ca="1">'speed-flow-density'!Y23</f>
        <v>1406.2</v>
      </c>
      <c r="X22" s="6">
        <f ca="1">'speed-flow-density'!Z23</f>
        <v>1407.1</v>
      </c>
      <c r="Y22" s="6">
        <f ca="1">'speed-flow-density'!AA23</f>
        <v>1378.8</v>
      </c>
      <c r="Z22" s="6">
        <f ca="1">'speed-flow-density'!AB23</f>
        <v>1609.8</v>
      </c>
      <c r="AA22" s="6">
        <f ca="1">'speed-flow-density'!AC23</f>
        <v>1229.5999999999999</v>
      </c>
      <c r="AB22" s="6">
        <f ca="1">'speed-flow-density'!AD23</f>
        <v>1073.0999999999999</v>
      </c>
      <c r="AC22" s="6">
        <f ca="1">'speed-flow-density'!AE23</f>
        <v>1236</v>
      </c>
      <c r="AD22" s="6">
        <f ca="1">'speed-flow-density'!AF23</f>
        <v>1406.3999999999901</v>
      </c>
      <c r="AE22" s="6">
        <f ca="1">'speed-flow-density'!AG23</f>
        <v>1571.6</v>
      </c>
      <c r="AF22" s="6">
        <f ca="1">'speed-flow-density'!AH23</f>
        <v>1573.3333333333301</v>
      </c>
      <c r="AG22" s="6">
        <f ca="1">'speed-flow-density'!AI23</f>
        <v>1535.4666666666601</v>
      </c>
      <c r="AH22" s="6">
        <f ca="1">'speed-flow-density'!AJ23</f>
        <v>1442.6666666666599</v>
      </c>
      <c r="AI22" s="6">
        <f ca="1">'speed-flow-density'!AK23</f>
        <v>1611.3333333333301</v>
      </c>
      <c r="AJ22" s="6">
        <f ca="1">'speed-flow-density'!AL23</f>
        <v>1694.93333333333</v>
      </c>
      <c r="AK22" s="6">
        <f ca="1">'speed-flow-density'!AM23</f>
        <v>1276.0999999999999</v>
      </c>
      <c r="AL22" s="6">
        <f ca="1">'speed-flow-density'!AN23</f>
        <v>1566.2666666666601</v>
      </c>
      <c r="AM22" s="6">
        <f ca="1">'speed-flow-density'!AO23</f>
        <v>1840</v>
      </c>
      <c r="AN22" s="6">
        <f ca="1">'speed-flow-density'!AP23</f>
        <v>1387.3</v>
      </c>
      <c r="AO22" s="6">
        <f ca="1">'speed-flow-density'!AQ23</f>
        <v>1724.8</v>
      </c>
      <c r="AP22" s="6">
        <f ca="1">'speed-flow-density'!AR23</f>
        <v>1724.93333333333</v>
      </c>
      <c r="AQ22" s="6">
        <f ca="1">'speed-flow-density'!AS23</f>
        <v>1726.13333333333</v>
      </c>
      <c r="AR22" s="6">
        <f ca="1">'speed-flow-density'!AT23</f>
        <v>1454.5</v>
      </c>
      <c r="AS22" s="6">
        <f ca="1">'speed-flow-density'!AU23</f>
        <v>1044.93333333333</v>
      </c>
    </row>
    <row r="23" spans="1:45" x14ac:dyDescent="0.2">
      <c r="A23" s="16"/>
      <c r="B23" s="4">
        <f ca="1">'speed-flow-density'!D24</f>
        <v>0.29166666666666669</v>
      </c>
      <c r="C23" s="6">
        <f ca="1">'speed-flow-density'!E24</f>
        <v>1261.2</v>
      </c>
      <c r="D23" s="6">
        <f ca="1">'speed-flow-density'!F24</f>
        <v>1214.4000000000001</v>
      </c>
      <c r="E23" s="6">
        <f ca="1">'speed-flow-density'!G24</f>
        <v>1136.3</v>
      </c>
      <c r="F23" s="6">
        <f ca="1">'speed-flow-density'!H24</f>
        <v>1365.1</v>
      </c>
      <c r="G23" s="6">
        <f ca="1">'speed-flow-density'!I24</f>
        <v>1506.3999999999901</v>
      </c>
      <c r="H23" s="6">
        <f ca="1">'speed-flow-density'!J24</f>
        <v>1687.7333333333299</v>
      </c>
      <c r="I23" s="6">
        <f ca="1">'speed-flow-density'!K24</f>
        <v>1558.3999999999901</v>
      </c>
      <c r="J23" s="6">
        <f ca="1">'speed-flow-density'!L24</f>
        <v>1720</v>
      </c>
      <c r="K23" s="6">
        <f ca="1">'speed-flow-density'!M24</f>
        <v>1780.5333333333299</v>
      </c>
      <c r="L23" s="6">
        <f ca="1">'speed-flow-density'!N24</f>
        <v>1654.13333333333</v>
      </c>
      <c r="M23" s="6">
        <f ca="1">'speed-flow-density'!O24</f>
        <v>1465.9</v>
      </c>
      <c r="N23" s="6">
        <f ca="1">'speed-flow-density'!P24</f>
        <v>1498.1</v>
      </c>
      <c r="O23" s="6">
        <f ca="1">'speed-flow-density'!Q24</f>
        <v>1495.5</v>
      </c>
      <c r="P23" s="6">
        <f ca="1">'speed-flow-density'!R24</f>
        <v>1698.3999999999901</v>
      </c>
      <c r="Q23" s="6">
        <f ca="1">'speed-flow-density'!S24</f>
        <v>1703.3333333333301</v>
      </c>
      <c r="R23" s="6">
        <f ca="1">'speed-flow-density'!T24</f>
        <v>1970.5333333333299</v>
      </c>
      <c r="S23" s="6">
        <f ca="1">'speed-flow-density'!U24</f>
        <v>1732.8</v>
      </c>
      <c r="T23" s="6">
        <f ca="1">'speed-flow-density'!V24</f>
        <v>1739.3333333333301</v>
      </c>
      <c r="U23" s="6">
        <f ca="1">'speed-flow-density'!W24</f>
        <v>1917.6</v>
      </c>
      <c r="V23" s="6">
        <f ca="1">'speed-flow-density'!X24</f>
        <v>1552.2</v>
      </c>
      <c r="W23" s="6">
        <f ca="1">'speed-flow-density'!Y24</f>
        <v>1499.5</v>
      </c>
      <c r="X23" s="6">
        <f ca="1">'speed-flow-density'!Z24</f>
        <v>1503</v>
      </c>
      <c r="Y23" s="6">
        <f ca="1">'speed-flow-density'!AA24</f>
        <v>1457.6799999999901</v>
      </c>
      <c r="Z23" s="6">
        <f ca="1">'speed-flow-density'!AB24</f>
        <v>1679.2</v>
      </c>
      <c r="AA23" s="6">
        <f ca="1">'speed-flow-density'!AC24</f>
        <v>1185.06666666666</v>
      </c>
      <c r="AB23" s="6">
        <f ca="1">'speed-flow-density'!AD24</f>
        <v>1031.9000000000001</v>
      </c>
      <c r="AC23" s="6">
        <f ca="1">'speed-flow-density'!AE24</f>
        <v>1276.93333333333</v>
      </c>
      <c r="AD23" s="6">
        <f ca="1">'speed-flow-density'!AF24</f>
        <v>1346.6666666666599</v>
      </c>
      <c r="AE23" s="6">
        <f ca="1">'speed-flow-density'!AG24</f>
        <v>1441.4666666666601</v>
      </c>
      <c r="AF23" s="6">
        <f ca="1">'speed-flow-density'!AH24</f>
        <v>1418.93333333333</v>
      </c>
      <c r="AG23" s="6">
        <f ca="1">'speed-flow-density'!AI24</f>
        <v>1424.93333333333</v>
      </c>
      <c r="AH23" s="6">
        <f ca="1">'speed-flow-density'!AJ24</f>
        <v>1409.6</v>
      </c>
      <c r="AI23" s="6">
        <f ca="1">'speed-flow-density'!AK24</f>
        <v>1658.8</v>
      </c>
      <c r="AJ23" s="6">
        <f ca="1">'speed-flow-density'!AL24</f>
        <v>1758</v>
      </c>
      <c r="AK23" s="6">
        <f ca="1">'speed-flow-density'!AM24</f>
        <v>1325.5</v>
      </c>
      <c r="AL23" s="6">
        <f ca="1">'speed-flow-density'!AN24</f>
        <v>1610</v>
      </c>
      <c r="AM23" s="6">
        <f ca="1">'speed-flow-density'!AO24</f>
        <v>1881.6</v>
      </c>
      <c r="AN23" s="6">
        <f ca="1">'speed-flow-density'!AP24</f>
        <v>1407.1</v>
      </c>
      <c r="AO23" s="6">
        <f ca="1">'speed-flow-density'!AQ24</f>
        <v>1730</v>
      </c>
      <c r="AP23" s="6">
        <f ca="1">'speed-flow-density'!AR24</f>
        <v>1729.86666666666</v>
      </c>
      <c r="AQ23" s="6">
        <f ca="1">'speed-flow-density'!AS24</f>
        <v>1727.7333333333299</v>
      </c>
      <c r="AR23" s="6">
        <f ca="1">'speed-flow-density'!AT24</f>
        <v>1451.8</v>
      </c>
      <c r="AS23" s="6">
        <f ca="1">'speed-flow-density'!AU24</f>
        <v>1012.4</v>
      </c>
    </row>
    <row r="24" spans="1:45" x14ac:dyDescent="0.2">
      <c r="A24" s="16"/>
      <c r="B24" s="4">
        <f ca="1">'speed-flow-density'!D25</f>
        <v>0.30208333333333331</v>
      </c>
      <c r="C24" s="6">
        <f ca="1">'speed-flow-density'!E25</f>
        <v>1396.24</v>
      </c>
      <c r="D24" s="6">
        <f ca="1">'speed-flow-density'!F25</f>
        <v>1314</v>
      </c>
      <c r="E24" s="6">
        <f ca="1">'speed-flow-density'!G25</f>
        <v>1162.7</v>
      </c>
      <c r="F24" s="6">
        <f ca="1">'speed-flow-density'!H25</f>
        <v>1350.7</v>
      </c>
      <c r="G24" s="6">
        <f ca="1">'speed-flow-density'!I25</f>
        <v>1451.6</v>
      </c>
      <c r="H24" s="6">
        <f ca="1">'speed-flow-density'!J25</f>
        <v>1626.6666666666599</v>
      </c>
      <c r="I24" s="6">
        <f ca="1">'speed-flow-density'!K25</f>
        <v>1468.93333333333</v>
      </c>
      <c r="J24" s="6">
        <f ca="1">'speed-flow-density'!L25</f>
        <v>1615.86666666666</v>
      </c>
      <c r="K24" s="6">
        <f ca="1">'speed-flow-density'!M25</f>
        <v>1826.6666666666599</v>
      </c>
      <c r="L24" s="6">
        <f ca="1">'speed-flow-density'!N25</f>
        <v>1658.2666666666601</v>
      </c>
      <c r="M24" s="6">
        <f ca="1">'speed-flow-density'!O25</f>
        <v>1469.7</v>
      </c>
      <c r="N24" s="6">
        <f ca="1">'speed-flow-density'!P25</f>
        <v>1505</v>
      </c>
      <c r="O24" s="6">
        <f ca="1">'speed-flow-density'!Q25</f>
        <v>1493.7</v>
      </c>
      <c r="P24" s="6">
        <f ca="1">'speed-flow-density'!R25</f>
        <v>1662</v>
      </c>
      <c r="Q24" s="6">
        <f ca="1">'speed-flow-density'!S25</f>
        <v>1658.3999999999901</v>
      </c>
      <c r="R24" s="6">
        <f ca="1">'speed-flow-density'!T25</f>
        <v>1952.8</v>
      </c>
      <c r="S24" s="6">
        <f ca="1">'speed-flow-density'!U25</f>
        <v>1723.4666666666601</v>
      </c>
      <c r="T24" s="6">
        <f ca="1">'speed-flow-density'!V25</f>
        <v>1716</v>
      </c>
      <c r="U24" s="6">
        <f ca="1">'speed-flow-density'!W25</f>
        <v>1922.6666666666599</v>
      </c>
      <c r="V24" s="6">
        <f ca="1">'speed-flow-density'!X25</f>
        <v>1580.9</v>
      </c>
      <c r="W24" s="6">
        <f ca="1">'speed-flow-density'!Y25</f>
        <v>1561.4</v>
      </c>
      <c r="X24" s="6">
        <f ca="1">'speed-flow-density'!Z25</f>
        <v>1560.2</v>
      </c>
      <c r="Y24" s="6">
        <f ca="1">'speed-flow-density'!AA25</f>
        <v>1426.56</v>
      </c>
      <c r="Z24" s="6">
        <f ca="1">'speed-flow-density'!AB25</f>
        <v>1630.7</v>
      </c>
      <c r="AA24" s="6">
        <f ca="1">'speed-flow-density'!AC25</f>
        <v>1137.7333333333299</v>
      </c>
      <c r="AB24" s="6">
        <f ca="1">'speed-flow-density'!AD25</f>
        <v>1027.7</v>
      </c>
      <c r="AC24" s="6">
        <f ca="1">'speed-flow-density'!AE25</f>
        <v>1125.5999999999999</v>
      </c>
      <c r="AD24" s="6">
        <f ca="1">'speed-flow-density'!AF25</f>
        <v>1262.3999999999901</v>
      </c>
      <c r="AE24" s="6">
        <f ca="1">'speed-flow-density'!AG25</f>
        <v>1450.6666666666599</v>
      </c>
      <c r="AF24" s="6">
        <f ca="1">'speed-flow-density'!AH25</f>
        <v>1457.06666666666</v>
      </c>
      <c r="AG24" s="6">
        <f ca="1">'speed-flow-density'!AI25</f>
        <v>1470</v>
      </c>
      <c r="AH24" s="6">
        <f ca="1">'speed-flow-density'!AJ25</f>
        <v>1364.13333333333</v>
      </c>
      <c r="AI24" s="6">
        <f ca="1">'speed-flow-density'!AK25</f>
        <v>1599.2</v>
      </c>
      <c r="AJ24" s="6">
        <f ca="1">'speed-flow-density'!AL25</f>
        <v>1751.3333333333301</v>
      </c>
      <c r="AK24" s="6">
        <f ca="1">'speed-flow-density'!AM25</f>
        <v>1299.2</v>
      </c>
      <c r="AL24" s="6">
        <f ca="1">'speed-flow-density'!AN25</f>
        <v>1515.06666666666</v>
      </c>
      <c r="AM24" s="6">
        <f ca="1">'speed-flow-density'!AO25</f>
        <v>1818</v>
      </c>
      <c r="AN24" s="6">
        <f ca="1">'speed-flow-density'!AP25</f>
        <v>1349.2</v>
      </c>
      <c r="AO24" s="6">
        <f ca="1">'speed-flow-density'!AQ25</f>
        <v>1710.13333333333</v>
      </c>
      <c r="AP24" s="6">
        <f ca="1">'speed-flow-density'!AR25</f>
        <v>1707.4666666666601</v>
      </c>
      <c r="AQ24" s="6">
        <f ca="1">'speed-flow-density'!AS25</f>
        <v>1704.3999999999901</v>
      </c>
      <c r="AR24" s="6">
        <f ca="1">'speed-flow-density'!AT25</f>
        <v>1451</v>
      </c>
      <c r="AS24" s="6">
        <f ca="1">'speed-flow-density'!AU25</f>
        <v>1026.5333333333299</v>
      </c>
    </row>
    <row r="25" spans="1:45" x14ac:dyDescent="0.2">
      <c r="A25" s="16"/>
      <c r="B25" s="4">
        <f ca="1">'speed-flow-density'!D26</f>
        <v>0.3125</v>
      </c>
      <c r="C25" s="6">
        <f ca="1">'speed-flow-density'!E26</f>
        <v>1474.16</v>
      </c>
      <c r="D25" s="6">
        <f ca="1">'speed-flow-density'!F26</f>
        <v>1360.5</v>
      </c>
      <c r="E25" s="6">
        <f ca="1">'speed-flow-density'!G26</f>
        <v>1158.2</v>
      </c>
      <c r="F25" s="6">
        <f ca="1">'speed-flow-density'!H26</f>
        <v>1336.9</v>
      </c>
      <c r="G25" s="6">
        <f ca="1">'speed-flow-density'!I26</f>
        <v>1424</v>
      </c>
      <c r="H25" s="6">
        <f ca="1">'speed-flow-density'!J26</f>
        <v>1650.13333333333</v>
      </c>
      <c r="I25" s="6">
        <f ca="1">'speed-flow-density'!K26</f>
        <v>1409.6</v>
      </c>
      <c r="J25" s="6">
        <f ca="1">'speed-flow-density'!L26</f>
        <v>1593.06666666666</v>
      </c>
      <c r="K25" s="6">
        <f ca="1">'speed-flow-density'!M26</f>
        <v>1869.3333333333301</v>
      </c>
      <c r="L25" s="6">
        <f ca="1">'speed-flow-density'!N26</f>
        <v>1649.2</v>
      </c>
      <c r="M25" s="6">
        <f ca="1">'speed-flow-density'!O26</f>
        <v>1461</v>
      </c>
      <c r="N25" s="6">
        <f ca="1">'speed-flow-density'!P26</f>
        <v>1499.3</v>
      </c>
      <c r="O25" s="6">
        <f ca="1">'speed-flow-density'!Q26</f>
        <v>1451.9</v>
      </c>
      <c r="P25" s="6">
        <f ca="1">'speed-flow-density'!R26</f>
        <v>1609.2</v>
      </c>
      <c r="Q25" s="6">
        <f ca="1">'speed-flow-density'!S26</f>
        <v>1601.3333333333301</v>
      </c>
      <c r="R25" s="6">
        <f ca="1">'speed-flow-density'!T26</f>
        <v>1940.8</v>
      </c>
      <c r="S25" s="6">
        <f ca="1">'speed-flow-density'!U26</f>
        <v>1701.3333333333301</v>
      </c>
      <c r="T25" s="6">
        <f ca="1">'speed-flow-density'!V26</f>
        <v>1661.7333333333299</v>
      </c>
      <c r="U25" s="6">
        <f ca="1">'speed-flow-density'!W26</f>
        <v>1880.2666666666601</v>
      </c>
      <c r="V25" s="6">
        <f ca="1">'speed-flow-density'!X26</f>
        <v>1577.9</v>
      </c>
      <c r="W25" s="6">
        <f ca="1">'speed-flow-density'!Y26</f>
        <v>1510.9</v>
      </c>
      <c r="X25" s="6">
        <f ca="1">'speed-flow-density'!Z26</f>
        <v>1521.8</v>
      </c>
      <c r="Y25" s="6">
        <f ca="1">'speed-flow-density'!AA26</f>
        <v>1377.6799999999901</v>
      </c>
      <c r="Z25" s="6">
        <f ca="1">'speed-flow-density'!AB26</f>
        <v>1598.2</v>
      </c>
      <c r="AA25" s="6">
        <f ca="1">'speed-flow-density'!AC26</f>
        <v>1209.06666666666</v>
      </c>
      <c r="AB25" s="6">
        <f ca="1">'speed-flow-density'!AD26</f>
        <v>1094.5999999999999</v>
      </c>
      <c r="AC25" s="6">
        <f ca="1">'speed-flow-density'!AE26</f>
        <v>1065.2</v>
      </c>
      <c r="AD25" s="6">
        <f ca="1">'speed-flow-density'!AF26</f>
        <v>1189.4666666666601</v>
      </c>
      <c r="AE25" s="6">
        <f ca="1">'speed-flow-density'!AG26</f>
        <v>1390.2666666666601</v>
      </c>
      <c r="AF25" s="6">
        <f ca="1">'speed-flow-density'!AH26</f>
        <v>1386.3999999999901</v>
      </c>
      <c r="AG25" s="6">
        <f ca="1">'speed-flow-density'!AI26</f>
        <v>1369.86666666666</v>
      </c>
      <c r="AH25" s="6">
        <f ca="1">'speed-flow-density'!AJ26</f>
        <v>1285.5999999999999</v>
      </c>
      <c r="AI25" s="6">
        <f ca="1">'speed-flow-density'!AK26</f>
        <v>1522</v>
      </c>
      <c r="AJ25" s="6">
        <f ca="1">'speed-flow-density'!AL26</f>
        <v>1710.3999999999901</v>
      </c>
      <c r="AK25" s="6">
        <f ca="1">'speed-flow-density'!AM26</f>
        <v>1291.9000000000001</v>
      </c>
      <c r="AL25" s="6">
        <f ca="1">'speed-flow-density'!AN26</f>
        <v>1369.86666666666</v>
      </c>
      <c r="AM25" s="6">
        <f ca="1">'speed-flow-density'!AO26</f>
        <v>1700.8</v>
      </c>
      <c r="AN25" s="6">
        <f ca="1">'speed-flow-density'!AP26</f>
        <v>1275.7</v>
      </c>
      <c r="AO25" s="6">
        <f ca="1">'speed-flow-density'!AQ26</f>
        <v>1698.6666666666599</v>
      </c>
      <c r="AP25" s="6">
        <f ca="1">'speed-flow-density'!AR26</f>
        <v>1697.7333333333299</v>
      </c>
      <c r="AQ25" s="6">
        <f ca="1">'speed-flow-density'!AS26</f>
        <v>1700.3999999999901</v>
      </c>
      <c r="AR25" s="6">
        <f ca="1">'speed-flow-density'!AT26</f>
        <v>1450.6</v>
      </c>
      <c r="AS25" s="6">
        <f ca="1">'speed-flow-density'!AU26</f>
        <v>1080.3999999999901</v>
      </c>
    </row>
    <row r="26" spans="1:45" x14ac:dyDescent="0.2">
      <c r="A26" s="16"/>
      <c r="B26" s="4">
        <f ca="1">'speed-flow-density'!D27</f>
        <v>0.32291666666666669</v>
      </c>
      <c r="C26" s="6">
        <f ca="1">'speed-flow-density'!E27</f>
        <v>1297.2</v>
      </c>
      <c r="D26" s="6">
        <f ca="1">'speed-flow-density'!F27</f>
        <v>1049.5999999999999</v>
      </c>
      <c r="E26" s="6">
        <f ca="1">'speed-flow-density'!G27</f>
        <v>1054.4000000000001</v>
      </c>
      <c r="F26" s="6">
        <f ca="1">'speed-flow-density'!H27</f>
        <v>1338.2</v>
      </c>
      <c r="G26" s="6">
        <f ca="1">'speed-flow-density'!I27</f>
        <v>1354.8</v>
      </c>
      <c r="H26" s="6">
        <f ca="1">'speed-flow-density'!J27</f>
        <v>1711.4666666666601</v>
      </c>
      <c r="I26" s="6">
        <f ca="1">'speed-flow-density'!K27</f>
        <v>1435.7333333333299</v>
      </c>
      <c r="J26" s="6">
        <f ca="1">'speed-flow-density'!L27</f>
        <v>1551.3333333333301</v>
      </c>
      <c r="K26" s="6">
        <f ca="1">'speed-flow-density'!M27</f>
        <v>1819.86666666666</v>
      </c>
      <c r="L26" s="6">
        <f ca="1">'speed-flow-density'!N27</f>
        <v>1568.93333333333</v>
      </c>
      <c r="M26" s="6">
        <f ca="1">'speed-flow-density'!O27</f>
        <v>1420</v>
      </c>
      <c r="N26" s="6">
        <f ca="1">'speed-flow-density'!P27</f>
        <v>1467.1</v>
      </c>
      <c r="O26" s="6">
        <f ca="1">'speed-flow-density'!Q27</f>
        <v>1459.3</v>
      </c>
      <c r="P26" s="6">
        <f ca="1">'speed-flow-density'!R27</f>
        <v>1582.5333333333299</v>
      </c>
      <c r="Q26" s="6">
        <f ca="1">'speed-flow-density'!S27</f>
        <v>1573.2</v>
      </c>
      <c r="R26" s="6">
        <f ca="1">'speed-flow-density'!T27</f>
        <v>1907.4666666666601</v>
      </c>
      <c r="S26" s="6">
        <f ca="1">'speed-flow-density'!U27</f>
        <v>1680.8</v>
      </c>
      <c r="T26" s="6">
        <f ca="1">'speed-flow-density'!V27</f>
        <v>1612.93333333333</v>
      </c>
      <c r="U26" s="6">
        <f ca="1">'speed-flow-density'!W27</f>
        <v>1827.06666666666</v>
      </c>
      <c r="V26" s="6">
        <f ca="1">'speed-flow-density'!X27</f>
        <v>1552.5</v>
      </c>
      <c r="W26" s="6">
        <f ca="1">'speed-flow-density'!Y27</f>
        <v>1408.1</v>
      </c>
      <c r="X26" s="6">
        <f ca="1">'speed-flow-density'!Z27</f>
        <v>1414.8</v>
      </c>
      <c r="Y26" s="6">
        <f ca="1">'speed-flow-density'!AA27</f>
        <v>1385.36</v>
      </c>
      <c r="Z26" s="6">
        <f ca="1">'speed-flow-density'!AB27</f>
        <v>1604.9</v>
      </c>
      <c r="AA26" s="6">
        <f ca="1">'speed-flow-density'!AC27</f>
        <v>1167.3333333333301</v>
      </c>
      <c r="AB26" s="6">
        <f ca="1">'speed-flow-density'!AD27</f>
        <v>983.1</v>
      </c>
      <c r="AC26" s="6">
        <f ca="1">'speed-flow-density'!AE27</f>
        <v>1123.06666666666</v>
      </c>
      <c r="AD26" s="6">
        <f ca="1">'speed-flow-density'!AF27</f>
        <v>1247.2</v>
      </c>
      <c r="AE26" s="6">
        <f ca="1">'speed-flow-density'!AG27</f>
        <v>1421.3333333333301</v>
      </c>
      <c r="AF26" s="6">
        <f ca="1">'speed-flow-density'!AH27</f>
        <v>1398.8</v>
      </c>
      <c r="AG26" s="6">
        <f ca="1">'speed-flow-density'!AI27</f>
        <v>1387.3333333333301</v>
      </c>
      <c r="AH26" s="6">
        <f ca="1">'speed-flow-density'!AJ27</f>
        <v>1286.3999999999901</v>
      </c>
      <c r="AI26" s="6">
        <f ca="1">'speed-flow-density'!AK27</f>
        <v>1506.93333333333</v>
      </c>
      <c r="AJ26" s="6">
        <f ca="1">'speed-flow-density'!AL27</f>
        <v>1691.4666666666601</v>
      </c>
      <c r="AK26" s="6">
        <f ca="1">'speed-flow-density'!AM27</f>
        <v>1249.8</v>
      </c>
      <c r="AL26" s="6">
        <f ca="1">'speed-flow-density'!AN27</f>
        <v>1337.2</v>
      </c>
      <c r="AM26" s="6">
        <f ca="1">'speed-flow-density'!AO27</f>
        <v>1700.13333333333</v>
      </c>
      <c r="AN26" s="6">
        <f ca="1">'speed-flow-density'!AP27</f>
        <v>1259.7</v>
      </c>
      <c r="AO26" s="6">
        <f ca="1">'speed-flow-density'!AQ27</f>
        <v>1661.86666666666</v>
      </c>
      <c r="AP26" s="6">
        <f ca="1">'speed-flow-density'!AR27</f>
        <v>1655.2</v>
      </c>
      <c r="AQ26" s="6">
        <f ca="1">'speed-flow-density'!AS27</f>
        <v>1647.7333333333299</v>
      </c>
      <c r="AR26" s="6">
        <f ca="1">'speed-flow-density'!AT27</f>
        <v>1428.6</v>
      </c>
      <c r="AS26" s="6">
        <f ca="1">'speed-flow-density'!AU27</f>
        <v>1077.7333333333299</v>
      </c>
    </row>
    <row r="27" spans="1:45" x14ac:dyDescent="0.2">
      <c r="A27" s="16"/>
      <c r="B27" s="4">
        <f ca="1">'speed-flow-density'!D28</f>
        <v>0.33333333333333331</v>
      </c>
      <c r="C27" s="6">
        <f ca="1">'speed-flow-density'!E28</f>
        <v>1198.6399999999901</v>
      </c>
      <c r="D27" s="6">
        <f ca="1">'speed-flow-density'!F28</f>
        <v>891.7</v>
      </c>
      <c r="E27" s="6">
        <f ca="1">'speed-flow-density'!G28</f>
        <v>954.3</v>
      </c>
      <c r="F27" s="6">
        <f ca="1">'speed-flow-density'!H28</f>
        <v>1307</v>
      </c>
      <c r="G27" s="6">
        <f ca="1">'speed-flow-density'!I28</f>
        <v>1295.4666666666601</v>
      </c>
      <c r="H27" s="6">
        <f ca="1">'speed-flow-density'!J28</f>
        <v>1670.2666666666601</v>
      </c>
      <c r="I27" s="6">
        <f ca="1">'speed-flow-density'!K28</f>
        <v>1310.3999999999901</v>
      </c>
      <c r="J27" s="6">
        <f ca="1">'speed-flow-density'!L28</f>
        <v>1385.86666666666</v>
      </c>
      <c r="K27" s="6">
        <f ca="1">'speed-flow-density'!M28</f>
        <v>1656.13333333333</v>
      </c>
      <c r="L27" s="6">
        <f ca="1">'speed-flow-density'!N28</f>
        <v>1409.3333333333301</v>
      </c>
      <c r="M27" s="6">
        <f ca="1">'speed-flow-density'!O28</f>
        <v>1338.7</v>
      </c>
      <c r="N27" s="6">
        <f ca="1">'speed-flow-density'!P28</f>
        <v>1403.1</v>
      </c>
      <c r="O27" s="6">
        <f ca="1">'speed-flow-density'!Q28</f>
        <v>1489.5</v>
      </c>
      <c r="P27" s="6">
        <f ca="1">'speed-flow-density'!R28</f>
        <v>1567.7333333333299</v>
      </c>
      <c r="Q27" s="6">
        <f ca="1">'speed-flow-density'!S28</f>
        <v>1544.8</v>
      </c>
      <c r="R27" s="6">
        <f ca="1">'speed-flow-density'!T28</f>
        <v>1892.6666666666599</v>
      </c>
      <c r="S27" s="6">
        <f ca="1">'speed-flow-density'!U28</f>
        <v>1659.3333333333301</v>
      </c>
      <c r="T27" s="6">
        <f ca="1">'speed-flow-density'!V28</f>
        <v>1564.13333333333</v>
      </c>
      <c r="U27" s="6">
        <f ca="1">'speed-flow-density'!W28</f>
        <v>1782.8</v>
      </c>
      <c r="V27" s="6">
        <f ca="1">'speed-flow-density'!X28</f>
        <v>1547.9</v>
      </c>
      <c r="W27" s="6">
        <f ca="1">'speed-flow-density'!Y28</f>
        <v>1331.5</v>
      </c>
      <c r="X27" s="6">
        <f ca="1">'speed-flow-density'!Z28</f>
        <v>1338.2</v>
      </c>
      <c r="Y27" s="6">
        <f ca="1">'speed-flow-density'!AA28</f>
        <v>1342.32</v>
      </c>
      <c r="Z27" s="6">
        <f ca="1">'speed-flow-density'!AB28</f>
        <v>1556.5</v>
      </c>
      <c r="AA27" s="6">
        <f ca="1">'speed-flow-density'!AC28</f>
        <v>1016.13333333333</v>
      </c>
      <c r="AB27" s="6">
        <f ca="1">'speed-flow-density'!AD28</f>
        <v>899.1</v>
      </c>
      <c r="AC27" s="6">
        <f ca="1">'speed-flow-density'!AE28</f>
        <v>974.93333333333305</v>
      </c>
      <c r="AD27" s="6">
        <f ca="1">'speed-flow-density'!AF28</f>
        <v>1161.3333333333301</v>
      </c>
      <c r="AE27" s="6">
        <f ca="1">'speed-flow-density'!AG28</f>
        <v>1372.13333333333</v>
      </c>
      <c r="AF27" s="6">
        <f ca="1">'speed-flow-density'!AH28</f>
        <v>1353.2</v>
      </c>
      <c r="AG27" s="6">
        <f ca="1">'speed-flow-density'!AI28</f>
        <v>1309.5999999999999</v>
      </c>
      <c r="AH27" s="6">
        <f ca="1">'speed-flow-density'!AJ28</f>
        <v>1164</v>
      </c>
      <c r="AI27" s="6">
        <f ca="1">'speed-flow-density'!AK28</f>
        <v>1355.2</v>
      </c>
      <c r="AJ27" s="6">
        <f ca="1">'speed-flow-density'!AL28</f>
        <v>1543.86666666666</v>
      </c>
      <c r="AK27" s="6">
        <f ca="1">'speed-flow-density'!AM28</f>
        <v>1144.0999999999999</v>
      </c>
      <c r="AL27" s="6">
        <f ca="1">'speed-flow-density'!AN28</f>
        <v>1180</v>
      </c>
      <c r="AM27" s="6">
        <f ca="1">'speed-flow-density'!AO28</f>
        <v>1561.06666666666</v>
      </c>
      <c r="AN27" s="6">
        <f ca="1">'speed-flow-density'!AP28</f>
        <v>1177.0999999999999</v>
      </c>
      <c r="AO27" s="6">
        <f ca="1">'speed-flow-density'!AQ28</f>
        <v>1601.2</v>
      </c>
      <c r="AP27" s="6">
        <f ca="1">'speed-flow-density'!AR28</f>
        <v>1603.4666666666601</v>
      </c>
      <c r="AQ27" s="6">
        <f ca="1">'speed-flow-density'!AS28</f>
        <v>1601.06666666666</v>
      </c>
      <c r="AR27" s="6">
        <f ca="1">'speed-flow-density'!AT28</f>
        <v>1414.1</v>
      </c>
      <c r="AS27" s="6">
        <f ca="1">'speed-flow-density'!AU28</f>
        <v>1070.3999999999901</v>
      </c>
    </row>
    <row r="28" spans="1:45" x14ac:dyDescent="0.2">
      <c r="A28" s="16"/>
      <c r="B28" s="4">
        <f ca="1">'speed-flow-density'!D29</f>
        <v>0.34375</v>
      </c>
      <c r="C28" s="6">
        <f ca="1">'speed-flow-density'!E29</f>
        <v>1357.36</v>
      </c>
      <c r="D28" s="6">
        <f ca="1">'speed-flow-density'!F29</f>
        <v>1083.9000000000001</v>
      </c>
      <c r="E28" s="6">
        <f ca="1">'speed-flow-density'!G29</f>
        <v>1102.8</v>
      </c>
      <c r="F28" s="6">
        <f ca="1">'speed-flow-density'!H29</f>
        <v>1354.4</v>
      </c>
      <c r="G28" s="6">
        <f ca="1">'speed-flow-density'!I29</f>
        <v>1205.86666666666</v>
      </c>
      <c r="H28" s="6">
        <f ca="1">'speed-flow-density'!J29</f>
        <v>1513.86666666666</v>
      </c>
      <c r="I28" s="6">
        <f ca="1">'speed-flow-density'!K29</f>
        <v>1202.13333333333</v>
      </c>
      <c r="J28" s="6">
        <f ca="1">'speed-flow-density'!L29</f>
        <v>1352</v>
      </c>
      <c r="K28" s="6">
        <f ca="1">'speed-flow-density'!M29</f>
        <v>1602.13333333333</v>
      </c>
      <c r="L28" s="6">
        <f ca="1">'speed-flow-density'!N29</f>
        <v>1410.8</v>
      </c>
      <c r="M28" s="6">
        <f ca="1">'speed-flow-density'!O29</f>
        <v>1341.5</v>
      </c>
      <c r="N28" s="6">
        <f ca="1">'speed-flow-density'!P29</f>
        <v>1405.5</v>
      </c>
      <c r="O28" s="6">
        <f ca="1">'speed-flow-density'!Q29</f>
        <v>1462.8</v>
      </c>
      <c r="P28" s="6">
        <f ca="1">'speed-flow-density'!R29</f>
        <v>1502.5333333333299</v>
      </c>
      <c r="Q28" s="6">
        <f ca="1">'speed-flow-density'!S29</f>
        <v>1500.3999999999901</v>
      </c>
      <c r="R28" s="6">
        <f ca="1">'speed-flow-density'!T29</f>
        <v>1889.86666666666</v>
      </c>
      <c r="S28" s="6">
        <f ca="1">'speed-flow-density'!U29</f>
        <v>1641.3333333333301</v>
      </c>
      <c r="T28" s="6">
        <f ca="1">'speed-flow-density'!V29</f>
        <v>1525.86666666666</v>
      </c>
      <c r="U28" s="6">
        <f ca="1">'speed-flow-density'!W29</f>
        <v>1794.3999999999901</v>
      </c>
      <c r="V28" s="6">
        <f ca="1">'speed-flow-density'!X29</f>
        <v>1605.6</v>
      </c>
      <c r="W28" s="6">
        <f ca="1">'speed-flow-density'!Y29</f>
        <v>1345</v>
      </c>
      <c r="X28" s="6">
        <f ca="1">'speed-flow-density'!Z29</f>
        <v>1349.3</v>
      </c>
      <c r="Y28" s="6">
        <f ca="1">'speed-flow-density'!AA29</f>
        <v>1407.2</v>
      </c>
      <c r="Z28" s="6">
        <f ca="1">'speed-flow-density'!AB29</f>
        <v>1505.6</v>
      </c>
      <c r="AA28" s="6">
        <f ca="1">'speed-flow-density'!AC29</f>
        <v>999.86666666666599</v>
      </c>
      <c r="AB28" s="6">
        <f ca="1">'speed-flow-density'!AD29</f>
        <v>929</v>
      </c>
      <c r="AC28" s="6">
        <f ca="1">'speed-flow-density'!AE29</f>
        <v>978.66666666666595</v>
      </c>
      <c r="AD28" s="6">
        <f ca="1">'speed-flow-density'!AF29</f>
        <v>1076.13333333333</v>
      </c>
      <c r="AE28" s="6">
        <f ca="1">'speed-flow-density'!AG29</f>
        <v>1246.3999999999901</v>
      </c>
      <c r="AF28" s="6">
        <f ca="1">'speed-flow-density'!AH29</f>
        <v>1234.13333333333</v>
      </c>
      <c r="AG28" s="6">
        <f ca="1">'speed-flow-density'!AI29</f>
        <v>1232.5333333333299</v>
      </c>
      <c r="AH28" s="6">
        <f ca="1">'speed-flow-density'!AJ29</f>
        <v>1154</v>
      </c>
      <c r="AI28" s="6">
        <f ca="1">'speed-flow-density'!AK29</f>
        <v>1324.8</v>
      </c>
      <c r="AJ28" s="6">
        <f ca="1">'speed-flow-density'!AL29</f>
        <v>1562.13333333333</v>
      </c>
      <c r="AK28" s="6">
        <f ca="1">'speed-flow-density'!AM29</f>
        <v>1175.0999999999999</v>
      </c>
      <c r="AL28" s="6">
        <f ca="1">'speed-flow-density'!AN29</f>
        <v>1293.5999999999999</v>
      </c>
      <c r="AM28" s="6">
        <f ca="1">'speed-flow-density'!AO29</f>
        <v>1691.7333333333299</v>
      </c>
      <c r="AN28" s="6">
        <f ca="1">'speed-flow-density'!AP29</f>
        <v>1278.5</v>
      </c>
      <c r="AO28" s="6">
        <f ca="1">'speed-flow-density'!AQ29</f>
        <v>1574.2666666666601</v>
      </c>
      <c r="AP28" s="6">
        <f ca="1">'speed-flow-density'!AR29</f>
        <v>1568.6666666666599</v>
      </c>
      <c r="AQ28" s="6">
        <f ca="1">'speed-flow-density'!AS29</f>
        <v>1563.7333333333299</v>
      </c>
      <c r="AR28" s="6">
        <f ca="1">'speed-flow-density'!AT29</f>
        <v>1398.1</v>
      </c>
      <c r="AS28" s="6">
        <f ca="1">'speed-flow-density'!AU29</f>
        <v>1077.4666666666601</v>
      </c>
    </row>
    <row r="29" spans="1:45" x14ac:dyDescent="0.2">
      <c r="A29" s="16"/>
      <c r="B29" s="4">
        <f ca="1">'speed-flow-density'!D30</f>
        <v>0.35416666666666669</v>
      </c>
      <c r="C29" s="6">
        <f ca="1">'speed-flow-density'!E30</f>
        <v>1437.76</v>
      </c>
      <c r="D29" s="6">
        <f ca="1">'speed-flow-density'!F30</f>
        <v>1193.0999999999999</v>
      </c>
      <c r="E29" s="6">
        <f ca="1">'speed-flow-density'!G30</f>
        <v>1148.9000000000001</v>
      </c>
      <c r="F29" s="6">
        <f ca="1">'speed-flow-density'!H30</f>
        <v>1329.3</v>
      </c>
      <c r="G29" s="6">
        <f ca="1">'speed-flow-density'!I30</f>
        <v>1150.6666666666599</v>
      </c>
      <c r="H29" s="6">
        <f ca="1">'speed-flow-density'!J30</f>
        <v>1494.6666666666599</v>
      </c>
      <c r="I29" s="6">
        <f ca="1">'speed-flow-density'!K30</f>
        <v>1175.5999999999999</v>
      </c>
      <c r="J29" s="6">
        <f ca="1">'speed-flow-density'!L30</f>
        <v>1319.6</v>
      </c>
      <c r="K29" s="6">
        <f ca="1">'speed-flow-density'!M30</f>
        <v>1526.93333333333</v>
      </c>
      <c r="L29" s="6">
        <f ca="1">'speed-flow-density'!N30</f>
        <v>1320.5333333333299</v>
      </c>
      <c r="M29" s="6">
        <f ca="1">'speed-flow-density'!O30</f>
        <v>1241.5</v>
      </c>
      <c r="N29" s="6">
        <f ca="1">'speed-flow-density'!P30</f>
        <v>1332.3</v>
      </c>
      <c r="O29" s="6">
        <f ca="1">'speed-flow-density'!Q30</f>
        <v>1439</v>
      </c>
      <c r="P29" s="6">
        <f ca="1">'speed-flow-density'!R30</f>
        <v>1399.86666666666</v>
      </c>
      <c r="Q29" s="6">
        <f ca="1">'speed-flow-density'!S30</f>
        <v>1419.6</v>
      </c>
      <c r="R29" s="6">
        <f ca="1">'speed-flow-density'!T30</f>
        <v>1857.6</v>
      </c>
      <c r="S29" s="6">
        <f ca="1">'speed-flow-density'!U30</f>
        <v>1636.93333333333</v>
      </c>
      <c r="T29" s="6">
        <f ca="1">'speed-flow-density'!V30</f>
        <v>1495.4666666666601</v>
      </c>
      <c r="U29" s="6">
        <f ca="1">'speed-flow-density'!W30</f>
        <v>1774</v>
      </c>
      <c r="V29" s="6">
        <f ca="1">'speed-flow-density'!X30</f>
        <v>1593.6</v>
      </c>
      <c r="W29" s="6">
        <f ca="1">'speed-flow-density'!Y30</f>
        <v>1381.7</v>
      </c>
      <c r="X29" s="6">
        <f ca="1">'speed-flow-density'!Z30</f>
        <v>1386.2</v>
      </c>
      <c r="Y29" s="6">
        <f ca="1">'speed-flow-density'!AA30</f>
        <v>1452.72</v>
      </c>
      <c r="Z29" s="6">
        <f ca="1">'speed-flow-density'!AB30</f>
        <v>1529.5</v>
      </c>
      <c r="AA29" s="6">
        <f ca="1">'speed-flow-density'!AC30</f>
        <v>1090.2666666666601</v>
      </c>
      <c r="AB29" s="6">
        <f ca="1">'speed-flow-density'!AD30</f>
        <v>1011.3</v>
      </c>
      <c r="AC29" s="6">
        <f ca="1">'speed-flow-density'!AE30</f>
        <v>976.26666666666597</v>
      </c>
      <c r="AD29" s="6">
        <f ca="1">'speed-flow-density'!AF30</f>
        <v>1048.6666666666599</v>
      </c>
      <c r="AE29" s="6">
        <f ca="1">'speed-flow-density'!AG30</f>
        <v>1213.86666666666</v>
      </c>
      <c r="AF29" s="6">
        <f ca="1">'speed-flow-density'!AH30</f>
        <v>1208</v>
      </c>
      <c r="AG29" s="6">
        <f ca="1">'speed-flow-density'!AI30</f>
        <v>1206.13333333333</v>
      </c>
      <c r="AH29" s="6">
        <f ca="1">'speed-flow-density'!AJ30</f>
        <v>1146.3999999999901</v>
      </c>
      <c r="AI29" s="6">
        <f ca="1">'speed-flow-density'!AK30</f>
        <v>1321.2</v>
      </c>
      <c r="AJ29" s="6">
        <f ca="1">'speed-flow-density'!AL30</f>
        <v>1578.2666666666601</v>
      </c>
      <c r="AK29" s="6">
        <f ca="1">'speed-flow-density'!AM30</f>
        <v>1195.3</v>
      </c>
      <c r="AL29" s="6">
        <f ca="1">'speed-flow-density'!AN30</f>
        <v>1206.13333333333</v>
      </c>
      <c r="AM29" s="6">
        <f ca="1">'speed-flow-density'!AO30</f>
        <v>1605.86666666666</v>
      </c>
      <c r="AN29" s="6">
        <f ca="1">'speed-flow-density'!AP30</f>
        <v>1183.5999999999999</v>
      </c>
      <c r="AO29" s="6">
        <f ca="1">'speed-flow-density'!AQ30</f>
        <v>1555.6</v>
      </c>
      <c r="AP29" s="6">
        <f ca="1">'speed-flow-density'!AR30</f>
        <v>1554.93333333333</v>
      </c>
      <c r="AQ29" s="6">
        <f ca="1">'speed-flow-density'!AS30</f>
        <v>1557.06666666666</v>
      </c>
      <c r="AR29" s="6">
        <f ca="1">'speed-flow-density'!AT30</f>
        <v>1386.7</v>
      </c>
      <c r="AS29" s="6">
        <f ca="1">'speed-flow-density'!AU30</f>
        <v>1077.7333333333299</v>
      </c>
    </row>
    <row r="30" spans="1:45" x14ac:dyDescent="0.2">
      <c r="A30" s="16"/>
      <c r="B30" s="4">
        <f ca="1">'speed-flow-density'!D31</f>
        <v>0.36458333333333331</v>
      </c>
      <c r="C30" s="6">
        <f ca="1">'speed-flow-density'!E31</f>
        <v>1398.24</v>
      </c>
      <c r="D30" s="6">
        <f ca="1">'speed-flow-density'!F31</f>
        <v>1175.9000000000001</v>
      </c>
      <c r="E30" s="6">
        <f ca="1">'speed-flow-density'!G31</f>
        <v>1055</v>
      </c>
      <c r="F30" s="6">
        <f ca="1">'speed-flow-density'!H31</f>
        <v>1298.7</v>
      </c>
      <c r="G30" s="6">
        <f ca="1">'speed-flow-density'!I31</f>
        <v>1129.5999999999999</v>
      </c>
      <c r="H30" s="6">
        <f ca="1">'speed-flow-density'!J31</f>
        <v>1424.13333333333</v>
      </c>
      <c r="I30" s="6">
        <f ca="1">'speed-flow-density'!K31</f>
        <v>1114.5333333333299</v>
      </c>
      <c r="J30" s="6">
        <f ca="1">'speed-flow-density'!L31</f>
        <v>1248.3999999999901</v>
      </c>
      <c r="K30" s="6">
        <f ca="1">'speed-flow-density'!M31</f>
        <v>1459.6</v>
      </c>
      <c r="L30" s="6">
        <f ca="1">'speed-flow-density'!N31</f>
        <v>1287.7333333333299</v>
      </c>
      <c r="M30" s="6">
        <f ca="1">'speed-flow-density'!O31</f>
        <v>1243.8</v>
      </c>
      <c r="N30" s="6">
        <f ca="1">'speed-flow-density'!P31</f>
        <v>1355.2</v>
      </c>
      <c r="O30" s="6">
        <f ca="1">'speed-flow-density'!Q31</f>
        <v>1456</v>
      </c>
      <c r="P30" s="6">
        <f ca="1">'speed-flow-density'!R31</f>
        <v>1397.4666666666601</v>
      </c>
      <c r="Q30" s="6">
        <f ca="1">'speed-flow-density'!S31</f>
        <v>1406.6666666666599</v>
      </c>
      <c r="R30" s="6">
        <f ca="1">'speed-flow-density'!T31</f>
        <v>1862</v>
      </c>
      <c r="S30" s="6">
        <f ca="1">'speed-flow-density'!U31</f>
        <v>1634.2666666666601</v>
      </c>
      <c r="T30" s="6">
        <f ca="1">'speed-flow-density'!V31</f>
        <v>1505.4666666666601</v>
      </c>
      <c r="U30" s="6">
        <f ca="1">'speed-flow-density'!W31</f>
        <v>1744.2666666666601</v>
      </c>
      <c r="V30" s="6">
        <f ca="1">'speed-flow-density'!X31</f>
        <v>1581.3</v>
      </c>
      <c r="W30" s="6">
        <f ca="1">'speed-flow-density'!Y31</f>
        <v>1358.9</v>
      </c>
      <c r="X30" s="6">
        <f ca="1">'speed-flow-density'!Z31</f>
        <v>1361.1</v>
      </c>
      <c r="Y30" s="6">
        <f ca="1">'speed-flow-density'!AA31</f>
        <v>1413.52</v>
      </c>
      <c r="Z30" s="6">
        <f ca="1">'speed-flow-density'!AB31</f>
        <v>1494.3</v>
      </c>
      <c r="AA30" s="6">
        <f ca="1">'speed-flow-density'!AC31</f>
        <v>1062.2666666666601</v>
      </c>
      <c r="AB30" s="6">
        <f ca="1">'speed-flow-density'!AD31</f>
        <v>981.6</v>
      </c>
      <c r="AC30" s="6">
        <f ca="1">'speed-flow-density'!AE31</f>
        <v>934.8</v>
      </c>
      <c r="AD30" s="6">
        <f ca="1">'speed-flow-density'!AF31</f>
        <v>1052.2666666666601</v>
      </c>
      <c r="AE30" s="6">
        <f ca="1">'speed-flow-density'!AG31</f>
        <v>1246.13333333333</v>
      </c>
      <c r="AF30" s="6">
        <f ca="1">'speed-flow-density'!AH31</f>
        <v>1261.5999999999999</v>
      </c>
      <c r="AG30" s="6">
        <f ca="1">'speed-flow-density'!AI31</f>
        <v>1264.8</v>
      </c>
      <c r="AH30" s="6">
        <f ca="1">'speed-flow-density'!AJ31</f>
        <v>1149.3333333333301</v>
      </c>
      <c r="AI30" s="6">
        <f ca="1">'speed-flow-density'!AK31</f>
        <v>1319.86666666666</v>
      </c>
      <c r="AJ30" s="6">
        <f ca="1">'speed-flow-density'!AL31</f>
        <v>1569.3333333333301</v>
      </c>
      <c r="AK30" s="6">
        <f ca="1">'speed-flow-density'!AM31</f>
        <v>1178.3</v>
      </c>
      <c r="AL30" s="6">
        <f ca="1">'speed-flow-density'!AN31</f>
        <v>1164</v>
      </c>
      <c r="AM30" s="6">
        <f ca="1">'speed-flow-density'!AO31</f>
        <v>1523.6</v>
      </c>
      <c r="AN30" s="6">
        <f ca="1">'speed-flow-density'!AP31</f>
        <v>1131.7</v>
      </c>
      <c r="AO30" s="6">
        <f ca="1">'speed-flow-density'!AQ31</f>
        <v>1530.8</v>
      </c>
      <c r="AP30" s="6">
        <f ca="1">'speed-flow-density'!AR31</f>
        <v>1536.93333333333</v>
      </c>
      <c r="AQ30" s="6">
        <f ca="1">'speed-flow-density'!AS31</f>
        <v>1544.2666666666601</v>
      </c>
      <c r="AR30" s="6">
        <f ca="1">'speed-flow-density'!AT31</f>
        <v>1379.8</v>
      </c>
      <c r="AS30" s="6">
        <f ca="1">'speed-flow-density'!AU31</f>
        <v>1054.6666666666599</v>
      </c>
    </row>
    <row r="31" spans="1:45" x14ac:dyDescent="0.2">
      <c r="A31" s="16"/>
      <c r="B31" s="4">
        <f ca="1">'speed-flow-density'!D32</f>
        <v>0.375</v>
      </c>
      <c r="C31" s="6">
        <f ca="1">'speed-flow-density'!E32</f>
        <v>1311.52</v>
      </c>
      <c r="D31" s="6">
        <f ca="1">'speed-flow-density'!F32</f>
        <v>1108.5</v>
      </c>
      <c r="E31" s="6">
        <f ca="1">'speed-flow-density'!G32</f>
        <v>1076.0999999999999</v>
      </c>
      <c r="F31" s="6">
        <f ca="1">'speed-flow-density'!H32</f>
        <v>1344.3</v>
      </c>
      <c r="G31" s="6">
        <f ca="1">'speed-flow-density'!I32</f>
        <v>1134.13333333333</v>
      </c>
      <c r="H31" s="6">
        <f ca="1">'speed-flow-density'!J32</f>
        <v>1477.06666666666</v>
      </c>
      <c r="I31" s="6">
        <f ca="1">'speed-flow-density'!K32</f>
        <v>1180.6666666666599</v>
      </c>
      <c r="J31" s="6">
        <f ca="1">'speed-flow-density'!L32</f>
        <v>1299.7333333333299</v>
      </c>
      <c r="K31" s="6">
        <f ca="1">'speed-flow-density'!M32</f>
        <v>1478.13333333333</v>
      </c>
      <c r="L31" s="6">
        <f ca="1">'speed-flow-density'!N32</f>
        <v>1295.06666666666</v>
      </c>
      <c r="M31" s="6">
        <f ca="1">'speed-flow-density'!O32</f>
        <v>1236.4000000000001</v>
      </c>
      <c r="N31" s="6">
        <f ca="1">'speed-flow-density'!P32</f>
        <v>1341.2</v>
      </c>
      <c r="O31" s="6">
        <f ca="1">'speed-flow-density'!Q32</f>
        <v>1450.6</v>
      </c>
      <c r="P31" s="6">
        <f ca="1">'speed-flow-density'!R32</f>
        <v>1425.86666666666</v>
      </c>
      <c r="Q31" s="6">
        <f ca="1">'speed-flow-density'!S32</f>
        <v>1433.06666666666</v>
      </c>
      <c r="R31" s="6">
        <f ca="1">'speed-flow-density'!T32</f>
        <v>1877.86666666666</v>
      </c>
      <c r="S31" s="6">
        <f ca="1">'speed-flow-density'!U32</f>
        <v>1646.93333333333</v>
      </c>
      <c r="T31" s="6">
        <f ca="1">'speed-flow-density'!V32</f>
        <v>1517.3333333333301</v>
      </c>
      <c r="U31" s="6">
        <f ca="1">'speed-flow-density'!W32</f>
        <v>1749.2</v>
      </c>
      <c r="V31" s="6">
        <f ca="1">'speed-flow-density'!X32</f>
        <v>1585.9</v>
      </c>
      <c r="W31" s="6">
        <f ca="1">'speed-flow-density'!Y32</f>
        <v>1353.1</v>
      </c>
      <c r="X31" s="6">
        <f ca="1">'speed-flow-density'!Z32</f>
        <v>1357</v>
      </c>
      <c r="Y31" s="6">
        <f ca="1">'speed-flow-density'!AA32</f>
        <v>1403.04</v>
      </c>
      <c r="Z31" s="6">
        <f ca="1">'speed-flow-density'!AB32</f>
        <v>1461.5</v>
      </c>
      <c r="AA31" s="6">
        <f ca="1">'speed-flow-density'!AC32</f>
        <v>1034.13333333333</v>
      </c>
      <c r="AB31" s="6">
        <f ca="1">'speed-flow-density'!AD32</f>
        <v>956.3</v>
      </c>
      <c r="AC31" s="6">
        <f ca="1">'speed-flow-density'!AE32</f>
        <v>968.13333333333298</v>
      </c>
      <c r="AD31" s="6">
        <f ca="1">'speed-flow-density'!AF32</f>
        <v>1055.86666666666</v>
      </c>
      <c r="AE31" s="6">
        <f ca="1">'speed-flow-density'!AG32</f>
        <v>1219.06666666666</v>
      </c>
      <c r="AF31" s="6">
        <f ca="1">'speed-flow-density'!AH32</f>
        <v>1198.2666666666601</v>
      </c>
      <c r="AG31" s="6">
        <f ca="1">'speed-flow-density'!AI32</f>
        <v>1174.3999999999901</v>
      </c>
      <c r="AH31" s="6">
        <f ca="1">'speed-flow-density'!AJ32</f>
        <v>1099.2</v>
      </c>
      <c r="AI31" s="6">
        <f ca="1">'speed-flow-density'!AK32</f>
        <v>1254.93333333333</v>
      </c>
      <c r="AJ31" s="6">
        <f ca="1">'speed-flow-density'!AL32</f>
        <v>1485.7333333333299</v>
      </c>
      <c r="AK31" s="6">
        <f ca="1">'speed-flow-density'!AM32</f>
        <v>1093.8</v>
      </c>
      <c r="AL31" s="6">
        <f ca="1">'speed-flow-density'!AN32</f>
        <v>1055.2</v>
      </c>
      <c r="AM31" s="6">
        <f ca="1">'speed-flow-density'!AO32</f>
        <v>1416.13333333333</v>
      </c>
      <c r="AN31" s="6">
        <f ca="1">'speed-flow-density'!AP32</f>
        <v>1072.5999999999999</v>
      </c>
      <c r="AO31" s="6">
        <f ca="1">'speed-flow-density'!AQ32</f>
        <v>1525.06666666666</v>
      </c>
      <c r="AP31" s="6">
        <f ca="1">'speed-flow-density'!AR32</f>
        <v>1545.6</v>
      </c>
      <c r="AQ31" s="6">
        <f ca="1">'speed-flow-density'!AS32</f>
        <v>1563.86666666666</v>
      </c>
      <c r="AR31" s="6">
        <f ca="1">'speed-flow-density'!AT32</f>
        <v>1400.7</v>
      </c>
      <c r="AS31" s="6">
        <f ca="1">'speed-flow-density'!AU32</f>
        <v>1070.8</v>
      </c>
    </row>
    <row r="32" spans="1:45" x14ac:dyDescent="0.2">
      <c r="A32" s="16"/>
      <c r="B32" s="4">
        <f ca="1">'speed-flow-density'!D33</f>
        <v>0.38541666666666669</v>
      </c>
      <c r="C32" s="6">
        <f ca="1">'speed-flow-density'!E33</f>
        <v>1295.5999999999999</v>
      </c>
      <c r="D32" s="6">
        <f ca="1">'speed-flow-density'!F33</f>
        <v>1048.4000000000001</v>
      </c>
      <c r="E32" s="6">
        <f ca="1">'speed-flow-density'!G33</f>
        <v>1058.7</v>
      </c>
      <c r="F32" s="6">
        <f ca="1">'speed-flow-density'!H33</f>
        <v>1301.5</v>
      </c>
      <c r="G32" s="6">
        <f ca="1">'speed-flow-density'!I33</f>
        <v>1211.86666666666</v>
      </c>
      <c r="H32" s="6">
        <f ca="1">'speed-flow-density'!J33</f>
        <v>1527.3333333333301</v>
      </c>
      <c r="I32" s="6">
        <f ca="1">'speed-flow-density'!K33</f>
        <v>1227.2</v>
      </c>
      <c r="J32" s="6">
        <f ca="1">'speed-flow-density'!L33</f>
        <v>1365.2</v>
      </c>
      <c r="K32" s="6">
        <f ca="1">'speed-flow-density'!M33</f>
        <v>1558.2666666666601</v>
      </c>
      <c r="L32" s="6">
        <f ca="1">'speed-flow-density'!N33</f>
        <v>1346.6666666666599</v>
      </c>
      <c r="M32" s="6">
        <f ca="1">'speed-flow-density'!O33</f>
        <v>1238.2</v>
      </c>
      <c r="N32" s="6">
        <f ca="1">'speed-flow-density'!P33</f>
        <v>1303</v>
      </c>
      <c r="O32" s="6">
        <f ca="1">'speed-flow-density'!Q33</f>
        <v>1443</v>
      </c>
      <c r="P32" s="6">
        <f ca="1">'speed-flow-density'!R33</f>
        <v>1480.93333333333</v>
      </c>
      <c r="Q32" s="6">
        <f ca="1">'speed-flow-density'!S33</f>
        <v>1481.06666666666</v>
      </c>
      <c r="R32" s="6">
        <f ca="1">'speed-flow-density'!T33</f>
        <v>1901.06666666666</v>
      </c>
      <c r="S32" s="6">
        <f ca="1">'speed-flow-density'!U33</f>
        <v>1648.2666666666601</v>
      </c>
      <c r="T32" s="6">
        <f ca="1">'speed-flow-density'!V33</f>
        <v>1497.7333333333299</v>
      </c>
      <c r="U32" s="6">
        <f ca="1">'speed-flow-density'!W33</f>
        <v>1702.3999999999901</v>
      </c>
      <c r="V32" s="6">
        <f ca="1">'speed-flow-density'!X33</f>
        <v>1506.2</v>
      </c>
      <c r="W32" s="6">
        <f ca="1">'speed-flow-density'!Y33</f>
        <v>1249</v>
      </c>
      <c r="X32" s="6">
        <f ca="1">'speed-flow-density'!Z33</f>
        <v>1251.5</v>
      </c>
      <c r="Y32" s="6">
        <f ca="1">'speed-flow-density'!AA33</f>
        <v>1271.6799999999901</v>
      </c>
      <c r="Z32" s="6">
        <f ca="1">'speed-flow-density'!AB33</f>
        <v>1417.9</v>
      </c>
      <c r="AA32" s="6">
        <f ca="1">'speed-flow-density'!AC33</f>
        <v>1021.6</v>
      </c>
      <c r="AB32" s="6">
        <f ca="1">'speed-flow-density'!AD33</f>
        <v>904.1</v>
      </c>
      <c r="AC32" s="6">
        <f ca="1">'speed-flow-density'!AE33</f>
        <v>906.8</v>
      </c>
      <c r="AD32" s="6">
        <f ca="1">'speed-flow-density'!AF33</f>
        <v>996.26666666666597</v>
      </c>
      <c r="AE32" s="6">
        <f ca="1">'speed-flow-density'!AG33</f>
        <v>1147.3333333333301</v>
      </c>
      <c r="AF32" s="6">
        <f ca="1">'speed-flow-density'!AH33</f>
        <v>1143.5999999999999</v>
      </c>
      <c r="AG32" s="6">
        <f ca="1">'speed-flow-density'!AI33</f>
        <v>1138.93333333333</v>
      </c>
      <c r="AH32" s="6">
        <f ca="1">'speed-flow-density'!AJ33</f>
        <v>1134.6666666666599</v>
      </c>
      <c r="AI32" s="6">
        <f ca="1">'speed-flow-density'!AK33</f>
        <v>1322.93333333333</v>
      </c>
      <c r="AJ32" s="6">
        <f ca="1">'speed-flow-density'!AL33</f>
        <v>1535.6</v>
      </c>
      <c r="AK32" s="6">
        <f ca="1">'speed-flow-density'!AM33</f>
        <v>1173.5</v>
      </c>
      <c r="AL32" s="6">
        <f ca="1">'speed-flow-density'!AN33</f>
        <v>1191.7333333333299</v>
      </c>
      <c r="AM32" s="6">
        <f ca="1">'speed-flow-density'!AO33</f>
        <v>1588.13333333333</v>
      </c>
      <c r="AN32" s="6">
        <f ca="1">'speed-flow-density'!AP33</f>
        <v>1204.5999999999999</v>
      </c>
      <c r="AO32" s="6">
        <f ca="1">'speed-flow-density'!AQ33</f>
        <v>1594.13333333333</v>
      </c>
      <c r="AP32" s="6">
        <f ca="1">'speed-flow-density'!AR33</f>
        <v>1589.86666666666</v>
      </c>
      <c r="AQ32" s="6">
        <f ca="1">'speed-flow-density'!AS33</f>
        <v>1580.93333333333</v>
      </c>
      <c r="AR32" s="6">
        <f ca="1">'speed-flow-density'!AT33</f>
        <v>1358.5</v>
      </c>
      <c r="AS32" s="6">
        <f ca="1">'speed-flow-density'!AU33</f>
        <v>986.8</v>
      </c>
    </row>
    <row r="33" spans="1:45" x14ac:dyDescent="0.2">
      <c r="A33" s="16"/>
      <c r="B33" s="4">
        <f ca="1">'speed-flow-density'!D34</f>
        <v>0.39583333333333331</v>
      </c>
      <c r="C33" s="6">
        <f ca="1">'speed-flow-density'!E34</f>
        <v>1302.56</v>
      </c>
      <c r="D33" s="6">
        <f ca="1">'speed-flow-density'!F34</f>
        <v>1035.5</v>
      </c>
      <c r="E33" s="6">
        <f ca="1">'speed-flow-density'!G34</f>
        <v>1026.2</v>
      </c>
      <c r="F33" s="6">
        <f ca="1">'speed-flow-density'!H34</f>
        <v>1147.7</v>
      </c>
      <c r="G33" s="6">
        <f ca="1">'speed-flow-density'!I34</f>
        <v>1200.2666666666601</v>
      </c>
      <c r="H33" s="6">
        <f ca="1">'speed-flow-density'!J34</f>
        <v>1509.4666666666601</v>
      </c>
      <c r="I33" s="6">
        <f ca="1">'speed-flow-density'!K34</f>
        <v>1378.93333333333</v>
      </c>
      <c r="J33" s="6">
        <f ca="1">'speed-flow-density'!L34</f>
        <v>1507.06666666666</v>
      </c>
      <c r="K33" s="6">
        <f ca="1">'speed-flow-density'!M34</f>
        <v>1686.3999999999901</v>
      </c>
      <c r="L33" s="6">
        <f ca="1">'speed-flow-density'!N34</f>
        <v>1490.3999999999901</v>
      </c>
      <c r="M33" s="6">
        <f ca="1">'speed-flow-density'!O34</f>
        <v>1349.2</v>
      </c>
      <c r="N33" s="6">
        <f ca="1">'speed-flow-density'!P34</f>
        <v>1404.9</v>
      </c>
      <c r="O33" s="6">
        <f ca="1">'speed-flow-density'!Q34</f>
        <v>1393.8</v>
      </c>
      <c r="P33" s="6">
        <f ca="1">'speed-flow-density'!R34</f>
        <v>1525.7333333333299</v>
      </c>
      <c r="Q33" s="6">
        <f ca="1">'speed-flow-density'!S34</f>
        <v>1535.7333333333299</v>
      </c>
      <c r="R33" s="6">
        <f ca="1">'speed-flow-density'!T34</f>
        <v>1954.93333333333</v>
      </c>
      <c r="S33" s="6">
        <f ca="1">'speed-flow-density'!U34</f>
        <v>1691.4666666666601</v>
      </c>
      <c r="T33" s="6">
        <f ca="1">'speed-flow-density'!V34</f>
        <v>1560</v>
      </c>
      <c r="U33" s="6">
        <f ca="1">'speed-flow-density'!W34</f>
        <v>1749.7333333333299</v>
      </c>
      <c r="V33" s="6">
        <f ca="1">'speed-flow-density'!X34</f>
        <v>1470</v>
      </c>
      <c r="W33" s="6">
        <f ca="1">'speed-flow-density'!Y34</f>
        <v>1167.9000000000001</v>
      </c>
      <c r="X33" s="6">
        <f ca="1">'speed-flow-density'!Z34</f>
        <v>1171.3</v>
      </c>
      <c r="Y33" s="6">
        <f ca="1">'speed-flow-density'!AA34</f>
        <v>1193.76</v>
      </c>
      <c r="Z33" s="6">
        <f ca="1">'speed-flow-density'!AB34</f>
        <v>1345.6</v>
      </c>
      <c r="AA33" s="6">
        <f ca="1">'speed-flow-density'!AC34</f>
        <v>952.26666666666597</v>
      </c>
      <c r="AB33" s="6">
        <f ca="1">'speed-flow-density'!AD34</f>
        <v>836.6</v>
      </c>
      <c r="AC33" s="6">
        <f ca="1">'speed-flow-density'!AE34</f>
        <v>835.19999999999902</v>
      </c>
      <c r="AD33" s="6">
        <f ca="1">'speed-flow-density'!AF34</f>
        <v>980.4</v>
      </c>
      <c r="AE33" s="6">
        <f ca="1">'speed-flow-density'!AG34</f>
        <v>1194.2666666666601</v>
      </c>
      <c r="AF33" s="6">
        <f ca="1">'speed-flow-density'!AH34</f>
        <v>1232.93333333333</v>
      </c>
      <c r="AG33" s="6">
        <f ca="1">'speed-flow-density'!AI34</f>
        <v>1283.06666666666</v>
      </c>
      <c r="AH33" s="6">
        <f ca="1">'speed-flow-density'!AJ34</f>
        <v>1266.6666666666599</v>
      </c>
      <c r="AI33" s="6">
        <f ca="1">'speed-flow-density'!AK34</f>
        <v>1484.2666666666601</v>
      </c>
      <c r="AJ33" s="6">
        <f ca="1">'speed-flow-density'!AL34</f>
        <v>1652.5333333333299</v>
      </c>
      <c r="AK33" s="6">
        <f ca="1">'speed-flow-density'!AM34</f>
        <v>1239.8</v>
      </c>
      <c r="AL33" s="6">
        <f ca="1">'speed-flow-density'!AN34</f>
        <v>1236.3999999999901</v>
      </c>
      <c r="AM33" s="6">
        <f ca="1">'speed-flow-density'!AO34</f>
        <v>1551.6</v>
      </c>
      <c r="AN33" s="6">
        <f ca="1">'speed-flow-density'!AP34</f>
        <v>1186.2</v>
      </c>
      <c r="AO33" s="6">
        <f ca="1">'speed-flow-density'!AQ34</f>
        <v>1536.8</v>
      </c>
      <c r="AP33" s="6">
        <f ca="1">'speed-flow-density'!AR34</f>
        <v>1549.7333333333299</v>
      </c>
      <c r="AQ33" s="6">
        <f ca="1">'speed-flow-density'!AS34</f>
        <v>1570.8</v>
      </c>
      <c r="AR33" s="6">
        <f ca="1">'speed-flow-density'!AT34</f>
        <v>1336.8</v>
      </c>
      <c r="AS33" s="6">
        <f ca="1">'speed-flow-density'!AU34</f>
        <v>946.8</v>
      </c>
    </row>
    <row r="34" spans="1:45" x14ac:dyDescent="0.2">
      <c r="A34" s="16"/>
      <c r="B34" s="4">
        <f ca="1">'speed-flow-density'!D35</f>
        <v>0.40625</v>
      </c>
      <c r="C34" s="6">
        <f ca="1">'speed-flow-density'!E35</f>
        <v>1171.6799999999901</v>
      </c>
      <c r="D34" s="6">
        <f ca="1">'speed-flow-density'!F35</f>
        <v>886.6</v>
      </c>
      <c r="E34" s="6">
        <f ca="1">'speed-flow-density'!G35</f>
        <v>921</v>
      </c>
      <c r="F34" s="6">
        <f ca="1">'speed-flow-density'!H35</f>
        <v>1183</v>
      </c>
      <c r="G34" s="6">
        <f ca="1">'speed-flow-density'!I35</f>
        <v>1310.3999999999901</v>
      </c>
      <c r="H34" s="6">
        <f ca="1">'speed-flow-density'!J35</f>
        <v>1649.86666666666</v>
      </c>
      <c r="I34" s="6">
        <f ca="1">'speed-flow-density'!K35</f>
        <v>1496.2666666666601</v>
      </c>
      <c r="J34" s="6">
        <f ca="1">'speed-flow-density'!L35</f>
        <v>1593.7333333333299</v>
      </c>
      <c r="K34" s="6">
        <f ca="1">'speed-flow-density'!M35</f>
        <v>1813.2</v>
      </c>
      <c r="L34" s="6">
        <f ca="1">'speed-flow-density'!N35</f>
        <v>1607.6</v>
      </c>
      <c r="M34" s="6">
        <f ca="1">'speed-flow-density'!O35</f>
        <v>1413.9</v>
      </c>
      <c r="N34" s="6">
        <f ca="1">'speed-flow-density'!P35</f>
        <v>1460</v>
      </c>
      <c r="O34" s="6">
        <f ca="1">'speed-flow-density'!Q35</f>
        <v>1488.6</v>
      </c>
      <c r="P34" s="6">
        <f ca="1">'speed-flow-density'!R35</f>
        <v>1668.3999999999901</v>
      </c>
      <c r="Q34" s="6">
        <f ca="1">'speed-flow-density'!S35</f>
        <v>1687.06666666666</v>
      </c>
      <c r="R34" s="6">
        <f ca="1">'speed-flow-density'!T35</f>
        <v>1971.06666666666</v>
      </c>
      <c r="S34" s="6">
        <f ca="1">'speed-flow-density'!U35</f>
        <v>1715.86666666666</v>
      </c>
      <c r="T34" s="6">
        <f ca="1">'speed-flow-density'!V35</f>
        <v>1638.3999999999901</v>
      </c>
      <c r="U34" s="6">
        <f ca="1">'speed-flow-density'!W35</f>
        <v>1786.13333333333</v>
      </c>
      <c r="V34" s="6">
        <f ca="1">'speed-flow-density'!X35</f>
        <v>1491.7</v>
      </c>
      <c r="W34" s="6">
        <f ca="1">'speed-flow-density'!Y35</f>
        <v>1253.9000000000001</v>
      </c>
      <c r="X34" s="6">
        <f ca="1">'speed-flow-density'!Z35</f>
        <v>1252.3</v>
      </c>
      <c r="Y34" s="6">
        <f ca="1">'speed-flow-density'!AA35</f>
        <v>1251.2</v>
      </c>
      <c r="Z34" s="6">
        <f ca="1">'speed-flow-density'!AB35</f>
        <v>1434.9</v>
      </c>
      <c r="AA34" s="6">
        <f ca="1">'speed-flow-density'!AC35</f>
        <v>1098.5333333333299</v>
      </c>
      <c r="AB34" s="6">
        <f ca="1">'speed-flow-density'!AD35</f>
        <v>971.2</v>
      </c>
      <c r="AC34" s="6">
        <f ca="1">'speed-flow-density'!AE35</f>
        <v>979.46666666666601</v>
      </c>
      <c r="AD34" s="6">
        <f ca="1">'speed-flow-density'!AF35</f>
        <v>1132.6666666666599</v>
      </c>
      <c r="AE34" s="6">
        <f ca="1">'speed-flow-density'!AG35</f>
        <v>1360.13333333333</v>
      </c>
      <c r="AF34" s="6">
        <f ca="1">'speed-flow-density'!AH35</f>
        <v>1373.06666666666</v>
      </c>
      <c r="AG34" s="6">
        <f ca="1">'speed-flow-density'!AI35</f>
        <v>1416.5333333333299</v>
      </c>
      <c r="AH34" s="6">
        <f ca="1">'speed-flow-density'!AJ35</f>
        <v>1386.8</v>
      </c>
      <c r="AI34" s="6">
        <f ca="1">'speed-flow-density'!AK35</f>
        <v>1632.5333333333299</v>
      </c>
      <c r="AJ34" s="6">
        <f ca="1">'speed-flow-density'!AL35</f>
        <v>1772.5333333333299</v>
      </c>
      <c r="AK34" s="6">
        <f ca="1">'speed-flow-density'!AM35</f>
        <v>1368.4</v>
      </c>
      <c r="AL34" s="6">
        <f ca="1">'speed-flow-density'!AN35</f>
        <v>1481.86666666666</v>
      </c>
      <c r="AM34" s="6">
        <f ca="1">'speed-flow-density'!AO35</f>
        <v>1730.93333333333</v>
      </c>
      <c r="AN34" s="6">
        <f ca="1">'speed-flow-density'!AP35</f>
        <v>1308.3</v>
      </c>
      <c r="AO34" s="6">
        <f ca="1">'speed-flow-density'!AQ35</f>
        <v>1625.7333333333299</v>
      </c>
      <c r="AP34" s="6">
        <f ca="1">'speed-flow-density'!AR35</f>
        <v>1625.86666666666</v>
      </c>
      <c r="AQ34" s="6">
        <f ca="1">'speed-flow-density'!AS35</f>
        <v>1630.8</v>
      </c>
      <c r="AR34" s="6">
        <f ca="1">'speed-flow-density'!AT35</f>
        <v>1349.3</v>
      </c>
      <c r="AS34" s="6">
        <f ca="1">'speed-flow-density'!AU35</f>
        <v>938.66666666666595</v>
      </c>
    </row>
    <row r="35" spans="1:45" x14ac:dyDescent="0.2">
      <c r="A35" s="16"/>
      <c r="B35" s="4">
        <f ca="1">'speed-flow-density'!D36</f>
        <v>0.41666666666666669</v>
      </c>
      <c r="C35" s="6">
        <f ca="1">'speed-flow-density'!E36</f>
        <v>1074.8799999999901</v>
      </c>
      <c r="D35" s="6">
        <f ca="1">'speed-flow-density'!F36</f>
        <v>784.2</v>
      </c>
      <c r="E35" s="6">
        <f ca="1">'speed-flow-density'!G36</f>
        <v>809.7</v>
      </c>
      <c r="F35" s="6">
        <f ca="1">'speed-flow-density'!H36</f>
        <v>1168.5</v>
      </c>
      <c r="G35" s="6">
        <f ca="1">'speed-flow-density'!I36</f>
        <v>1371.6</v>
      </c>
      <c r="H35" s="6">
        <f ca="1">'speed-flow-density'!J36</f>
        <v>1749.6</v>
      </c>
      <c r="I35" s="6">
        <f ca="1">'speed-flow-density'!K36</f>
        <v>1614.6666666666599</v>
      </c>
      <c r="J35" s="6">
        <f ca="1">'speed-flow-density'!L36</f>
        <v>1735.7333333333299</v>
      </c>
      <c r="K35" s="6">
        <f ca="1">'speed-flow-density'!M36</f>
        <v>1981.7333333333299</v>
      </c>
      <c r="L35" s="6">
        <f ca="1">'speed-flow-density'!N36</f>
        <v>1748.13333333333</v>
      </c>
      <c r="M35" s="6">
        <f ca="1">'speed-flow-density'!O36</f>
        <v>1526.3</v>
      </c>
      <c r="N35" s="6">
        <f ca="1">'speed-flow-density'!P36</f>
        <v>1577.7</v>
      </c>
      <c r="O35" s="6">
        <f ca="1">'speed-flow-density'!Q36</f>
        <v>1557.6</v>
      </c>
      <c r="P35" s="6">
        <f ca="1">'speed-flow-density'!R36</f>
        <v>1751.06666666666</v>
      </c>
      <c r="Q35" s="6">
        <f ca="1">'speed-flow-density'!S36</f>
        <v>1771.2</v>
      </c>
      <c r="R35" s="6">
        <f ca="1">'speed-flow-density'!T36</f>
        <v>1987.6</v>
      </c>
      <c r="S35" s="6">
        <f ca="1">'speed-flow-density'!U36</f>
        <v>1743.06666666666</v>
      </c>
      <c r="T35" s="6">
        <f ca="1">'speed-flow-density'!V36</f>
        <v>1714</v>
      </c>
      <c r="U35" s="6">
        <f ca="1">'speed-flow-density'!W36</f>
        <v>1848</v>
      </c>
      <c r="V35" s="6">
        <f ca="1">'speed-flow-density'!X36</f>
        <v>1515.5</v>
      </c>
      <c r="W35" s="6">
        <f ca="1">'speed-flow-density'!Y36</f>
        <v>1254.5999999999999</v>
      </c>
      <c r="X35" s="6">
        <f ca="1">'speed-flow-density'!Z36</f>
        <v>1254</v>
      </c>
      <c r="Y35" s="6">
        <f ca="1">'speed-flow-density'!AA36</f>
        <v>1242.8</v>
      </c>
      <c r="Z35" s="6">
        <f ca="1">'speed-flow-density'!AB36</f>
        <v>1451.8</v>
      </c>
      <c r="AA35" s="6">
        <f ca="1">'speed-flow-density'!AC36</f>
        <v>1210.3999999999901</v>
      </c>
      <c r="AB35" s="6">
        <f ca="1">'speed-flow-density'!AD36</f>
        <v>1060.5</v>
      </c>
      <c r="AC35" s="6">
        <f ca="1">'speed-flow-density'!AE36</f>
        <v>1021.33333333333</v>
      </c>
      <c r="AD35" s="6">
        <f ca="1">'speed-flow-density'!AF36</f>
        <v>1221.4666666666601</v>
      </c>
      <c r="AE35" s="6">
        <f ca="1">'speed-flow-density'!AG36</f>
        <v>1501.86666666666</v>
      </c>
      <c r="AF35" s="6">
        <f ca="1">'speed-flow-density'!AH36</f>
        <v>1535.3333333333301</v>
      </c>
      <c r="AG35" s="6">
        <f ca="1">'speed-flow-density'!AI36</f>
        <v>1558.6666666666599</v>
      </c>
      <c r="AH35" s="6">
        <f ca="1">'speed-flow-density'!AJ36</f>
        <v>1470.2666666666601</v>
      </c>
      <c r="AI35" s="6">
        <f ca="1">'speed-flow-density'!AK36</f>
        <v>1730.13333333333</v>
      </c>
      <c r="AJ35" s="6">
        <f ca="1">'speed-flow-density'!AL36</f>
        <v>1855.7333333333299</v>
      </c>
      <c r="AK35" s="6">
        <f ca="1">'speed-flow-density'!AM36</f>
        <v>1404.4</v>
      </c>
      <c r="AL35" s="6">
        <f ca="1">'speed-flow-density'!AN36</f>
        <v>1542.5333333333299</v>
      </c>
      <c r="AM35" s="6">
        <f ca="1">'speed-flow-density'!AO36</f>
        <v>1816.93333333333</v>
      </c>
      <c r="AN35" s="6">
        <f ca="1">'speed-flow-density'!AP36</f>
        <v>1366.9</v>
      </c>
      <c r="AO35" s="6">
        <f ca="1">'speed-flow-density'!AQ36</f>
        <v>1722.3999999999901</v>
      </c>
      <c r="AP35" s="6">
        <f ca="1">'speed-flow-density'!AR36</f>
        <v>1709.06666666666</v>
      </c>
      <c r="AQ35" s="6">
        <f ca="1">'speed-flow-density'!AS36</f>
        <v>1682.13333333333</v>
      </c>
      <c r="AR35" s="6">
        <f ca="1">'speed-flow-density'!AT36</f>
        <v>1385.4</v>
      </c>
      <c r="AS35" s="6">
        <f ca="1">'speed-flow-density'!AU36</f>
        <v>954.93333333333305</v>
      </c>
    </row>
    <row r="36" spans="1:45" x14ac:dyDescent="0.2">
      <c r="A36" s="5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spans="1:45" x14ac:dyDescent="0.2">
      <c r="A37" s="16" t="str">
        <f>'speed-flow-density'!C38</f>
        <v>Density (vehicle/km/lane)</v>
      </c>
      <c r="B37" s="4">
        <f ca="1">'speed-flow-density'!D38</f>
        <v>0.26041666666666669</v>
      </c>
      <c r="C37" s="6">
        <f ca="1">'speed-flow-density'!E38</f>
        <v>12.654357087236701</v>
      </c>
      <c r="D37" s="6">
        <f ca="1">'speed-flow-density'!F38</f>
        <v>12.0500032090721</v>
      </c>
      <c r="E37" s="6">
        <f ca="1">'speed-flow-density'!G38</f>
        <v>15.5479796275262</v>
      </c>
      <c r="F37" s="6">
        <f ca="1">'speed-flow-density'!H38</f>
        <v>26.199332019641901</v>
      </c>
      <c r="G37" s="6">
        <f ca="1">'speed-flow-density'!I38</f>
        <v>25.225063619962601</v>
      </c>
      <c r="H37" s="6">
        <f ca="1">'speed-flow-density'!J38</f>
        <v>25.9058090340075</v>
      </c>
      <c r="I37" s="6">
        <f ca="1">'speed-flow-density'!K38</f>
        <v>19.726725300192399</v>
      </c>
      <c r="J37" s="6">
        <f ca="1">'speed-flow-density'!L38</f>
        <v>27.2378889412212</v>
      </c>
      <c r="K37" s="6">
        <f ca="1">'speed-flow-density'!M38</f>
        <v>21.5705258250605</v>
      </c>
      <c r="L37" s="6">
        <f ca="1">'speed-flow-density'!N38</f>
        <v>18.254101206079</v>
      </c>
      <c r="M37" s="6">
        <f ca="1">'speed-flow-density'!O38</f>
        <v>21.6057361066946</v>
      </c>
      <c r="N37" s="6">
        <f ca="1">'speed-flow-density'!P38</f>
        <v>14.9913244260238</v>
      </c>
      <c r="O37" s="6">
        <f ca="1">'speed-flow-density'!Q38</f>
        <v>17.226866837058001</v>
      </c>
      <c r="P37" s="6">
        <f ca="1">'speed-flow-density'!R38</f>
        <v>23.178322670717201</v>
      </c>
      <c r="Q37" s="6">
        <f ca="1">'speed-flow-density'!S38</f>
        <v>30.021288484156798</v>
      </c>
      <c r="R37" s="6">
        <f ca="1">'speed-flow-density'!T38</f>
        <v>22.498372752677</v>
      </c>
      <c r="S37" s="6">
        <f ca="1">'speed-flow-density'!U38</f>
        <v>17.479120375478299</v>
      </c>
      <c r="T37" s="6">
        <f ca="1">'speed-flow-density'!V38</f>
        <v>17.312468463833302</v>
      </c>
      <c r="U37" s="6">
        <f ca="1">'speed-flow-density'!W38</f>
        <v>22.4838663025571</v>
      </c>
      <c r="V37" s="6">
        <f ca="1">'speed-flow-density'!X38</f>
        <v>14.13664274193</v>
      </c>
      <c r="W37" s="6">
        <f ca="1">'speed-flow-density'!Y38</f>
        <v>12.581617152414401</v>
      </c>
      <c r="X37" s="6">
        <f ca="1">'speed-flow-density'!Z38</f>
        <v>12.8585156098172</v>
      </c>
      <c r="Y37" s="6">
        <f ca="1">'speed-flow-density'!AA38</f>
        <v>12.6240194793009</v>
      </c>
      <c r="Z37" s="6">
        <f ca="1">'speed-flow-density'!AB38</f>
        <v>13.4229896033674</v>
      </c>
      <c r="AA37" s="6">
        <f ca="1">'speed-flow-density'!AC38</f>
        <v>10.541004917979899</v>
      </c>
      <c r="AB37" s="6">
        <f ca="1">'speed-flow-density'!AD38</f>
        <v>9.8871056526818304</v>
      </c>
      <c r="AC37" s="6">
        <f ca="1">'speed-flow-density'!AE38</f>
        <v>14.598140435666499</v>
      </c>
      <c r="AD37" s="6">
        <f ca="1">'speed-flow-density'!AF38</f>
        <v>20.6973431495882</v>
      </c>
      <c r="AE37" s="6">
        <f ca="1">'speed-flow-density'!AG38</f>
        <v>17.0482219096717</v>
      </c>
      <c r="AF37" s="6">
        <f ca="1">'speed-flow-density'!AH38</f>
        <v>16.8443142913288</v>
      </c>
      <c r="AG37" s="6">
        <f ca="1">'speed-flow-density'!AI38</f>
        <v>17.700258216296501</v>
      </c>
      <c r="AH37" s="6">
        <f ca="1">'speed-flow-density'!AJ38</f>
        <v>22.4303917361804</v>
      </c>
      <c r="AI37" s="6">
        <f ca="1">'speed-flow-density'!AK38</f>
        <v>28.1949489680052</v>
      </c>
      <c r="AJ37" s="6">
        <f ca="1">'speed-flow-density'!AL38</f>
        <v>22.948245550610199</v>
      </c>
      <c r="AK37" s="6">
        <f ca="1">'speed-flow-density'!AM38</f>
        <v>15.9730891331959</v>
      </c>
      <c r="AL37" s="6">
        <f ca="1">'speed-flow-density'!AN38</f>
        <v>34.957536435374401</v>
      </c>
      <c r="AM37" s="6">
        <f ca="1">'speed-flow-density'!AO38</f>
        <v>21.8594984875335</v>
      </c>
      <c r="AN37" s="6">
        <f ca="1">'speed-flow-density'!AP38</f>
        <v>14.4983526364451</v>
      </c>
      <c r="AO37" s="6">
        <f ca="1">'speed-flow-density'!AQ38</f>
        <v>25.419242223040602</v>
      </c>
      <c r="AP37" s="6">
        <f ca="1">'speed-flow-density'!AR38</f>
        <v>24.220277462456298</v>
      </c>
      <c r="AQ37" s="6">
        <f ca="1">'speed-flow-density'!AS38</f>
        <v>30.7623195962199</v>
      </c>
      <c r="AR37" s="6">
        <f ca="1">'speed-flow-density'!AT38</f>
        <v>13.8377158515726</v>
      </c>
      <c r="AS37" s="6">
        <f ca="1">'speed-flow-density'!AU38</f>
        <v>9.6962523133098095</v>
      </c>
    </row>
    <row r="38" spans="1:45" x14ac:dyDescent="0.2">
      <c r="A38" s="16"/>
      <c r="B38" s="4">
        <f ca="1">'speed-flow-density'!D39</f>
        <v>0.27083333333333331</v>
      </c>
      <c r="C38" s="6">
        <f ca="1">'speed-flow-density'!E39</f>
        <v>12.850390844543799</v>
      </c>
      <c r="D38" s="6">
        <f ca="1">'speed-flow-density'!F39</f>
        <v>13.3265370214255</v>
      </c>
      <c r="E38" s="6">
        <f ca="1">'speed-flow-density'!G39</f>
        <v>32.178501460646402</v>
      </c>
      <c r="F38" s="6">
        <f ca="1">'speed-flow-density'!H39</f>
        <v>29.819513901384401</v>
      </c>
      <c r="G38" s="6">
        <f ca="1">'speed-flow-density'!I39</f>
        <v>26.123280491617098</v>
      </c>
      <c r="H38" s="6">
        <f ca="1">'speed-flow-density'!J39</f>
        <v>26.454372269229498</v>
      </c>
      <c r="I38" s="6">
        <f ca="1">'speed-flow-density'!K39</f>
        <v>20.4065051923696</v>
      </c>
      <c r="J38" s="6">
        <f ca="1">'speed-flow-density'!L39</f>
        <v>27.926444065166301</v>
      </c>
      <c r="K38" s="6">
        <f ca="1">'speed-flow-density'!M39</f>
        <v>21.749991477463102</v>
      </c>
      <c r="L38" s="6">
        <f ca="1">'speed-flow-density'!N39</f>
        <v>19.676444073341901</v>
      </c>
      <c r="M38" s="6">
        <f ca="1">'speed-flow-density'!O39</f>
        <v>22.957669334950701</v>
      </c>
      <c r="N38" s="6">
        <f ca="1">'speed-flow-density'!P39</f>
        <v>17.728968620999801</v>
      </c>
      <c r="O38" s="6">
        <f ca="1">'speed-flow-density'!Q39</f>
        <v>20.354654634690899</v>
      </c>
      <c r="P38" s="6">
        <f ca="1">'speed-flow-density'!R39</f>
        <v>26.005845971671</v>
      </c>
      <c r="Q38" s="6">
        <f ca="1">'speed-flow-density'!S39</f>
        <v>31.048064771174701</v>
      </c>
      <c r="R38" s="6">
        <f ca="1">'speed-flow-density'!T39</f>
        <v>22.2845948988118</v>
      </c>
      <c r="S38" s="6">
        <f ca="1">'speed-flow-density'!U39</f>
        <v>17.5295314904957</v>
      </c>
      <c r="T38" s="6">
        <f ca="1">'speed-flow-density'!V39</f>
        <v>17.456534927836199</v>
      </c>
      <c r="U38" s="6">
        <f ca="1">'speed-flow-density'!W39</f>
        <v>22.725779207961601</v>
      </c>
      <c r="V38" s="6">
        <f ca="1">'speed-flow-density'!X39</f>
        <v>14.446123297355999</v>
      </c>
      <c r="W38" s="6">
        <f ca="1">'speed-flow-density'!Y39</f>
        <v>12.7774444196048</v>
      </c>
      <c r="X38" s="6">
        <f ca="1">'speed-flow-density'!Z39</f>
        <v>13.021506333919699</v>
      </c>
      <c r="Y38" s="6">
        <f ca="1">'speed-flow-density'!AA39</f>
        <v>12.7547982125469</v>
      </c>
      <c r="Z38" s="6">
        <f ca="1">'speed-flow-density'!AB39</f>
        <v>13.630149586360499</v>
      </c>
      <c r="AA38" s="6">
        <f ca="1">'speed-flow-density'!AC39</f>
        <v>10.5965769300732</v>
      </c>
      <c r="AB38" s="6">
        <f ca="1">'speed-flow-density'!AD39</f>
        <v>10.0299071771864</v>
      </c>
      <c r="AC38" s="6">
        <f ca="1">'speed-flow-density'!AE39</f>
        <v>17.0261279403827</v>
      </c>
      <c r="AD38" s="6">
        <f ca="1">'speed-flow-density'!AF39</f>
        <v>26.587092883474401</v>
      </c>
      <c r="AE38" s="6">
        <f ca="1">'speed-flow-density'!AG39</f>
        <v>23.945602703065202</v>
      </c>
      <c r="AF38" s="6">
        <f ca="1">'speed-flow-density'!AH39</f>
        <v>24.3892067759061</v>
      </c>
      <c r="AG38" s="6">
        <f ca="1">'speed-flow-density'!AI39</f>
        <v>25.720078786095101</v>
      </c>
      <c r="AH38" s="6">
        <f ca="1">'speed-flow-density'!AJ39</f>
        <v>31.6795656835613</v>
      </c>
      <c r="AI38" s="6">
        <f ca="1">'speed-flow-density'!AK39</f>
        <v>32.948991486440498</v>
      </c>
      <c r="AJ38" s="6">
        <f ca="1">'speed-flow-density'!AL39</f>
        <v>28.425698211089699</v>
      </c>
      <c r="AK38" s="6">
        <f ca="1">'speed-flow-density'!AM39</f>
        <v>21.270764471564501</v>
      </c>
      <c r="AL38" s="6">
        <f ca="1">'speed-flow-density'!AN39</f>
        <v>38.043510547703399</v>
      </c>
      <c r="AM38" s="6">
        <f ca="1">'speed-flow-density'!AO39</f>
        <v>24.179127821251001</v>
      </c>
      <c r="AN38" s="6">
        <f ca="1">'speed-flow-density'!AP39</f>
        <v>19.639337724614801</v>
      </c>
      <c r="AO38" s="6">
        <f ca="1">'speed-flow-density'!AQ39</f>
        <v>28.535277245763702</v>
      </c>
      <c r="AP38" s="6">
        <f ca="1">'speed-flow-density'!AR39</f>
        <v>27.632797118379301</v>
      </c>
      <c r="AQ38" s="6">
        <f ca="1">'speed-flow-density'!AS39</f>
        <v>32.545734191803398</v>
      </c>
      <c r="AR38" s="6">
        <f ca="1">'speed-flow-density'!AT39</f>
        <v>14.7901186657383</v>
      </c>
      <c r="AS38" s="6">
        <f ca="1">'speed-flow-density'!AU39</f>
        <v>9.9819765156210192</v>
      </c>
    </row>
    <row r="39" spans="1:45" x14ac:dyDescent="0.2">
      <c r="A39" s="16"/>
      <c r="B39" s="4">
        <f ca="1">'speed-flow-density'!D40</f>
        <v>0.28125</v>
      </c>
      <c r="C39" s="6">
        <f ca="1">'speed-flow-density'!E40</f>
        <v>12.137757124191801</v>
      </c>
      <c r="D39" s="6">
        <f ca="1">'speed-flow-density'!F40</f>
        <v>18.215460284913298</v>
      </c>
      <c r="E39" s="6">
        <f ca="1">'speed-flow-density'!G40</f>
        <v>39.0427723221908</v>
      </c>
      <c r="F39" s="6">
        <f ca="1">'speed-flow-density'!H40</f>
        <v>30.369362246966698</v>
      </c>
      <c r="G39" s="6">
        <f ca="1">'speed-flow-density'!I40</f>
        <v>28.5916737101408</v>
      </c>
      <c r="H39" s="6">
        <f ca="1">'speed-flow-density'!J40</f>
        <v>27.5368387560972</v>
      </c>
      <c r="I39" s="6">
        <f ca="1">'speed-flow-density'!K40</f>
        <v>23.0387687894025</v>
      </c>
      <c r="J39" s="6">
        <f ca="1">'speed-flow-density'!L40</f>
        <v>31.695424772911998</v>
      </c>
      <c r="K39" s="6">
        <f ca="1">'speed-flow-density'!M40</f>
        <v>23.9585249689944</v>
      </c>
      <c r="L39" s="6">
        <f ca="1">'speed-flow-density'!N40</f>
        <v>22.370480672971901</v>
      </c>
      <c r="M39" s="6">
        <f ca="1">'speed-flow-density'!O40</f>
        <v>23.8899071110454</v>
      </c>
      <c r="N39" s="6">
        <f ca="1">'speed-flow-density'!P40</f>
        <v>19.080603559265601</v>
      </c>
      <c r="O39" s="6">
        <f ca="1">'speed-flow-density'!Q40</f>
        <v>20.216552261985001</v>
      </c>
      <c r="P39" s="6">
        <f ca="1">'speed-flow-density'!R40</f>
        <v>25.658650770201799</v>
      </c>
      <c r="Q39" s="6">
        <f ca="1">'speed-flow-density'!S40</f>
        <v>31.182166804715902</v>
      </c>
      <c r="R39" s="6">
        <f ca="1">'speed-flow-density'!T40</f>
        <v>22.590932762841302</v>
      </c>
      <c r="S39" s="6">
        <f ca="1">'speed-flow-density'!U40</f>
        <v>17.435140836721001</v>
      </c>
      <c r="T39" s="6">
        <f ca="1">'speed-flow-density'!V40</f>
        <v>17.2403285003947</v>
      </c>
      <c r="U39" s="6">
        <f ca="1">'speed-flow-density'!W40</f>
        <v>22.3550482386472</v>
      </c>
      <c r="V39" s="6">
        <f ca="1">'speed-flow-density'!X40</f>
        <v>14.1943454833294</v>
      </c>
      <c r="W39" s="6">
        <f ca="1">'speed-flow-density'!Y40</f>
        <v>12.7876957722198</v>
      </c>
      <c r="X39" s="6">
        <f ca="1">'speed-flow-density'!Z40</f>
        <v>13.157093935853499</v>
      </c>
      <c r="Y39" s="6">
        <f ca="1">'speed-flow-density'!AA40</f>
        <v>12.8486580866459</v>
      </c>
      <c r="Z39" s="6">
        <f ca="1">'speed-flow-density'!AB40</f>
        <v>13.594368352923199</v>
      </c>
      <c r="AA39" s="6">
        <f ca="1">'speed-flow-density'!AC40</f>
        <v>10.660151190468801</v>
      </c>
      <c r="AB39" s="6">
        <f ca="1">'speed-flow-density'!AD40</f>
        <v>9.5238342191818095</v>
      </c>
      <c r="AC39" s="6">
        <f ca="1">'speed-flow-density'!AE40</f>
        <v>23.743104078116701</v>
      </c>
      <c r="AD39" s="6">
        <f ca="1">'speed-flow-density'!AF40</f>
        <v>28.9269922885406</v>
      </c>
      <c r="AE39" s="6">
        <f ca="1">'speed-flow-density'!AG40</f>
        <v>29.076352114007001</v>
      </c>
      <c r="AF39" s="6">
        <f ca="1">'speed-flow-density'!AH40</f>
        <v>30.641103320134899</v>
      </c>
      <c r="AG39" s="6">
        <f ca="1">'speed-flow-density'!AI40</f>
        <v>33.519074683663199</v>
      </c>
      <c r="AH39" s="6">
        <f ca="1">'speed-flow-density'!AJ40</f>
        <v>37.3354665776505</v>
      </c>
      <c r="AI39" s="6">
        <f ca="1">'speed-flow-density'!AK40</f>
        <v>34.677138224675801</v>
      </c>
      <c r="AJ39" s="6">
        <f ca="1">'speed-flow-density'!AL40</f>
        <v>30.832016265402402</v>
      </c>
      <c r="AK39" s="6">
        <f ca="1">'speed-flow-density'!AM40</f>
        <v>22.6497877974057</v>
      </c>
      <c r="AL39" s="6">
        <f ca="1">'speed-flow-density'!AN40</f>
        <v>38.268842751984501</v>
      </c>
      <c r="AM39" s="6">
        <f ca="1">'speed-flow-density'!AO40</f>
        <v>24.017043642077699</v>
      </c>
      <c r="AN39" s="6">
        <f ca="1">'speed-flow-density'!AP40</f>
        <v>19.602056326411699</v>
      </c>
      <c r="AO39" s="6">
        <f ca="1">'speed-flow-density'!AQ40</f>
        <v>28.748894586178299</v>
      </c>
      <c r="AP39" s="6">
        <f ca="1">'speed-flow-density'!AR40</f>
        <v>27.310532097848601</v>
      </c>
      <c r="AQ39" s="6">
        <f ca="1">'speed-flow-density'!AS40</f>
        <v>32.021800676116499</v>
      </c>
      <c r="AR39" s="6">
        <f ca="1">'speed-flow-density'!AT40</f>
        <v>15.329473174549401</v>
      </c>
      <c r="AS39" s="6">
        <f ca="1">'speed-flow-density'!AU40</f>
        <v>9.95249229957472</v>
      </c>
    </row>
    <row r="40" spans="1:45" x14ac:dyDescent="0.2">
      <c r="A40" s="16"/>
      <c r="B40" s="4">
        <f ca="1">'speed-flow-density'!D41</f>
        <v>0.29166666666666669</v>
      </c>
      <c r="C40" s="6">
        <f ca="1">'speed-flow-density'!E41</f>
        <v>10.8688225631204</v>
      </c>
      <c r="D40" s="6">
        <f ca="1">'speed-flow-density'!F41</f>
        <v>11.3312004265458</v>
      </c>
      <c r="E40" s="6">
        <f ca="1">'speed-flow-density'!G41</f>
        <v>38.4050098470127</v>
      </c>
      <c r="F40" s="6">
        <f ca="1">'speed-flow-density'!H41</f>
        <v>30.665581865612499</v>
      </c>
      <c r="G40" s="6">
        <f ca="1">'speed-flow-density'!I41</f>
        <v>29.11856693611</v>
      </c>
      <c r="H40" s="6">
        <f ca="1">'speed-flow-density'!J41</f>
        <v>28.3389556775324</v>
      </c>
      <c r="I40" s="6">
        <f ca="1">'speed-flow-density'!K41</f>
        <v>25.476235715075401</v>
      </c>
      <c r="J40" s="6">
        <f ca="1">'speed-flow-density'!L41</f>
        <v>33.011743716550498</v>
      </c>
      <c r="K40" s="6">
        <f ca="1">'speed-flow-density'!M41</f>
        <v>25.190111967903899</v>
      </c>
      <c r="L40" s="6">
        <f ca="1">'speed-flow-density'!N41</f>
        <v>22.770602090617501</v>
      </c>
      <c r="M40" s="6">
        <f ca="1">'speed-flow-density'!O41</f>
        <v>24.1251914530908</v>
      </c>
      <c r="N40" s="6">
        <f ca="1">'speed-flow-density'!P41</f>
        <v>19.877012951553901</v>
      </c>
      <c r="O40" s="6">
        <f ca="1">'speed-flow-density'!Q41</f>
        <v>19.198188289805199</v>
      </c>
      <c r="P40" s="6">
        <f ca="1">'speed-flow-density'!R41</f>
        <v>23.474436478293899</v>
      </c>
      <c r="Q40" s="6">
        <f ca="1">'speed-flow-density'!S41</f>
        <v>31.315895725445198</v>
      </c>
      <c r="R40" s="6">
        <f ca="1">'speed-flow-density'!T41</f>
        <v>22.914470542586699</v>
      </c>
      <c r="S40" s="6">
        <f ca="1">'speed-flow-density'!U41</f>
        <v>17.828527352970902</v>
      </c>
      <c r="T40" s="6">
        <f ca="1">'speed-flow-density'!V41</f>
        <v>16.521365234118701</v>
      </c>
      <c r="U40" s="6">
        <f ca="1">'speed-flow-density'!W41</f>
        <v>21.419399647909501</v>
      </c>
      <c r="V40" s="6">
        <f ca="1">'speed-flow-density'!X41</f>
        <v>14.5086522992083</v>
      </c>
      <c r="W40" s="6">
        <f ca="1">'speed-flow-density'!Y41</f>
        <v>13.708159492951699</v>
      </c>
      <c r="X40" s="6">
        <f ca="1">'speed-flow-density'!Z41</f>
        <v>14.788221587619701</v>
      </c>
      <c r="Y40" s="6">
        <f ca="1">'speed-flow-density'!AA41</f>
        <v>14.7165879987668</v>
      </c>
      <c r="Z40" s="6">
        <f ca="1">'speed-flow-density'!AB41</f>
        <v>14.4654109864442</v>
      </c>
      <c r="AA40" s="6">
        <f ca="1">'speed-flow-density'!AC41</f>
        <v>10.339227380034</v>
      </c>
      <c r="AB40" s="6">
        <f ca="1">'speed-flow-density'!AD41</f>
        <v>9.1799040656989206</v>
      </c>
      <c r="AC40" s="6">
        <f ca="1">'speed-flow-density'!AE41</f>
        <v>14.0210784406952</v>
      </c>
      <c r="AD40" s="6">
        <f ca="1">'speed-flow-density'!AF41</f>
        <v>20.912751297965201</v>
      </c>
      <c r="AE40" s="6">
        <f ca="1">'speed-flow-density'!AG41</f>
        <v>25.074951207218</v>
      </c>
      <c r="AF40" s="6">
        <f ca="1">'speed-flow-density'!AH41</f>
        <v>31.273409457049699</v>
      </c>
      <c r="AG40" s="6">
        <f ca="1">'speed-flow-density'!AI41</f>
        <v>37.137365104301999</v>
      </c>
      <c r="AH40" s="6">
        <f ca="1">'speed-flow-density'!AJ41</f>
        <v>39.844373199479001</v>
      </c>
      <c r="AI40" s="6">
        <f ca="1">'speed-flow-density'!AK41</f>
        <v>31.939488392759099</v>
      </c>
      <c r="AJ40" s="6">
        <f ca="1">'speed-flow-density'!AL41</f>
        <v>28.7664448355373</v>
      </c>
      <c r="AK40" s="6">
        <f ca="1">'speed-flow-density'!AM41</f>
        <v>21.144695221912698</v>
      </c>
      <c r="AL40" s="6">
        <f ca="1">'speed-flow-density'!AN41</f>
        <v>37.698807038179901</v>
      </c>
      <c r="AM40" s="6">
        <f ca="1">'speed-flow-density'!AO41</f>
        <v>23.3210753917975</v>
      </c>
      <c r="AN40" s="6">
        <f ca="1">'speed-flow-density'!AP41</f>
        <v>18.3396579561315</v>
      </c>
      <c r="AO40" s="6">
        <f ca="1">'speed-flow-density'!AQ41</f>
        <v>28.139586122752199</v>
      </c>
      <c r="AP40" s="6">
        <f ca="1">'speed-flow-density'!AR41</f>
        <v>27.2700300347365</v>
      </c>
      <c r="AQ40" s="6">
        <f ca="1">'speed-flow-density'!AS41</f>
        <v>32.1909268556077</v>
      </c>
      <c r="AR40" s="6">
        <f ca="1">'speed-flow-density'!AT41</f>
        <v>15.27606972135</v>
      </c>
      <c r="AS40" s="6">
        <f ca="1">'speed-flow-density'!AU41</f>
        <v>9.6185265647346796</v>
      </c>
    </row>
    <row r="41" spans="1:45" x14ac:dyDescent="0.2">
      <c r="A41" s="16"/>
      <c r="B41" s="4">
        <f ca="1">'speed-flow-density'!D42</f>
        <v>0.30208333333333331</v>
      </c>
      <c r="C41" s="6">
        <f ca="1">'speed-flow-density'!E42</f>
        <v>12.646056268047399</v>
      </c>
      <c r="D41" s="6">
        <f ca="1">'speed-flow-density'!F42</f>
        <v>11.458528627527301</v>
      </c>
      <c r="E41" s="6">
        <f ca="1">'speed-flow-density'!G42</f>
        <v>31.116506085078498</v>
      </c>
      <c r="F41" s="6">
        <f ca="1">'speed-flow-density'!H42</f>
        <v>31.0586807029059</v>
      </c>
      <c r="G41" s="6">
        <f ca="1">'speed-flow-density'!I42</f>
        <v>32.239032011824499</v>
      </c>
      <c r="H41" s="6">
        <f ca="1">'speed-flow-density'!J42</f>
        <v>30.121792842537602</v>
      </c>
      <c r="I41" s="6">
        <f ca="1">'speed-flow-density'!K42</f>
        <v>28.999494881815998</v>
      </c>
      <c r="J41" s="6">
        <f ca="1">'speed-flow-density'!L42</f>
        <v>35.544334086865099</v>
      </c>
      <c r="K41" s="6">
        <f ca="1">'speed-flow-density'!M42</f>
        <v>25.0185389584327</v>
      </c>
      <c r="L41" s="6">
        <f ca="1">'speed-flow-density'!N42</f>
        <v>22.368938466364199</v>
      </c>
      <c r="M41" s="6">
        <f ca="1">'speed-flow-density'!O42</f>
        <v>24.0775912618513</v>
      </c>
      <c r="N41" s="6">
        <f ca="1">'speed-flow-density'!P42</f>
        <v>20.239949729714201</v>
      </c>
      <c r="O41" s="6">
        <f ca="1">'speed-flow-density'!Q42</f>
        <v>19.748894457164301</v>
      </c>
      <c r="P41" s="6">
        <f ca="1">'speed-flow-density'!R42</f>
        <v>24.666720315261699</v>
      </c>
      <c r="Q41" s="6">
        <f ca="1">'speed-flow-density'!S42</f>
        <v>32.088772002989003</v>
      </c>
      <c r="R41" s="6">
        <f ca="1">'speed-flow-density'!T42</f>
        <v>22.856550156606801</v>
      </c>
      <c r="S41" s="6">
        <f ca="1">'speed-flow-density'!U42</f>
        <v>17.708776288256999</v>
      </c>
      <c r="T41" s="6">
        <f ca="1">'speed-flow-density'!V42</f>
        <v>16.364810802699299</v>
      </c>
      <c r="U41" s="6">
        <f ca="1">'speed-flow-density'!W42</f>
        <v>21.865615908909302</v>
      </c>
      <c r="V41" s="6">
        <f ca="1">'speed-flow-density'!X42</f>
        <v>15.0155758027639</v>
      </c>
      <c r="W41" s="6">
        <f ca="1">'speed-flow-density'!Y42</f>
        <v>14.568229904565801</v>
      </c>
      <c r="X41" s="6">
        <f ca="1">'speed-flow-density'!Z42</f>
        <v>15.872319667447</v>
      </c>
      <c r="Y41" s="6">
        <f ca="1">'speed-flow-density'!AA42</f>
        <v>14.1827417191995</v>
      </c>
      <c r="Z41" s="6">
        <f ca="1">'speed-flow-density'!AB42</f>
        <v>13.990025724409501</v>
      </c>
      <c r="AA41" s="6">
        <f ca="1">'speed-flow-density'!AC42</f>
        <v>9.8863354177876399</v>
      </c>
      <c r="AB41" s="6">
        <f ca="1">'speed-flow-density'!AD42</f>
        <v>9.1531973742728798</v>
      </c>
      <c r="AC41" s="6">
        <f ca="1">'speed-flow-density'!AE42</f>
        <v>26.608387235267301</v>
      </c>
      <c r="AD41" s="6">
        <f ca="1">'speed-flow-density'!AF42</f>
        <v>37.040149493126798</v>
      </c>
      <c r="AE41" s="6">
        <f ca="1">'speed-flow-density'!AG42</f>
        <v>34.018305648169402</v>
      </c>
      <c r="AF41" s="6">
        <f ca="1">'speed-flow-density'!AH42</f>
        <v>34.063198523130801</v>
      </c>
      <c r="AG41" s="6">
        <f ca="1">'speed-flow-density'!AI42</f>
        <v>35.5482956849605</v>
      </c>
      <c r="AH41" s="6">
        <f ca="1">'speed-flow-density'!AJ42</f>
        <v>41.731245969967198</v>
      </c>
      <c r="AI41" s="6">
        <f ca="1">'speed-flow-density'!AK42</f>
        <v>33.985130935464902</v>
      </c>
      <c r="AJ41" s="6">
        <f ca="1">'speed-flow-density'!AL42</f>
        <v>30.674332609921201</v>
      </c>
      <c r="AK41" s="6">
        <f ca="1">'speed-flow-density'!AM42</f>
        <v>22.244736270297999</v>
      </c>
      <c r="AL41" s="6">
        <f ca="1">'speed-flow-density'!AN42</f>
        <v>39.083266524728202</v>
      </c>
      <c r="AM41" s="6">
        <f ca="1">'speed-flow-density'!AO42</f>
        <v>25.060468504349</v>
      </c>
      <c r="AN41" s="6">
        <f ca="1">'speed-flow-density'!AP42</f>
        <v>20.664710411353699</v>
      </c>
      <c r="AO41" s="6">
        <f ca="1">'speed-flow-density'!AQ42</f>
        <v>29.192582481002901</v>
      </c>
      <c r="AP41" s="6">
        <f ca="1">'speed-flow-density'!AR42</f>
        <v>28.011752976714401</v>
      </c>
      <c r="AQ41" s="6">
        <f ca="1">'speed-flow-density'!AS42</f>
        <v>32.623817502034299</v>
      </c>
      <c r="AR41" s="6">
        <f ca="1">'speed-flow-density'!AT42</f>
        <v>15.2684700026267</v>
      </c>
      <c r="AS41" s="6">
        <f ca="1">'speed-flow-density'!AU42</f>
        <v>9.7912241567941596</v>
      </c>
    </row>
    <row r="42" spans="1:45" x14ac:dyDescent="0.2">
      <c r="A42" s="16"/>
      <c r="B42" s="4">
        <f ca="1">'speed-flow-density'!D43</f>
        <v>0.3125</v>
      </c>
      <c r="C42" s="6">
        <f ca="1">'speed-flow-density'!E43</f>
        <v>13.642438418131301</v>
      </c>
      <c r="D42" s="6">
        <f ca="1">'speed-flow-density'!F43</f>
        <v>12.070769687395901</v>
      </c>
      <c r="E42" s="6">
        <f ca="1">'speed-flow-density'!G43</f>
        <v>32.028932982666902</v>
      </c>
      <c r="F42" s="6">
        <f ca="1">'speed-flow-density'!H43</f>
        <v>31.4189104064546</v>
      </c>
      <c r="G42" s="6">
        <f ca="1">'speed-flow-density'!I43</f>
        <v>32.215587050026599</v>
      </c>
      <c r="H42" s="6">
        <f ca="1">'speed-flow-density'!J43</f>
        <v>29.394138593422898</v>
      </c>
      <c r="I42" s="6">
        <f ca="1">'speed-flow-density'!K43</f>
        <v>23.241658573199601</v>
      </c>
      <c r="J42" s="6">
        <f ca="1">'speed-flow-density'!L43</f>
        <v>36.387484269288599</v>
      </c>
      <c r="K42" s="6">
        <f ca="1">'speed-flow-density'!M43</f>
        <v>24.241892350091799</v>
      </c>
      <c r="L42" s="6">
        <f ca="1">'speed-flow-density'!N43</f>
        <v>20.2099578243228</v>
      </c>
      <c r="M42" s="6">
        <f ca="1">'speed-flow-density'!O43</f>
        <v>24.167678224625501</v>
      </c>
      <c r="N42" s="6">
        <f ca="1">'speed-flow-density'!P43</f>
        <v>20.566706214254701</v>
      </c>
      <c r="O42" s="6">
        <f ca="1">'speed-flow-density'!Q43</f>
        <v>22.193052364898701</v>
      </c>
      <c r="P42" s="6">
        <f ca="1">'speed-flow-density'!R43</f>
        <v>27.9836135584484</v>
      </c>
      <c r="Q42" s="6">
        <f ca="1">'speed-flow-density'!S43</f>
        <v>33.518840126118398</v>
      </c>
      <c r="R42" s="6">
        <f ca="1">'speed-flow-density'!T43</f>
        <v>23.218376231107001</v>
      </c>
      <c r="S42" s="6">
        <f ca="1">'speed-flow-density'!U43</f>
        <v>17.790730741317201</v>
      </c>
      <c r="T42" s="6">
        <f ca="1">'speed-flow-density'!V43</f>
        <v>15.5065705153376</v>
      </c>
      <c r="U42" s="6">
        <f ca="1">'speed-flow-density'!W43</f>
        <v>20.377482291748699</v>
      </c>
      <c r="V42" s="6">
        <f ca="1">'speed-flow-density'!X43</f>
        <v>15.189857463168501</v>
      </c>
      <c r="W42" s="6">
        <f ca="1">'speed-flow-density'!Y43</f>
        <v>13.789179926300299</v>
      </c>
      <c r="X42" s="6">
        <f ca="1">'speed-flow-density'!Z43</f>
        <v>14.8108249392311</v>
      </c>
      <c r="Y42" s="6">
        <f ca="1">'speed-flow-density'!AA43</f>
        <v>13.321294145968499</v>
      </c>
      <c r="Z42" s="6">
        <f ca="1">'speed-flow-density'!AB43</f>
        <v>13.5639354784355</v>
      </c>
      <c r="AA42" s="6">
        <f ca="1">'speed-flow-density'!AC43</f>
        <v>10.5320791726105</v>
      </c>
      <c r="AB42" s="6">
        <f ca="1">'speed-flow-density'!AD43</f>
        <v>11.2075673248483</v>
      </c>
      <c r="AC42" s="6">
        <f ca="1">'speed-flow-density'!AE43</f>
        <v>23.444028127446401</v>
      </c>
      <c r="AD42" s="6">
        <f ca="1">'speed-flow-density'!AF43</f>
        <v>28.924795545753501</v>
      </c>
      <c r="AE42" s="6">
        <f ca="1">'speed-flow-density'!AG43</f>
        <v>29.695052269590501</v>
      </c>
      <c r="AF42" s="6">
        <f ca="1">'speed-flow-density'!AH43</f>
        <v>32.277985104655002</v>
      </c>
      <c r="AG42" s="6">
        <f ca="1">'speed-flow-density'!AI43</f>
        <v>37.109230247074002</v>
      </c>
      <c r="AH42" s="6">
        <f ca="1">'speed-flow-density'!AJ43</f>
        <v>44.3435857032838</v>
      </c>
      <c r="AI42" s="6">
        <f ca="1">'speed-flow-density'!AK43</f>
        <v>37.617411926971201</v>
      </c>
      <c r="AJ42" s="6">
        <f ca="1">'speed-flow-density'!AL43</f>
        <v>33.580505692687197</v>
      </c>
      <c r="AK42" s="6">
        <f ca="1">'speed-flow-density'!AM43</f>
        <v>25.861365321778699</v>
      </c>
      <c r="AL42" s="6">
        <f ca="1">'speed-flow-density'!AN43</f>
        <v>41.605504727823998</v>
      </c>
      <c r="AM42" s="6">
        <f ca="1">'speed-flow-density'!AO43</f>
        <v>27.732607230602898</v>
      </c>
      <c r="AN42" s="6">
        <f ca="1">'speed-flow-density'!AP43</f>
        <v>25.500061582331998</v>
      </c>
      <c r="AO42" s="6">
        <f ca="1">'speed-flow-density'!AQ43</f>
        <v>29.637967452022501</v>
      </c>
      <c r="AP42" s="6">
        <f ca="1">'speed-flow-density'!AR43</f>
        <v>28.595682478269399</v>
      </c>
      <c r="AQ42" s="6">
        <f ca="1">'speed-flow-density'!AS43</f>
        <v>33.115372713734402</v>
      </c>
      <c r="AR42" s="6">
        <f ca="1">'speed-flow-density'!AT43</f>
        <v>15.763642422577499</v>
      </c>
      <c r="AS42" s="6">
        <f ca="1">'speed-flow-density'!AU43</f>
        <v>10.3308084777559</v>
      </c>
    </row>
    <row r="43" spans="1:45" x14ac:dyDescent="0.2">
      <c r="A43" s="16"/>
      <c r="B43" s="4">
        <f ca="1">'speed-flow-density'!D44</f>
        <v>0.32291666666666669</v>
      </c>
      <c r="C43" s="6">
        <f ca="1">'speed-flow-density'!E44</f>
        <v>13.1108800550789</v>
      </c>
      <c r="D43" s="6">
        <f ca="1">'speed-flow-density'!F44</f>
        <v>9.4135342980071499</v>
      </c>
      <c r="E43" s="6">
        <f ca="1">'speed-flow-density'!G44</f>
        <v>23.889025246957999</v>
      </c>
      <c r="F43" s="6">
        <f ca="1">'speed-flow-density'!H44</f>
        <v>30.7545593317137</v>
      </c>
      <c r="G43" s="6">
        <f ca="1">'speed-flow-density'!I44</f>
        <v>34.816387475669003</v>
      </c>
      <c r="H43" s="6">
        <f ca="1">'speed-flow-density'!J44</f>
        <v>27.834595156159601</v>
      </c>
      <c r="I43" s="6">
        <f ca="1">'speed-flow-density'!K44</f>
        <v>16.150262601147901</v>
      </c>
      <c r="J43" s="6">
        <f ca="1">'speed-flow-density'!L44</f>
        <v>36.925976186975298</v>
      </c>
      <c r="K43" s="6">
        <f ca="1">'speed-flow-density'!M44</f>
        <v>24.858120736646999</v>
      </c>
      <c r="L43" s="6">
        <f ca="1">'speed-flow-density'!N44</f>
        <v>21.646316601313401</v>
      </c>
      <c r="M43" s="6">
        <f ca="1">'speed-flow-density'!O44</f>
        <v>25.497610090249299</v>
      </c>
      <c r="N43" s="6">
        <f ca="1">'speed-flow-density'!P44</f>
        <v>23.577564109169</v>
      </c>
      <c r="O43" s="6">
        <f ca="1">'speed-flow-density'!Q44</f>
        <v>22.537216757627601</v>
      </c>
      <c r="P43" s="6">
        <f ca="1">'speed-flow-density'!R44</f>
        <v>27.6434451250562</v>
      </c>
      <c r="Q43" s="6">
        <f ca="1">'speed-flow-density'!S44</f>
        <v>34.075877691902697</v>
      </c>
      <c r="R43" s="6">
        <f ca="1">'speed-flow-density'!T44</f>
        <v>23.9600545891503</v>
      </c>
      <c r="S43" s="6">
        <f ca="1">'speed-flow-density'!U44</f>
        <v>18.1250155613406</v>
      </c>
      <c r="T43" s="6">
        <f ca="1">'speed-flow-density'!V44</f>
        <v>14.963065691580599</v>
      </c>
      <c r="U43" s="6">
        <f ca="1">'speed-flow-density'!W44</f>
        <v>19.024024275405299</v>
      </c>
      <c r="V43" s="6">
        <f ca="1">'speed-flow-density'!X44</f>
        <v>15.013240214161099</v>
      </c>
      <c r="W43" s="6">
        <f ca="1">'speed-flow-density'!Y44</f>
        <v>12.6256319571355</v>
      </c>
      <c r="X43" s="6">
        <f ca="1">'speed-flow-density'!Z44</f>
        <v>13.365392753066301</v>
      </c>
      <c r="Y43" s="6">
        <f ca="1">'speed-flow-density'!AA44</f>
        <v>13.858365120818</v>
      </c>
      <c r="Z43" s="6">
        <f ca="1">'speed-flow-density'!AB44</f>
        <v>13.705931936215</v>
      </c>
      <c r="AA43" s="6">
        <f ca="1">'speed-flow-density'!AC44</f>
        <v>12.4392313922678</v>
      </c>
      <c r="AB43" s="6">
        <f ca="1">'speed-flow-density'!AD44</f>
        <v>16.615546050006301</v>
      </c>
      <c r="AC43" s="6">
        <f ca="1">'speed-flow-density'!AE44</f>
        <v>42.449147631850003</v>
      </c>
      <c r="AD43" s="6">
        <f ca="1">'speed-flow-density'!AF44</f>
        <v>43.794422465081901</v>
      </c>
      <c r="AE43" s="6">
        <f ca="1">'speed-flow-density'!AG44</f>
        <v>37.353709996379301</v>
      </c>
      <c r="AF43" s="6">
        <f ca="1">'speed-flow-density'!AH44</f>
        <v>36.774892778368503</v>
      </c>
      <c r="AG43" s="6">
        <f ca="1">'speed-flow-density'!AI44</f>
        <v>37.221384305555802</v>
      </c>
      <c r="AH43" s="6">
        <f ca="1">'speed-flow-density'!AJ44</f>
        <v>44.052092192610402</v>
      </c>
      <c r="AI43" s="6">
        <f ca="1">'speed-flow-density'!AK44</f>
        <v>37.442226875848597</v>
      </c>
      <c r="AJ43" s="6">
        <f ca="1">'speed-flow-density'!AL44</f>
        <v>34.316375362050302</v>
      </c>
      <c r="AK43" s="6">
        <f ca="1">'speed-flow-density'!AM44</f>
        <v>27.454506481303799</v>
      </c>
      <c r="AL43" s="6">
        <f ca="1">'speed-flow-density'!AN44</f>
        <v>42.8177031708735</v>
      </c>
      <c r="AM43" s="6">
        <f ca="1">'speed-flow-density'!AO44</f>
        <v>27.478175108472701</v>
      </c>
      <c r="AN43" s="6">
        <f ca="1">'speed-flow-density'!AP44</f>
        <v>26.024728567011501</v>
      </c>
      <c r="AO43" s="6">
        <f ca="1">'speed-flow-density'!AQ44</f>
        <v>29.847334080413798</v>
      </c>
      <c r="AP43" s="6">
        <f ca="1">'speed-flow-density'!AR44</f>
        <v>29.1354039922598</v>
      </c>
      <c r="AQ43" s="6">
        <f ca="1">'speed-flow-density'!AS44</f>
        <v>33.483438312995602</v>
      </c>
      <c r="AR43" s="6">
        <f ca="1">'speed-flow-density'!AT44</f>
        <v>14.8857138402887</v>
      </c>
      <c r="AS43" s="6">
        <f ca="1">'speed-flow-density'!AU44</f>
        <v>10.2835281109368</v>
      </c>
    </row>
    <row r="44" spans="1:45" x14ac:dyDescent="0.2">
      <c r="A44" s="16"/>
      <c r="B44" s="4">
        <f ca="1">'speed-flow-density'!D45</f>
        <v>0.33333333333333331</v>
      </c>
      <c r="C44" s="6">
        <f ca="1">'speed-flow-density'!E45</f>
        <v>12.807894254224999</v>
      </c>
      <c r="D44" s="6">
        <f ca="1">'speed-flow-density'!F45</f>
        <v>7.8784335201851698</v>
      </c>
      <c r="E44" s="6">
        <f ca="1">'speed-flow-density'!G45</f>
        <v>9.0970565754166905</v>
      </c>
      <c r="F44" s="6">
        <f ca="1">'speed-flow-density'!H45</f>
        <v>22.202489838905201</v>
      </c>
      <c r="G44" s="6">
        <f ca="1">'speed-flow-density'!I45</f>
        <v>35.868473173645</v>
      </c>
      <c r="H44" s="6">
        <f ca="1">'speed-flow-density'!J45</f>
        <v>28.4058863785651</v>
      </c>
      <c r="I44" s="6">
        <f ca="1">'speed-flow-density'!K45</f>
        <v>29.641542604096198</v>
      </c>
      <c r="J44" s="6">
        <f ca="1">'speed-flow-density'!L45</f>
        <v>40.665211717608599</v>
      </c>
      <c r="K44" s="6">
        <f ca="1">'speed-flow-density'!M45</f>
        <v>28.6540422407477</v>
      </c>
      <c r="L44" s="6">
        <f ca="1">'speed-flow-density'!N45</f>
        <v>31.855634300496899</v>
      </c>
      <c r="M44" s="6">
        <f ca="1">'speed-flow-density'!O45</f>
        <v>26.7642271789218</v>
      </c>
      <c r="N44" s="6">
        <f ca="1">'speed-flow-density'!P45</f>
        <v>28.311841172804101</v>
      </c>
      <c r="O44" s="6">
        <f ca="1">'speed-flow-density'!Q45</f>
        <v>21.8785068895946</v>
      </c>
      <c r="P44" s="6">
        <f ca="1">'speed-flow-density'!R45</f>
        <v>26.904069237237</v>
      </c>
      <c r="Q44" s="6">
        <f ca="1">'speed-flow-density'!S45</f>
        <v>34.950687694320798</v>
      </c>
      <c r="R44" s="6">
        <f ca="1">'speed-flow-density'!T45</f>
        <v>23.9148311019093</v>
      </c>
      <c r="S44" s="6">
        <f ca="1">'speed-flow-density'!U45</f>
        <v>17.988494555837299</v>
      </c>
      <c r="T44" s="6">
        <f ca="1">'speed-flow-density'!V45</f>
        <v>14.271694869489499</v>
      </c>
      <c r="U44" s="6">
        <f ca="1">'speed-flow-density'!W45</f>
        <v>18.2295910886765</v>
      </c>
      <c r="V44" s="6">
        <f ca="1">'speed-flow-density'!X45</f>
        <v>15.1179990731994</v>
      </c>
      <c r="W44" s="6">
        <f ca="1">'speed-flow-density'!Y45</f>
        <v>11.8908993390472</v>
      </c>
      <c r="X44" s="6">
        <f ca="1">'speed-flow-density'!Z45</f>
        <v>12.3032405886627</v>
      </c>
      <c r="Y44" s="6">
        <f ca="1">'speed-flow-density'!AA45</f>
        <v>13.866276697460901</v>
      </c>
      <c r="Z44" s="6">
        <f ca="1">'speed-flow-density'!AB45</f>
        <v>13.5216900940946</v>
      </c>
      <c r="AA44" s="6">
        <f ca="1">'speed-flow-density'!AC45</f>
        <v>10.6601300534162</v>
      </c>
      <c r="AB44" s="6">
        <f ca="1">'speed-flow-density'!AD45</f>
        <v>9.7941727491098796</v>
      </c>
      <c r="AC44" s="6">
        <f ca="1">'speed-flow-density'!AE45</f>
        <v>35.8552393449379</v>
      </c>
      <c r="AD44" s="6">
        <f ca="1">'speed-flow-density'!AF45</f>
        <v>40.644836801091401</v>
      </c>
      <c r="AE44" s="6">
        <f ca="1">'speed-flow-density'!AG45</f>
        <v>38.486736258243397</v>
      </c>
      <c r="AF44" s="6">
        <f ca="1">'speed-flow-density'!AH45</f>
        <v>39.536625097529303</v>
      </c>
      <c r="AG44" s="6">
        <f ca="1">'speed-flow-density'!AI45</f>
        <v>41.434932335852203</v>
      </c>
      <c r="AH44" s="6">
        <f ca="1">'speed-flow-density'!AJ45</f>
        <v>48.071858487003198</v>
      </c>
      <c r="AI44" s="6">
        <f ca="1">'speed-flow-density'!AK45</f>
        <v>42.591967621369101</v>
      </c>
      <c r="AJ44" s="6">
        <f ca="1">'speed-flow-density'!AL45</f>
        <v>38.936575313620999</v>
      </c>
      <c r="AK44" s="6">
        <f ca="1">'speed-flow-density'!AM45</f>
        <v>32.586171326090501</v>
      </c>
      <c r="AL44" s="6">
        <f ca="1">'speed-flow-density'!AN45</f>
        <v>29.9871039044179</v>
      </c>
      <c r="AM44" s="6">
        <f ca="1">'speed-flow-density'!AO45</f>
        <v>27.926016492972</v>
      </c>
      <c r="AN44" s="6">
        <f ca="1">'speed-flow-density'!AP45</f>
        <v>30.9752856401008</v>
      </c>
      <c r="AO44" s="6">
        <f ca="1">'speed-flow-density'!AQ45</f>
        <v>30.136901430979002</v>
      </c>
      <c r="AP44" s="6">
        <f ca="1">'speed-flow-density'!AR45</f>
        <v>29.6157107146622</v>
      </c>
      <c r="AQ44" s="6">
        <f ca="1">'speed-flow-density'!AS45</f>
        <v>34.267309171430803</v>
      </c>
      <c r="AR44" s="6">
        <f ca="1">'speed-flow-density'!AT45</f>
        <v>14.3995201287802</v>
      </c>
      <c r="AS44" s="6">
        <f ca="1">'speed-flow-density'!AU45</f>
        <v>10.082292327774599</v>
      </c>
    </row>
    <row r="45" spans="1:45" x14ac:dyDescent="0.2">
      <c r="A45" s="16"/>
      <c r="B45" s="4">
        <f ca="1">'speed-flow-density'!D46</f>
        <v>0.34375</v>
      </c>
      <c r="C45" s="6">
        <f ca="1">'speed-flow-density'!E46</f>
        <v>14.1112673887112</v>
      </c>
      <c r="D45" s="6">
        <f ca="1">'speed-flow-density'!F46</f>
        <v>9.5808887051471299</v>
      </c>
      <c r="E45" s="6">
        <f ca="1">'speed-flow-density'!G46</f>
        <v>10.0508352026099</v>
      </c>
      <c r="F45" s="6">
        <f ca="1">'speed-flow-density'!H46</f>
        <v>19.648142970909198</v>
      </c>
      <c r="G45" s="6">
        <f ca="1">'speed-flow-density'!I46</f>
        <v>38.409472986659999</v>
      </c>
      <c r="H45" s="6">
        <f ca="1">'speed-flow-density'!J46</f>
        <v>33.133667158142202</v>
      </c>
      <c r="I45" s="6">
        <f ca="1">'speed-flow-density'!K46</f>
        <v>41.1148354591841</v>
      </c>
      <c r="J45" s="6">
        <f ca="1">'speed-flow-density'!L46</f>
        <v>41.549324069053803</v>
      </c>
      <c r="K45" s="6">
        <f ca="1">'speed-flow-density'!M46</f>
        <v>29.771775303666701</v>
      </c>
      <c r="L45" s="6">
        <f ca="1">'speed-flow-density'!N46</f>
        <v>32.521283108061098</v>
      </c>
      <c r="M45" s="6">
        <f ca="1">'speed-flow-density'!O46</f>
        <v>26.3396846236455</v>
      </c>
      <c r="N45" s="6">
        <f ca="1">'speed-flow-density'!P46</f>
        <v>27.340325512331798</v>
      </c>
      <c r="O45" s="6">
        <f ca="1">'speed-flow-density'!Q46</f>
        <v>22.930033952964301</v>
      </c>
      <c r="P45" s="6">
        <f ca="1">'speed-flow-density'!R46</f>
        <v>29.077842935245901</v>
      </c>
      <c r="Q45" s="6">
        <f ca="1">'speed-flow-density'!S46</f>
        <v>37.359836407205897</v>
      </c>
      <c r="R45" s="6">
        <f ca="1">'speed-flow-density'!T46</f>
        <v>23.854958664136198</v>
      </c>
      <c r="S45" s="6">
        <f ca="1">'speed-flow-density'!U46</f>
        <v>17.948961441911699</v>
      </c>
      <c r="T45" s="6">
        <f ca="1">'speed-flow-density'!V46</f>
        <v>13.973420359436</v>
      </c>
      <c r="U45" s="6">
        <f ca="1">'speed-flow-density'!W46</f>
        <v>18.638214836508698</v>
      </c>
      <c r="V45" s="6">
        <f ca="1">'speed-flow-density'!X46</f>
        <v>16.575778671793099</v>
      </c>
      <c r="W45" s="6">
        <f ca="1">'speed-flow-density'!Y46</f>
        <v>12.100087248306799</v>
      </c>
      <c r="X45" s="6">
        <f ca="1">'speed-flow-density'!Z46</f>
        <v>12.2634915997671</v>
      </c>
      <c r="Y45" s="6">
        <f ca="1">'speed-flow-density'!AA46</f>
        <v>13.955720444791201</v>
      </c>
      <c r="Z45" s="6">
        <f ca="1">'speed-flow-density'!AB46</f>
        <v>12.9288627989801</v>
      </c>
      <c r="AA45" s="6">
        <f ca="1">'speed-flow-density'!AC46</f>
        <v>8.6779816349598509</v>
      </c>
      <c r="AB45" s="6">
        <f ca="1">'speed-flow-density'!AD46</f>
        <v>8.4477306312664293</v>
      </c>
      <c r="AC45" s="6">
        <f ca="1">'speed-flow-density'!AE46</f>
        <v>29.314318643271399</v>
      </c>
      <c r="AD45" s="6">
        <f ca="1">'speed-flow-density'!AF46</f>
        <v>45.403932488437803</v>
      </c>
      <c r="AE45" s="6">
        <f ca="1">'speed-flow-density'!AG46</f>
        <v>43.603991170361503</v>
      </c>
      <c r="AF45" s="6">
        <f ca="1">'speed-flow-density'!AH46</f>
        <v>44.059582443825001</v>
      </c>
      <c r="AG45" s="6">
        <f ca="1">'speed-flow-density'!AI46</f>
        <v>44.473475823116502</v>
      </c>
      <c r="AH45" s="6">
        <f ca="1">'speed-flow-density'!AJ46</f>
        <v>48.6302607458084</v>
      </c>
      <c r="AI45" s="6">
        <f ca="1">'speed-flow-density'!AK46</f>
        <v>43.617652816337198</v>
      </c>
      <c r="AJ45" s="6">
        <f ca="1">'speed-flow-density'!AL46</f>
        <v>37.862592728002198</v>
      </c>
      <c r="AK45" s="6">
        <f ca="1">'speed-flow-density'!AM46</f>
        <v>29.619984095410999</v>
      </c>
      <c r="AL45" s="6">
        <f ca="1">'speed-flow-density'!AN46</f>
        <v>40.213244173226002</v>
      </c>
      <c r="AM45" s="6">
        <f ca="1">'speed-flow-density'!AO46</f>
        <v>25.510291948220701</v>
      </c>
      <c r="AN45" s="6">
        <f ca="1">'speed-flow-density'!AP46</f>
        <v>23.651688504992201</v>
      </c>
      <c r="AO45" s="6">
        <f ca="1">'speed-flow-density'!AQ46</f>
        <v>31.866543654457999</v>
      </c>
      <c r="AP45" s="6">
        <f ca="1">'speed-flow-density'!AR46</f>
        <v>30.8993761175212</v>
      </c>
      <c r="AQ45" s="6">
        <f ca="1">'speed-flow-density'!AS46</f>
        <v>33.997204685010601</v>
      </c>
      <c r="AR45" s="6">
        <f ca="1">'speed-flow-density'!AT46</f>
        <v>14.3080055006956</v>
      </c>
      <c r="AS45" s="6">
        <f ca="1">'speed-flow-density'!AU46</f>
        <v>10.170124364056401</v>
      </c>
    </row>
    <row r="46" spans="1:45" x14ac:dyDescent="0.2">
      <c r="A46" s="16"/>
      <c r="B46" s="4">
        <f ca="1">'speed-flow-density'!D47</f>
        <v>0.35416666666666669</v>
      </c>
      <c r="C46" s="6">
        <f ca="1">'speed-flow-density'!E47</f>
        <v>14.51071113906</v>
      </c>
      <c r="D46" s="6">
        <f ca="1">'speed-flow-density'!F47</f>
        <v>10.511526003815201</v>
      </c>
      <c r="E46" s="6">
        <f ca="1">'speed-flow-density'!G47</f>
        <v>13.0844792550009</v>
      </c>
      <c r="F46" s="6">
        <f ca="1">'speed-flow-density'!H47</f>
        <v>29.3590375718532</v>
      </c>
      <c r="G46" s="6">
        <f ca="1">'speed-flow-density'!I47</f>
        <v>43.967818183998602</v>
      </c>
      <c r="H46" s="6">
        <f ca="1">'speed-flow-density'!J47</f>
        <v>33.333894812125401</v>
      </c>
      <c r="I46" s="6">
        <f ca="1">'speed-flow-density'!K47</f>
        <v>43.181851657328501</v>
      </c>
      <c r="J46" s="6">
        <f ca="1">'speed-flow-density'!L47</f>
        <v>41.303362203801598</v>
      </c>
      <c r="K46" s="6">
        <f ca="1">'speed-flow-density'!M47</f>
        <v>31.935078593984201</v>
      </c>
      <c r="L46" s="6">
        <f ca="1">'speed-flow-density'!N47</f>
        <v>36.843446238863201</v>
      </c>
      <c r="M46" s="6">
        <f ca="1">'speed-flow-density'!O47</f>
        <v>27.671280237165</v>
      </c>
      <c r="N46" s="6">
        <f ca="1">'speed-flow-density'!P47</f>
        <v>30.6629984112678</v>
      </c>
      <c r="O46" s="6">
        <f ca="1">'speed-flow-density'!Q47</f>
        <v>24.677968386550202</v>
      </c>
      <c r="P46" s="6">
        <f ca="1">'speed-flow-density'!R47</f>
        <v>32.468533055807001</v>
      </c>
      <c r="Q46" s="6">
        <f ca="1">'speed-flow-density'!S47</f>
        <v>39.620833898606698</v>
      </c>
      <c r="R46" s="6">
        <f ca="1">'speed-flow-density'!T47</f>
        <v>24.194097072133701</v>
      </c>
      <c r="S46" s="6">
        <f ca="1">'speed-flow-density'!U47</f>
        <v>18.725393638695</v>
      </c>
      <c r="T46" s="6">
        <f ca="1">'speed-flow-density'!V47</f>
        <v>13.6760886485428</v>
      </c>
      <c r="U46" s="6">
        <f ca="1">'speed-flow-density'!W47</f>
        <v>18.139827263820699</v>
      </c>
      <c r="V46" s="6">
        <f ca="1">'speed-flow-density'!X47</f>
        <v>16.198094480371701</v>
      </c>
      <c r="W46" s="6">
        <f ca="1">'speed-flow-density'!Y47</f>
        <v>12.5393627526015</v>
      </c>
      <c r="X46" s="6">
        <f ca="1">'speed-flow-density'!Z47</f>
        <v>12.733514204422599</v>
      </c>
      <c r="Y46" s="6">
        <f ca="1">'speed-flow-density'!AA47</f>
        <v>14.305418575075601</v>
      </c>
      <c r="Z46" s="6">
        <f ca="1">'speed-flow-density'!AB47</f>
        <v>13.066585397853499</v>
      </c>
      <c r="AA46" s="6">
        <f ca="1">'speed-flow-density'!AC47</f>
        <v>9.4496302505954599</v>
      </c>
      <c r="AB46" s="6">
        <f ca="1">'speed-flow-density'!AD47</f>
        <v>9.2458851346805808</v>
      </c>
      <c r="AC46" s="6">
        <f ca="1">'speed-flow-density'!AE47</f>
        <v>50.214530996529597</v>
      </c>
      <c r="AD46" s="6">
        <f ca="1">'speed-flow-density'!AF47</f>
        <v>50.273706984952497</v>
      </c>
      <c r="AE46" s="6">
        <f ca="1">'speed-flow-density'!AG47</f>
        <v>44.630796234524098</v>
      </c>
      <c r="AF46" s="6">
        <f ca="1">'speed-flow-density'!AH47</f>
        <v>44.380786947286602</v>
      </c>
      <c r="AG46" s="6">
        <f ca="1">'speed-flow-density'!AI47</f>
        <v>45.247626903902301</v>
      </c>
      <c r="AH46" s="6">
        <f ca="1">'speed-flow-density'!AJ47</f>
        <v>49.102030571016101</v>
      </c>
      <c r="AI46" s="6">
        <f ca="1">'speed-flow-density'!AK47</f>
        <v>43.885771255391496</v>
      </c>
      <c r="AJ46" s="6">
        <f ca="1">'speed-flow-density'!AL47</f>
        <v>37.651118172455398</v>
      </c>
      <c r="AK46" s="6">
        <f ca="1">'speed-flow-density'!AM47</f>
        <v>31.223878119224299</v>
      </c>
      <c r="AL46" s="6">
        <f ca="1">'speed-flow-density'!AN47</f>
        <v>35.167759099996204</v>
      </c>
      <c r="AM46" s="6">
        <f ca="1">'speed-flow-density'!AO47</f>
        <v>27.992061625999099</v>
      </c>
      <c r="AN46" s="6">
        <f ca="1">'speed-flow-density'!AP47</f>
        <v>32.072030831289901</v>
      </c>
      <c r="AO46" s="6">
        <f ca="1">'speed-flow-density'!AQ47</f>
        <v>33.671287248673501</v>
      </c>
      <c r="AP46" s="6">
        <f ca="1">'speed-flow-density'!AR47</f>
        <v>33.1834013147446</v>
      </c>
      <c r="AQ46" s="6">
        <f ca="1">'speed-flow-density'!AS47</f>
        <v>35.077291481459</v>
      </c>
      <c r="AR46" s="6">
        <f ca="1">'speed-flow-density'!AT47</f>
        <v>13.9912629437157</v>
      </c>
      <c r="AS46" s="6">
        <f ca="1">'speed-flow-density'!AU47</f>
        <v>10.2540709274042</v>
      </c>
    </row>
    <row r="47" spans="1:45" x14ac:dyDescent="0.2">
      <c r="A47" s="16"/>
      <c r="B47" s="4">
        <f ca="1">'speed-flow-density'!D48</f>
        <v>0.36458333333333331</v>
      </c>
      <c r="C47" s="6">
        <f ca="1">'speed-flow-density'!E48</f>
        <v>14.0663091096917</v>
      </c>
      <c r="D47" s="6">
        <f ca="1">'speed-flow-density'!F48</f>
        <v>10.386906849514901</v>
      </c>
      <c r="E47" s="6">
        <f ca="1">'speed-flow-density'!G48</f>
        <v>28.749120953983098</v>
      </c>
      <c r="F47" s="6">
        <f ca="1">'speed-flow-density'!H48</f>
        <v>31.213629963812998</v>
      </c>
      <c r="G47" s="6">
        <f ca="1">'speed-flow-density'!I48</f>
        <v>44.493738197388303</v>
      </c>
      <c r="H47" s="6">
        <f ca="1">'speed-flow-density'!J48</f>
        <v>35.517650385768199</v>
      </c>
      <c r="I47" s="6">
        <f ca="1">'speed-flow-density'!K48</f>
        <v>45.810032748410897</v>
      </c>
      <c r="J47" s="6">
        <f ca="1">'speed-flow-density'!L48</f>
        <v>42.895939775501297</v>
      </c>
      <c r="K47" s="6">
        <f ca="1">'speed-flow-density'!M48</f>
        <v>33.8134885981463</v>
      </c>
      <c r="L47" s="6">
        <f ca="1">'speed-flow-density'!N48</f>
        <v>38.774900852353298</v>
      </c>
      <c r="M47" s="6">
        <f ca="1">'speed-flow-density'!O48</f>
        <v>27.271849988327599</v>
      </c>
      <c r="N47" s="6">
        <f ca="1">'speed-flow-density'!P48</f>
        <v>29.777062869522499</v>
      </c>
      <c r="O47" s="6">
        <f ca="1">'speed-flow-density'!Q48</f>
        <v>24.8157010397743</v>
      </c>
      <c r="P47" s="6">
        <f ca="1">'speed-flow-density'!R48</f>
        <v>32.664725345729998</v>
      </c>
      <c r="Q47" s="6">
        <f ca="1">'speed-flow-density'!S48</f>
        <v>39.988490648594002</v>
      </c>
      <c r="R47" s="6">
        <f ca="1">'speed-flow-density'!T48</f>
        <v>24.458317822892699</v>
      </c>
      <c r="S47" s="6">
        <f ca="1">'speed-flow-density'!U48</f>
        <v>18.672023688600401</v>
      </c>
      <c r="T47" s="6">
        <f ca="1">'speed-flow-density'!V48</f>
        <v>13.864292975589301</v>
      </c>
      <c r="U47" s="6">
        <f ca="1">'speed-flow-density'!W48</f>
        <v>17.730519224427201</v>
      </c>
      <c r="V47" s="6">
        <f ca="1">'speed-flow-density'!X48</f>
        <v>15.8631845443005</v>
      </c>
      <c r="W47" s="6">
        <f ca="1">'speed-flow-density'!Y48</f>
        <v>12.1124091058552</v>
      </c>
      <c r="X47" s="6">
        <f ca="1">'speed-flow-density'!Z48</f>
        <v>12.2203751600427</v>
      </c>
      <c r="Y47" s="6">
        <f ca="1">'speed-flow-density'!AA48</f>
        <v>13.7872772352063</v>
      </c>
      <c r="Z47" s="6">
        <f ca="1">'speed-flow-density'!AB48</f>
        <v>12.808753895032501</v>
      </c>
      <c r="AA47" s="6">
        <f ca="1">'speed-flow-density'!AC48</f>
        <v>9.2540465418312703</v>
      </c>
      <c r="AB47" s="6">
        <f ca="1">'speed-flow-density'!AD48</f>
        <v>8.9342175891848807</v>
      </c>
      <c r="AC47" s="6">
        <f ca="1">'speed-flow-density'!AE48</f>
        <v>52.969520731669803</v>
      </c>
      <c r="AD47" s="6">
        <f ca="1">'speed-flow-density'!AF48</f>
        <v>50.873135704287499</v>
      </c>
      <c r="AE47" s="6">
        <f ca="1">'speed-flow-density'!AG48</f>
        <v>43.952122384825202</v>
      </c>
      <c r="AF47" s="6">
        <f ca="1">'speed-flow-density'!AH48</f>
        <v>42.8651720278299</v>
      </c>
      <c r="AG47" s="6">
        <f ca="1">'speed-flow-density'!AI48</f>
        <v>43.316769367064701</v>
      </c>
      <c r="AH47" s="6">
        <f ca="1">'speed-flow-density'!AJ48</f>
        <v>48.916281045944402</v>
      </c>
      <c r="AI47" s="6">
        <f ca="1">'speed-flow-density'!AK48</f>
        <v>43.586141490977198</v>
      </c>
      <c r="AJ47" s="6">
        <f ca="1">'speed-flow-density'!AL48</f>
        <v>37.6480867663672</v>
      </c>
      <c r="AK47" s="6">
        <f ca="1">'speed-flow-density'!AM48</f>
        <v>31.669268259996599</v>
      </c>
      <c r="AL47" s="6">
        <f ca="1">'speed-flow-density'!AN48</f>
        <v>41.803394614597899</v>
      </c>
      <c r="AM47" s="6">
        <f ca="1">'speed-flow-density'!AO48</f>
        <v>31.472445745616699</v>
      </c>
      <c r="AN47" s="6">
        <f ca="1">'speed-flow-density'!AP48</f>
        <v>32.833104453605003</v>
      </c>
      <c r="AO47" s="6">
        <f ca="1">'speed-flow-density'!AQ48</f>
        <v>30.737068188287001</v>
      </c>
      <c r="AP47" s="6">
        <f ca="1">'speed-flow-density'!AR48</f>
        <v>30.946994428257501</v>
      </c>
      <c r="AQ47" s="6">
        <f ca="1">'speed-flow-density'!AS48</f>
        <v>33.798815347506697</v>
      </c>
      <c r="AR47" s="6">
        <f ca="1">'speed-flow-density'!AT48</f>
        <v>13.5800798043089</v>
      </c>
      <c r="AS47" s="6">
        <f ca="1">'speed-flow-density'!AU48</f>
        <v>9.9096240309058992</v>
      </c>
    </row>
    <row r="48" spans="1:45" x14ac:dyDescent="0.2">
      <c r="A48" s="16"/>
      <c r="B48" s="4">
        <f ca="1">'speed-flow-density'!D49</f>
        <v>0.375</v>
      </c>
      <c r="C48" s="6">
        <f ca="1">'speed-flow-density'!E49</f>
        <v>12.2184829893274</v>
      </c>
      <c r="D48" s="6">
        <f ca="1">'speed-flow-density'!F49</f>
        <v>9.7305709771204594</v>
      </c>
      <c r="E48" s="6">
        <f ca="1">'speed-flow-density'!G49</f>
        <v>26.205431235668499</v>
      </c>
      <c r="F48" s="6">
        <f ca="1">'speed-flow-density'!H49</f>
        <v>29.256943907219899</v>
      </c>
      <c r="G48" s="6">
        <f ca="1">'speed-flow-density'!I49</f>
        <v>45.1808830281525</v>
      </c>
      <c r="H48" s="6">
        <f ca="1">'speed-flow-density'!J49</f>
        <v>34.474163586489396</v>
      </c>
      <c r="I48" s="6">
        <f ca="1">'speed-flow-density'!K49</f>
        <v>43.702928310498699</v>
      </c>
      <c r="J48" s="6">
        <f ca="1">'speed-flow-density'!L49</f>
        <v>42.316290566067998</v>
      </c>
      <c r="K48" s="6">
        <f ca="1">'speed-flow-density'!M49</f>
        <v>32.9941122433925</v>
      </c>
      <c r="L48" s="6">
        <f ca="1">'speed-flow-density'!N49</f>
        <v>38.942291797067298</v>
      </c>
      <c r="M48" s="6">
        <f ca="1">'speed-flow-density'!O49</f>
        <v>27.723655239923499</v>
      </c>
      <c r="N48" s="6">
        <f ca="1">'speed-flow-density'!P49</f>
        <v>31.002317547988699</v>
      </c>
      <c r="O48" s="6">
        <f ca="1">'speed-flow-density'!Q49</f>
        <v>24.728865718123402</v>
      </c>
      <c r="P48" s="6">
        <f ca="1">'speed-flow-density'!R49</f>
        <v>31.456296892556299</v>
      </c>
      <c r="Q48" s="6">
        <f ca="1">'speed-flow-density'!S49</f>
        <v>38.6113450545283</v>
      </c>
      <c r="R48" s="6">
        <f ca="1">'speed-flow-density'!T49</f>
        <v>24.273257167730701</v>
      </c>
      <c r="S48" s="6">
        <f ca="1">'speed-flow-density'!U49</f>
        <v>18.4271057488845</v>
      </c>
      <c r="T48" s="6">
        <f ca="1">'speed-flow-density'!V49</f>
        <v>13.7838930058575</v>
      </c>
      <c r="U48" s="6">
        <f ca="1">'speed-flow-density'!W49</f>
        <v>17.553222386698799</v>
      </c>
      <c r="V48" s="6">
        <f ca="1">'speed-flow-density'!X49</f>
        <v>16.2119029123395</v>
      </c>
      <c r="W48" s="6">
        <f ca="1">'speed-flow-density'!Y49</f>
        <v>12.249947809423</v>
      </c>
      <c r="X48" s="6">
        <f ca="1">'speed-flow-density'!Z49</f>
        <v>12.151750004884899</v>
      </c>
      <c r="Y48" s="6">
        <f ca="1">'speed-flow-density'!AA49</f>
        <v>13.4098837964955</v>
      </c>
      <c r="Z48" s="6">
        <f ca="1">'speed-flow-density'!AB49</f>
        <v>12.4193961043268</v>
      </c>
      <c r="AA48" s="6">
        <f ca="1">'speed-flow-density'!AC49</f>
        <v>8.9368126394580401</v>
      </c>
      <c r="AB48" s="6">
        <f ca="1">'speed-flow-density'!AD49</f>
        <v>8.7980656024614596</v>
      </c>
      <c r="AC48" s="6">
        <f ca="1">'speed-flow-density'!AE49</f>
        <v>53.714556976447199</v>
      </c>
      <c r="AD48" s="6">
        <f ca="1">'speed-flow-density'!AF49</f>
        <v>51.116172902024097</v>
      </c>
      <c r="AE48" s="6">
        <f ca="1">'speed-flow-density'!AG49</f>
        <v>44.463032830914798</v>
      </c>
      <c r="AF48" s="6">
        <f ca="1">'speed-flow-density'!AH49</f>
        <v>45.249430675693503</v>
      </c>
      <c r="AG48" s="6">
        <f ca="1">'speed-flow-density'!AI49</f>
        <v>46.493800021816902</v>
      </c>
      <c r="AH48" s="6">
        <f ca="1">'speed-flow-density'!AJ49</f>
        <v>50.218046475578603</v>
      </c>
      <c r="AI48" s="6">
        <f ca="1">'speed-flow-density'!AK49</f>
        <v>45.639139143398999</v>
      </c>
      <c r="AJ48" s="6">
        <f ca="1">'speed-flow-density'!AL49</f>
        <v>39.6867227526457</v>
      </c>
      <c r="AK48" s="6">
        <f ca="1">'speed-flow-density'!AM49</f>
        <v>33.407455800715397</v>
      </c>
      <c r="AL48" s="6">
        <f ca="1">'speed-flow-density'!AN49</f>
        <v>34.630338854365597</v>
      </c>
      <c r="AM48" s="6">
        <f ca="1">'speed-flow-density'!AO49</f>
        <v>33.976597268523101</v>
      </c>
      <c r="AN48" s="6">
        <f ca="1">'speed-flow-density'!AP49</f>
        <v>34.807257519362501</v>
      </c>
      <c r="AO48" s="6">
        <f ca="1">'speed-flow-density'!AQ49</f>
        <v>25.517221008466802</v>
      </c>
      <c r="AP48" s="6">
        <f ca="1">'speed-flow-density'!AR49</f>
        <v>26.459321240596498</v>
      </c>
      <c r="AQ48" s="6">
        <f ca="1">'speed-flow-density'!AS49</f>
        <v>31.5871665142746</v>
      </c>
      <c r="AR48" s="6">
        <f ca="1">'speed-flow-density'!AT49</f>
        <v>14.175537165612299</v>
      </c>
      <c r="AS48" s="6">
        <f ca="1">'speed-flow-density'!AU49</f>
        <v>10.148958297788001</v>
      </c>
    </row>
    <row r="49" spans="1:45" x14ac:dyDescent="0.2">
      <c r="A49" s="16"/>
      <c r="B49" s="4">
        <f ca="1">'speed-flow-density'!D50</f>
        <v>0.38541666666666669</v>
      </c>
      <c r="C49" s="6">
        <f ca="1">'speed-flow-density'!E50</f>
        <v>12.8886435989695</v>
      </c>
      <c r="D49" s="6">
        <f ca="1">'speed-flow-density'!F50</f>
        <v>9.1860886922526799</v>
      </c>
      <c r="E49" s="6">
        <f ca="1">'speed-flow-density'!G50</f>
        <v>13.1510515149019</v>
      </c>
      <c r="F49" s="6">
        <f ca="1">'speed-flow-density'!H50</f>
        <v>24.050756338484501</v>
      </c>
      <c r="G49" s="6">
        <f ca="1">'speed-flow-density'!I50</f>
        <v>41.524486980001299</v>
      </c>
      <c r="H49" s="6">
        <f ca="1">'speed-flow-density'!J50</f>
        <v>33.217309746768599</v>
      </c>
      <c r="I49" s="6">
        <f ca="1">'speed-flow-density'!K50</f>
        <v>41.477126678422898</v>
      </c>
      <c r="J49" s="6">
        <f ca="1">'speed-flow-density'!L50</f>
        <v>40.907082540013803</v>
      </c>
      <c r="K49" s="6">
        <f ca="1">'speed-flow-density'!M50</f>
        <v>31.4335444689907</v>
      </c>
      <c r="L49" s="6">
        <f ca="1">'speed-flow-density'!N50</f>
        <v>36.808404911303199</v>
      </c>
      <c r="M49" s="6">
        <f ca="1">'speed-flow-density'!O50</f>
        <v>27.213486236160801</v>
      </c>
      <c r="N49" s="6">
        <f ca="1">'speed-flow-density'!P50</f>
        <v>31.646628544506299</v>
      </c>
      <c r="O49" s="6">
        <f ca="1">'speed-flow-density'!Q50</f>
        <v>24.359857479405701</v>
      </c>
      <c r="P49" s="6">
        <f ca="1">'speed-flow-density'!R50</f>
        <v>30.742881823235901</v>
      </c>
      <c r="Q49" s="6">
        <f ca="1">'speed-flow-density'!S50</f>
        <v>37.2282188136572</v>
      </c>
      <c r="R49" s="6">
        <f ca="1">'speed-flow-density'!T50</f>
        <v>24.952351552791999</v>
      </c>
      <c r="S49" s="6">
        <f ca="1">'speed-flow-density'!U50</f>
        <v>18.4122278466164</v>
      </c>
      <c r="T49" s="6">
        <f ca="1">'speed-flow-density'!V50</f>
        <v>13.7648120905151</v>
      </c>
      <c r="U49" s="6">
        <f ca="1">'speed-flow-density'!W50</f>
        <v>16.130376338858898</v>
      </c>
      <c r="V49" s="6">
        <f ca="1">'speed-flow-density'!X50</f>
        <v>14.714271588452799</v>
      </c>
      <c r="W49" s="6">
        <f ca="1">'speed-flow-density'!Y50</f>
        <v>11.178133973567901</v>
      </c>
      <c r="X49" s="6">
        <f ca="1">'speed-flow-density'!Z50</f>
        <v>10.955265233594</v>
      </c>
      <c r="Y49" s="6">
        <f ca="1">'speed-flow-density'!AA50</f>
        <v>12.4328241857213</v>
      </c>
      <c r="Z49" s="6">
        <f ca="1">'speed-flow-density'!AB50</f>
        <v>12.076625850005</v>
      </c>
      <c r="AA49" s="6">
        <f ca="1">'speed-flow-density'!AC50</f>
        <v>8.8732119321501592</v>
      </c>
      <c r="AB49" s="6">
        <f ca="1">'speed-flow-density'!AD50</f>
        <v>8.24698665009333</v>
      </c>
      <c r="AC49" s="6">
        <f ca="1">'speed-flow-density'!AE50</f>
        <v>56.425325228224501</v>
      </c>
      <c r="AD49" s="6">
        <f ca="1">'speed-flow-density'!AF50</f>
        <v>52.912209668969702</v>
      </c>
      <c r="AE49" s="6">
        <f ca="1">'speed-flow-density'!AG50</f>
        <v>47.180489336710203</v>
      </c>
      <c r="AF49" s="6">
        <f ca="1">'speed-flow-density'!AH50</f>
        <v>47.2386854571428</v>
      </c>
      <c r="AG49" s="6">
        <f ca="1">'speed-flow-density'!AI50</f>
        <v>47.428993829173201</v>
      </c>
      <c r="AH49" s="6">
        <f ca="1">'speed-flow-density'!AJ50</f>
        <v>49.113922603486401</v>
      </c>
      <c r="AI49" s="6">
        <f ca="1">'speed-flow-density'!AK50</f>
        <v>43.167948865997303</v>
      </c>
      <c r="AJ49" s="6">
        <f ca="1">'speed-flow-density'!AL50</f>
        <v>37.932228368883798</v>
      </c>
      <c r="AK49" s="6">
        <f ca="1">'speed-flow-density'!AM50</f>
        <v>30.891553880574001</v>
      </c>
      <c r="AL49" s="6">
        <f ca="1">'speed-flow-density'!AN50</f>
        <v>38.071281600049304</v>
      </c>
      <c r="AM49" s="6">
        <f ca="1">'speed-flow-density'!AO50</f>
        <v>27.788591629188101</v>
      </c>
      <c r="AN49" s="6">
        <f ca="1">'speed-flow-density'!AP50</f>
        <v>26.196934432816601</v>
      </c>
      <c r="AO49" s="6">
        <f ca="1">'speed-flow-density'!AQ50</f>
        <v>24.814150295172599</v>
      </c>
      <c r="AP49" s="6">
        <f ca="1">'speed-flow-density'!AR50</f>
        <v>25.166509306746701</v>
      </c>
      <c r="AQ49" s="6">
        <f ca="1">'speed-flow-density'!AS50</f>
        <v>29.844735585494</v>
      </c>
      <c r="AR49" s="6">
        <f ca="1">'speed-flow-density'!AT50</f>
        <v>13.0021764728428</v>
      </c>
      <c r="AS49" s="6">
        <f ca="1">'speed-flow-density'!AU50</f>
        <v>9.2315490593380005</v>
      </c>
    </row>
    <row r="50" spans="1:45" x14ac:dyDescent="0.2">
      <c r="A50" s="16"/>
      <c r="B50" s="4">
        <f ca="1">'speed-flow-density'!D51</f>
        <v>0.39583333333333331</v>
      </c>
      <c r="C50" s="6">
        <f ca="1">'speed-flow-density'!E51</f>
        <v>13.436687923721999</v>
      </c>
      <c r="D50" s="6">
        <f ca="1">'speed-flow-density'!F51</f>
        <v>9.1269675909222396</v>
      </c>
      <c r="E50" s="6">
        <f ca="1">'speed-flow-density'!G51</f>
        <v>17.717364179064099</v>
      </c>
      <c r="F50" s="6">
        <f ca="1">'speed-flow-density'!H51</f>
        <v>33.822325195136997</v>
      </c>
      <c r="G50" s="6">
        <f ca="1">'speed-flow-density'!I51</f>
        <v>44.862182400355699</v>
      </c>
      <c r="H50" s="6">
        <f ca="1">'speed-flow-density'!J51</f>
        <v>34.7322411786256</v>
      </c>
      <c r="I50" s="6">
        <f ca="1">'speed-flow-density'!K51</f>
        <v>33.566671310124001</v>
      </c>
      <c r="J50" s="6">
        <f ca="1">'speed-flow-density'!L51</f>
        <v>37.696557557153298</v>
      </c>
      <c r="K50" s="6">
        <f ca="1">'speed-flow-density'!M51</f>
        <v>28.423837739745998</v>
      </c>
      <c r="L50" s="6">
        <f ca="1">'speed-flow-density'!N51</f>
        <v>31.7025094234791</v>
      </c>
      <c r="M50" s="6">
        <f ca="1">'speed-flow-density'!O51</f>
        <v>25.4574824337781</v>
      </c>
      <c r="N50" s="6">
        <f ca="1">'speed-flow-density'!P51</f>
        <v>27.146074029529</v>
      </c>
      <c r="O50" s="6">
        <f ca="1">'speed-flow-density'!Q51</f>
        <v>25.583986280548199</v>
      </c>
      <c r="P50" s="6">
        <f ca="1">'speed-flow-density'!R51</f>
        <v>31.3585374905668</v>
      </c>
      <c r="Q50" s="6">
        <f ca="1">'speed-flow-density'!S51</f>
        <v>36.405024769655</v>
      </c>
      <c r="R50" s="6">
        <f ca="1">'speed-flow-density'!T51</f>
        <v>24.273884290958001</v>
      </c>
      <c r="S50" s="6">
        <f ca="1">'speed-flow-density'!U51</f>
        <v>17.9550127194872</v>
      </c>
      <c r="T50" s="6">
        <f ca="1">'speed-flow-density'!V51</f>
        <v>14.2114192881435</v>
      </c>
      <c r="U50" s="6">
        <f ca="1">'speed-flow-density'!W51</f>
        <v>16.9165361887461</v>
      </c>
      <c r="V50" s="6">
        <f ca="1">'speed-flow-density'!X51</f>
        <v>13.4644057479201</v>
      </c>
      <c r="W50" s="6">
        <f ca="1">'speed-flow-density'!Y51</f>
        <v>10.4255131507831</v>
      </c>
      <c r="X50" s="6">
        <f ca="1">'speed-flow-density'!Z51</f>
        <v>10.2786882165622</v>
      </c>
      <c r="Y50" s="6">
        <f ca="1">'speed-flow-density'!AA51</f>
        <v>11.5105882295576</v>
      </c>
      <c r="Z50" s="6">
        <f ca="1">'speed-flow-density'!AB51</f>
        <v>11.5379474700507</v>
      </c>
      <c r="AA50" s="6">
        <f ca="1">'speed-flow-density'!AC51</f>
        <v>8.23885096596055</v>
      </c>
      <c r="AB50" s="6">
        <f ca="1">'speed-flow-density'!AD51</f>
        <v>7.62119879124152</v>
      </c>
      <c r="AC50" s="6">
        <f ca="1">'speed-flow-density'!AE51</f>
        <v>52.498526024025402</v>
      </c>
      <c r="AD50" s="6">
        <f ca="1">'speed-flow-density'!AF51</f>
        <v>51.241223756206402</v>
      </c>
      <c r="AE50" s="6">
        <f ca="1">'speed-flow-density'!AG51</f>
        <v>45.155032540811803</v>
      </c>
      <c r="AF50" s="6">
        <f ca="1">'speed-flow-density'!AH51</f>
        <v>43.2109609233379</v>
      </c>
      <c r="AG50" s="6">
        <f ca="1">'speed-flow-density'!AI51</f>
        <v>42.675072797889399</v>
      </c>
      <c r="AH50" s="6">
        <f ca="1">'speed-flow-density'!AJ51</f>
        <v>44.914477462332599</v>
      </c>
      <c r="AI50" s="6">
        <f ca="1">'speed-flow-density'!AK51</f>
        <v>36.996735554987801</v>
      </c>
      <c r="AJ50" s="6">
        <f ca="1">'speed-flow-density'!AL51</f>
        <v>33.981359963785998</v>
      </c>
      <c r="AK50" s="6">
        <f ca="1">'speed-flow-density'!AM51</f>
        <v>25.2575013992534</v>
      </c>
      <c r="AL50" s="6">
        <f ca="1">'speed-flow-density'!AN51</f>
        <v>29.075232416090799</v>
      </c>
      <c r="AM50" s="6">
        <f ca="1">'speed-flow-density'!AO51</f>
        <v>25.6047702527624</v>
      </c>
      <c r="AN50" s="6">
        <f ca="1">'speed-flow-density'!AP51</f>
        <v>24.662190214374998</v>
      </c>
      <c r="AO50" s="6">
        <f ca="1">'speed-flow-density'!AQ51</f>
        <v>18.735184493283199</v>
      </c>
      <c r="AP50" s="6">
        <f ca="1">'speed-flow-density'!AR51</f>
        <v>19.183054178140399</v>
      </c>
      <c r="AQ50" s="6">
        <f ca="1">'speed-flow-density'!AS51</f>
        <v>25.115409242205299</v>
      </c>
      <c r="AR50" s="6">
        <f ca="1">'speed-flow-density'!AT51</f>
        <v>12.7829653818218</v>
      </c>
      <c r="AS50" s="6">
        <f ca="1">'speed-flow-density'!AU51</f>
        <v>8.8145883978643091</v>
      </c>
    </row>
    <row r="51" spans="1:45" x14ac:dyDescent="0.2">
      <c r="A51" s="16"/>
      <c r="B51" s="4">
        <f ca="1">'speed-flow-density'!D52</f>
        <v>0.40625</v>
      </c>
      <c r="C51" s="6">
        <f ca="1">'speed-flow-density'!E52</f>
        <v>11.330557515801599</v>
      </c>
      <c r="D51" s="6">
        <f ca="1">'speed-flow-density'!F52</f>
        <v>7.9173550914921096</v>
      </c>
      <c r="E51" s="6">
        <f ca="1">'speed-flow-density'!G52</f>
        <v>30.1706266578468</v>
      </c>
      <c r="F51" s="6">
        <f ca="1">'speed-flow-density'!H52</f>
        <v>34.636754017484598</v>
      </c>
      <c r="G51" s="6">
        <f ca="1">'speed-flow-density'!I52</f>
        <v>40.529080575962404</v>
      </c>
      <c r="H51" s="6">
        <f ca="1">'speed-flow-density'!J52</f>
        <v>30.683521437232201</v>
      </c>
      <c r="I51" s="6">
        <f ca="1">'speed-flow-density'!K52</f>
        <v>30.031767678729398</v>
      </c>
      <c r="J51" s="6">
        <f ca="1">'speed-flow-density'!L52</f>
        <v>35.994397282625599</v>
      </c>
      <c r="K51" s="6">
        <f ca="1">'speed-flow-density'!M52</f>
        <v>25.634380743678101</v>
      </c>
      <c r="L51" s="6">
        <f ca="1">'speed-flow-density'!N52</f>
        <v>26.125019646381901</v>
      </c>
      <c r="M51" s="6">
        <f ca="1">'speed-flow-density'!O52</f>
        <v>24.613485461751701</v>
      </c>
      <c r="N51" s="6">
        <f ca="1">'speed-flow-density'!P52</f>
        <v>24.224007764040898</v>
      </c>
      <c r="O51" s="6">
        <f ca="1">'speed-flow-density'!Q52</f>
        <v>22.406794756002199</v>
      </c>
      <c r="P51" s="6">
        <f ca="1">'speed-flow-density'!R52</f>
        <v>27.274537662033701</v>
      </c>
      <c r="Q51" s="6">
        <f ca="1">'speed-flow-density'!S52</f>
        <v>32.517773390677498</v>
      </c>
      <c r="R51" s="6">
        <f ca="1">'speed-flow-density'!T52</f>
        <v>23.339325698300001</v>
      </c>
      <c r="S51" s="6">
        <f ca="1">'speed-flow-density'!U52</f>
        <v>18.178205919973401</v>
      </c>
      <c r="T51" s="6">
        <f ca="1">'speed-flow-density'!V52</f>
        <v>14.973666594168799</v>
      </c>
      <c r="U51" s="6">
        <f ca="1">'speed-flow-density'!W52</f>
        <v>17.046241929658301</v>
      </c>
      <c r="V51" s="6">
        <f ca="1">'speed-flow-density'!X52</f>
        <v>13.5072102540408</v>
      </c>
      <c r="W51" s="6">
        <f ca="1">'speed-flow-density'!Y52</f>
        <v>11.1631467094856</v>
      </c>
      <c r="X51" s="6">
        <f ca="1">'speed-flow-density'!Z52</f>
        <v>11.123322957411601</v>
      </c>
      <c r="Y51" s="6">
        <f ca="1">'speed-flow-density'!AA52</f>
        <v>12.276997282525</v>
      </c>
      <c r="Z51" s="6">
        <f ca="1">'speed-flow-density'!AB52</f>
        <v>12.243249301943401</v>
      </c>
      <c r="AA51" s="6">
        <f ca="1">'speed-flow-density'!AC52</f>
        <v>9.5424270663218902</v>
      </c>
      <c r="AB51" s="6">
        <f ca="1">'speed-flow-density'!AD52</f>
        <v>9.1377557203578501</v>
      </c>
      <c r="AC51" s="6">
        <f ca="1">'speed-flow-density'!AE52</f>
        <v>37.717758591585103</v>
      </c>
      <c r="AD51" s="6">
        <f ca="1">'speed-flow-density'!AF52</f>
        <v>42.128986184686703</v>
      </c>
      <c r="AE51" s="6">
        <f ca="1">'speed-flow-density'!AG52</f>
        <v>38.944629416250898</v>
      </c>
      <c r="AF51" s="6">
        <f ca="1">'speed-flow-density'!AH52</f>
        <v>38.381195452929497</v>
      </c>
      <c r="AG51" s="6">
        <f ca="1">'speed-flow-density'!AI52</f>
        <v>37.812144283571897</v>
      </c>
      <c r="AH51" s="6">
        <f ca="1">'speed-flow-density'!AJ52</f>
        <v>40.922238709373701</v>
      </c>
      <c r="AI51" s="6">
        <f ca="1">'speed-flow-density'!AK52</f>
        <v>30.578049695501601</v>
      </c>
      <c r="AJ51" s="6">
        <f ca="1">'speed-flow-density'!AL52</f>
        <v>28.415274447846201</v>
      </c>
      <c r="AK51" s="6">
        <f ca="1">'speed-flow-density'!AM52</f>
        <v>19.031082137360499</v>
      </c>
      <c r="AL51" s="6">
        <f ca="1">'speed-flow-density'!AN52</f>
        <v>27.768786603772401</v>
      </c>
      <c r="AM51" s="6">
        <f ca="1">'speed-flow-density'!AO52</f>
        <v>22.602878792877402</v>
      </c>
      <c r="AN51" s="6">
        <f ca="1">'speed-flow-density'!AP52</f>
        <v>15.572478709450699</v>
      </c>
      <c r="AO51" s="6">
        <f ca="1">'speed-flow-density'!AQ52</f>
        <v>19.383865475236199</v>
      </c>
      <c r="AP51" s="6">
        <f ca="1">'speed-flow-density'!AR52</f>
        <v>20.405099904253198</v>
      </c>
      <c r="AQ51" s="6">
        <f ca="1">'speed-flow-density'!AS52</f>
        <v>25.584241703030301</v>
      </c>
      <c r="AR51" s="6">
        <f ca="1">'speed-flow-density'!AT52</f>
        <v>12.8358850425552</v>
      </c>
      <c r="AS51" s="6">
        <f ca="1">'speed-flow-density'!AU52</f>
        <v>8.7224155545339599</v>
      </c>
    </row>
    <row r="52" spans="1:45" x14ac:dyDescent="0.2">
      <c r="A52" s="16"/>
      <c r="B52" s="4">
        <f ca="1">'speed-flow-density'!D53</f>
        <v>0.41666666666666669</v>
      </c>
      <c r="C52" s="6">
        <f ca="1">'speed-flow-density'!E53</f>
        <v>9.6781982326530507</v>
      </c>
      <c r="D52" s="6">
        <f ca="1">'speed-flow-density'!F53</f>
        <v>6.8501171662834404</v>
      </c>
      <c r="E52" s="6">
        <f ca="1">'speed-flow-density'!G53</f>
        <v>9.5901433786129093</v>
      </c>
      <c r="F52" s="6">
        <f ca="1">'speed-flow-density'!H53</f>
        <v>22.624457969603501</v>
      </c>
      <c r="G52" s="6">
        <f ca="1">'speed-flow-density'!I53</f>
        <v>30.628692598825399</v>
      </c>
      <c r="H52" s="6">
        <f ca="1">'speed-flow-density'!J53</f>
        <v>27.5992678265468</v>
      </c>
      <c r="I52" s="6">
        <f ca="1">'speed-flow-density'!K53</f>
        <v>25.8919323983095</v>
      </c>
      <c r="J52" s="6">
        <f ca="1">'speed-flow-density'!L53</f>
        <v>32.2728290548052</v>
      </c>
      <c r="K52" s="6">
        <f ca="1">'speed-flow-density'!M53</f>
        <v>22.5277146388338</v>
      </c>
      <c r="L52" s="6">
        <f ca="1">'speed-flow-density'!N53</f>
        <v>18.007201087652501</v>
      </c>
      <c r="M52" s="6">
        <f ca="1">'speed-flow-density'!O53</f>
        <v>21.3755974856991</v>
      </c>
      <c r="N52" s="6">
        <f ca="1">'speed-flow-density'!P53</f>
        <v>15.143992300612901</v>
      </c>
      <c r="O52" s="6">
        <f ca="1">'speed-flow-density'!Q53</f>
        <v>16.6488265559586</v>
      </c>
      <c r="P52" s="6">
        <f ca="1">'speed-flow-density'!R53</f>
        <v>21.2971995130086</v>
      </c>
      <c r="Q52" s="6">
        <f ca="1">'speed-flow-density'!S53</f>
        <v>29.390353662081701</v>
      </c>
      <c r="R52" s="6">
        <f ca="1">'speed-flow-density'!T53</f>
        <v>22.744265709378499</v>
      </c>
      <c r="S52" s="6">
        <f ca="1">'speed-flow-density'!U53</f>
        <v>17.850742384388798</v>
      </c>
      <c r="T52" s="6">
        <f ca="1">'speed-flow-density'!V53</f>
        <v>15.926173626800599</v>
      </c>
      <c r="U52" s="6">
        <f ca="1">'speed-flow-density'!W53</f>
        <v>18.615516823976201</v>
      </c>
      <c r="V52" s="6">
        <f ca="1">'speed-flow-density'!X53</f>
        <v>13.669385889294</v>
      </c>
      <c r="W52" s="6">
        <f ca="1">'speed-flow-density'!Y53</f>
        <v>11.266871206771301</v>
      </c>
      <c r="X52" s="6">
        <f ca="1">'speed-flow-density'!Z53</f>
        <v>11.165562432071599</v>
      </c>
      <c r="Y52" s="6">
        <f ca="1">'speed-flow-density'!AA53</f>
        <v>11.985422698914601</v>
      </c>
      <c r="Z52" s="6">
        <f ca="1">'speed-flow-density'!AB53</f>
        <v>12.340782822397699</v>
      </c>
      <c r="AA52" s="6">
        <f ca="1">'speed-flow-density'!AC53</f>
        <v>10.516553026147699</v>
      </c>
      <c r="AB52" s="6">
        <f ca="1">'speed-flow-density'!AD53</f>
        <v>10.545213217428801</v>
      </c>
      <c r="AC52" s="6">
        <f ca="1">'speed-flow-density'!AE53</f>
        <v>26.784681864859099</v>
      </c>
      <c r="AD52" s="6">
        <f ca="1">'speed-flow-density'!AF53</f>
        <v>34.042330781213003</v>
      </c>
      <c r="AE52" s="6">
        <f ca="1">'speed-flow-density'!AG53</f>
        <v>31.765965048575399</v>
      </c>
      <c r="AF52" s="6">
        <f ca="1">'speed-flow-density'!AH53</f>
        <v>32.0090678070355</v>
      </c>
      <c r="AG52" s="6">
        <f ca="1">'speed-flow-density'!AI53</f>
        <v>31.825779477922101</v>
      </c>
      <c r="AH52" s="6">
        <f ca="1">'speed-flow-density'!AJ53</f>
        <v>37.521187379988298</v>
      </c>
      <c r="AI52" s="6">
        <f ca="1">'speed-flow-density'!AK53</f>
        <v>27.344625583067501</v>
      </c>
      <c r="AJ52" s="6">
        <f ca="1">'speed-flow-density'!AL53</f>
        <v>23.5557232973323</v>
      </c>
      <c r="AK52" s="6">
        <f ca="1">'speed-flow-density'!AM53</f>
        <v>14.4380422297527</v>
      </c>
      <c r="AL52" s="6">
        <f ca="1">'speed-flow-density'!AN53</f>
        <v>21.492288134662498</v>
      </c>
      <c r="AM52" s="6">
        <f ca="1">'speed-flow-density'!AO53</f>
        <v>20.977133378652201</v>
      </c>
      <c r="AN52" s="6">
        <f ca="1">'speed-flow-density'!AP53</f>
        <v>14.565385271380499</v>
      </c>
      <c r="AO52" s="6">
        <f ca="1">'speed-flow-density'!AQ53</f>
        <v>21.796649295752399</v>
      </c>
      <c r="AP52" s="6">
        <f ca="1">'speed-flow-density'!AR53</f>
        <v>21.898409799620399</v>
      </c>
      <c r="AQ52" s="6">
        <f ca="1">'speed-flow-density'!AS53</f>
        <v>28.3360834479566</v>
      </c>
      <c r="AR52" s="6">
        <f ca="1">'speed-flow-density'!AT53</f>
        <v>13.4560052984391</v>
      </c>
      <c r="AS52" s="6">
        <f ca="1">'speed-flow-density'!AU53</f>
        <v>8.8769418441284103</v>
      </c>
    </row>
  </sheetData>
  <mergeCells count="3">
    <mergeCell ref="A3:A18"/>
    <mergeCell ref="A20:A35"/>
    <mergeCell ref="A37:A52"/>
  </mergeCells>
  <conditionalFormatting sqref="C3:AS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AS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AS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290C-F2F7-41BA-A33A-76DA2B164D6C}">
  <dimension ref="A1:AT52"/>
  <sheetViews>
    <sheetView zoomScale="58" zoomScaleNormal="90" workbookViewId="0">
      <selection activeCell="AZ39" sqref="AZ39"/>
    </sheetView>
  </sheetViews>
  <sheetFormatPr baseColWidth="10" defaultColWidth="8.83203125" defaultRowHeight="15" x14ac:dyDescent="0.2"/>
  <cols>
    <col min="2" max="2" width="10.33203125" bestFit="1" customWidth="1"/>
    <col min="3" max="45" width="4.6640625" customWidth="1"/>
  </cols>
  <sheetData>
    <row r="1" spans="1:46" ht="82" x14ac:dyDescent="0.2">
      <c r="A1" s="7"/>
      <c r="B1" s="8" t="str">
        <f>'speed-flow-density'!C2</f>
        <v>Detector Name</v>
      </c>
      <c r="C1" s="5" t="str">
        <f ca="1">'speed-flow-density'!E2</f>
        <v>QEWDE0020DES</v>
      </c>
      <c r="D1" s="5" t="str">
        <f ca="1">'speed-flow-density'!F2</f>
        <v>QEWDE0030DES</v>
      </c>
      <c r="E1" s="5" t="str">
        <f ca="1">'speed-flow-density'!G2</f>
        <v>QEWDE0040DES</v>
      </c>
      <c r="F1" s="5" t="str">
        <f ca="1">'speed-flow-density'!H2</f>
        <v>QEWDE0050DES</v>
      </c>
      <c r="G1" s="5" t="str">
        <f ca="1">'speed-flow-density'!I2</f>
        <v>QEWDE0060DES</v>
      </c>
      <c r="H1" s="5" t="str">
        <f ca="1">'speed-flow-density'!J2</f>
        <v>QEWDE0080DES</v>
      </c>
      <c r="I1" s="5" t="str">
        <f ca="1">'speed-flow-density'!K2</f>
        <v>QEWDE0090DES</v>
      </c>
      <c r="J1" s="5" t="str">
        <f ca="1">'speed-flow-density'!L2</f>
        <v>QEWDE0100DES</v>
      </c>
      <c r="K1" s="5" t="str">
        <f ca="1">'speed-flow-density'!M2</f>
        <v>QEWDE0110DES</v>
      </c>
      <c r="L1" s="5" t="str">
        <f ca="1">'speed-flow-density'!N2</f>
        <v>QEWDE0120DES</v>
      </c>
      <c r="M1" s="5" t="str">
        <f ca="1">'speed-flow-density'!O2</f>
        <v>QEWDE0140DES</v>
      </c>
      <c r="N1" s="5" t="str">
        <f ca="1">'speed-flow-density'!P2</f>
        <v>QEWDE0150DES</v>
      </c>
      <c r="O1" s="5" t="str">
        <f ca="1">'speed-flow-density'!Q2</f>
        <v>QEWDE0180DES</v>
      </c>
      <c r="P1" s="5" t="str">
        <f ca="1">'speed-flow-density'!R2</f>
        <v>QEWDE0190DES</v>
      </c>
      <c r="Q1" s="5" t="str">
        <f ca="1">'speed-flow-density'!S2</f>
        <v>QEWDE0200DES</v>
      </c>
      <c r="R1" s="5" t="str">
        <f ca="1">'speed-flow-density'!T2</f>
        <v>QEWDE0210DES</v>
      </c>
      <c r="S1" s="5" t="str">
        <f ca="1">'speed-flow-density'!U2</f>
        <v>QEWDE0220DES</v>
      </c>
      <c r="T1" s="5" t="str">
        <f ca="1">'speed-flow-density'!V2</f>
        <v>QEWDE0230DES</v>
      </c>
      <c r="U1" s="5" t="str">
        <f ca="1">'speed-flow-density'!W2</f>
        <v>QEWDE0240DES</v>
      </c>
      <c r="V1" s="5" t="str">
        <f ca="1">'speed-flow-density'!X2</f>
        <v>QEWDE0250DES</v>
      </c>
      <c r="W1" s="5" t="str">
        <f ca="1">'speed-flow-density'!Y2</f>
        <v>QEWDE0260DES</v>
      </c>
      <c r="X1" s="5" t="str">
        <f ca="1">'speed-flow-density'!Z2</f>
        <v>QEWDE0270DES</v>
      </c>
      <c r="Y1" s="5" t="str">
        <f ca="1">'speed-flow-density'!AA2</f>
        <v>QEWDE0280DES</v>
      </c>
      <c r="Z1" s="5" t="str">
        <f ca="1">'speed-flow-density'!AB2</f>
        <v>QEWDE0290DES</v>
      </c>
      <c r="AA1" s="5" t="str">
        <f ca="1">'speed-flow-density'!AC2</f>
        <v>QEWDE0330DES</v>
      </c>
      <c r="AB1" s="5" t="str">
        <f ca="1">'speed-flow-density'!AD2</f>
        <v>QEWDE0340DES</v>
      </c>
      <c r="AC1" s="5" t="str">
        <f ca="1">'speed-flow-density'!AE2</f>
        <v>QEWDE0370DES</v>
      </c>
      <c r="AD1" s="5" t="str">
        <f ca="1">'speed-flow-density'!AF2</f>
        <v>QEWDE0380DES</v>
      </c>
      <c r="AE1" s="5" t="str">
        <f ca="1">'speed-flow-density'!AG2</f>
        <v>QEWDE0390DES</v>
      </c>
      <c r="AF1" s="5" t="str">
        <f ca="1">'speed-flow-density'!AH2</f>
        <v>QEWDE0400DES</v>
      </c>
      <c r="AG1" s="5" t="str">
        <f ca="1">'speed-flow-density'!AI2</f>
        <v>QEWDE0410DES</v>
      </c>
      <c r="AH1" s="5" t="str">
        <f ca="1">'speed-flow-density'!AJ2</f>
        <v>QEWDE0430DES</v>
      </c>
      <c r="AI1" s="5" t="str">
        <f ca="1">'speed-flow-density'!AK2</f>
        <v>QEWDE0440DES</v>
      </c>
      <c r="AJ1" s="5" t="str">
        <f ca="1">'speed-flow-density'!AL2</f>
        <v>QEWDE0450DES</v>
      </c>
      <c r="AK1" s="5" t="str">
        <f ca="1">'speed-flow-density'!AM2</f>
        <v>QEWDE0460DES</v>
      </c>
      <c r="AL1" s="5" t="str">
        <f ca="1">'speed-flow-density'!AN2</f>
        <v>QEWDE0470DES</v>
      </c>
      <c r="AM1" s="5" t="str">
        <f ca="1">'speed-flow-density'!AO2</f>
        <v>QEWDE0480DES</v>
      </c>
      <c r="AN1" s="5" t="str">
        <f ca="1">'speed-flow-density'!AP2</f>
        <v>QEWDE0490DES</v>
      </c>
      <c r="AO1" s="5" t="str">
        <f ca="1">'speed-flow-density'!AQ2</f>
        <v>QEWDE0510DES</v>
      </c>
      <c r="AP1" s="5" t="str">
        <f ca="1">'speed-flow-density'!AR2</f>
        <v>QEWDE0520DES</v>
      </c>
      <c r="AQ1" s="5" t="str">
        <f ca="1">'speed-flow-density'!AS2</f>
        <v>QEWDE0530DES</v>
      </c>
      <c r="AR1" s="5" t="str">
        <f ca="1">'speed-flow-density'!AT2</f>
        <v>QEWDE0540DES</v>
      </c>
      <c r="AS1" s="5" t="str">
        <f ca="1">'speed-flow-density'!AU2</f>
        <v>QEWDE0550DES</v>
      </c>
    </row>
    <row r="2" spans="1:46" ht="115" x14ac:dyDescent="0.2">
      <c r="A2" s="7"/>
      <c r="B2" s="7"/>
      <c r="C2" s="5" t="str">
        <f ca="1">'speed-flow-density'!E3</f>
        <v xml:space="preserve"> E. OF BRANT</v>
      </c>
      <c r="D2" s="5" t="str">
        <f ca="1">'speed-flow-density'!F3</f>
        <v xml:space="preserve"> GUELPH LINE</v>
      </c>
      <c r="E2" s="5" t="str">
        <f ca="1">'speed-flow-density'!G3</f>
        <v xml:space="preserve"> EAST OF GUELPH</v>
      </c>
      <c r="F2" s="5" t="str">
        <f ca="1">'speed-flow-density'!H3</f>
        <v xml:space="preserve"> EAST OF GUELPH LINE</v>
      </c>
      <c r="G2" s="5" t="str">
        <f ca="1">'speed-flow-density'!I3</f>
        <v xml:space="preserve"> AT WALKERs LINE</v>
      </c>
      <c r="H2" s="5" t="str">
        <f ca="1">'speed-flow-density'!J3</f>
        <v xml:space="preserve"> E. OF WALKERs LINE</v>
      </c>
      <c r="I2" s="5" t="str">
        <f ca="1">'speed-flow-density'!K3</f>
        <v xml:space="preserve"> APPLEBY LINE</v>
      </c>
      <c r="J2" s="5" t="str">
        <f ca="1">'speed-flow-density'!L3</f>
        <v xml:space="preserve"> E. OF APPLEBY LINE</v>
      </c>
      <c r="K2" s="5" t="str">
        <f ca="1">'speed-flow-density'!M3</f>
        <v xml:space="preserve"> E. OF APPLEBY LINE</v>
      </c>
      <c r="L2" s="5" t="str">
        <f ca="1">'speed-flow-density'!N3</f>
        <v xml:space="preserve"> BURLOAK DRIVE</v>
      </c>
      <c r="M2" s="5" t="str">
        <f ca="1">'speed-flow-density'!O3</f>
        <v xml:space="preserve"> E. OF BURLOAK</v>
      </c>
      <c r="N2" s="5" t="str">
        <f ca="1">'speed-flow-density'!P3</f>
        <v xml:space="preserve"> E. OF BURLOAK</v>
      </c>
      <c r="O2" s="5" t="str">
        <f ca="1">'speed-flow-density'!Q3</f>
        <v xml:space="preserve"> E. OF BRONTE</v>
      </c>
      <c r="P2" s="5" t="str">
        <f ca="1">'speed-flow-density'!R3</f>
        <v xml:space="preserve"> THIRD LINE</v>
      </c>
      <c r="Q2" s="5" t="str">
        <f ca="1">'speed-flow-density'!S3</f>
        <v xml:space="preserve"> E. OF THIRD LINE</v>
      </c>
      <c r="R2" s="5" t="str">
        <f ca="1">'speed-flow-density'!T3</f>
        <v xml:space="preserve"> EAST OF THIRD LINE</v>
      </c>
      <c r="S2" s="5" t="str">
        <f ca="1">'speed-flow-density'!U3</f>
        <v xml:space="preserve"> FOURTH LINE</v>
      </c>
      <c r="T2" s="5" t="str">
        <f ca="1">'speed-flow-density'!V3</f>
        <v xml:space="preserve"> DORVAL</v>
      </c>
      <c r="U2" s="5" t="str">
        <f ca="1">'speed-flow-density'!W3</f>
        <v xml:space="preserve"> EAST OF DORVAL</v>
      </c>
      <c r="V2" s="5" t="str">
        <f ca="1">'speed-flow-density'!X3</f>
        <v xml:space="preserve"> 16 MILE CREEK</v>
      </c>
      <c r="W2" s="5" t="str">
        <f ca="1">'speed-flow-density'!Y3</f>
        <v xml:space="preserve"> TRAFALGAR</v>
      </c>
      <c r="X2" s="5" t="str">
        <f ca="1">'speed-flow-density'!Z3</f>
        <v xml:space="preserve"> TRAFALGAR</v>
      </c>
      <c r="Y2" s="5" t="str">
        <f ca="1">'speed-flow-density'!AA3</f>
        <v xml:space="preserve"> EAST OF TRAFALGAR</v>
      </c>
      <c r="Z2" s="5" t="str">
        <f ca="1">'speed-flow-density'!AB3</f>
        <v xml:space="preserve"> ROYAL WINDSOR</v>
      </c>
      <c r="AA2" s="5" t="str">
        <f ca="1">'speed-flow-density'!AC3</f>
        <v xml:space="preserve"> AT FORD DR.</v>
      </c>
      <c r="AB2" s="5" t="str">
        <f ca="1">'speed-flow-density'!AD3</f>
        <v xml:space="preserve"> E. OF FORD DR.</v>
      </c>
      <c r="AC2" s="5" t="str">
        <f ca="1">'speed-flow-density'!AE3</f>
        <v xml:space="preserve"> E. OF SOUTHDOWN</v>
      </c>
      <c r="AD2" s="5" t="str">
        <f ca="1">'speed-flow-density'!AF3</f>
        <v xml:space="preserve"> AT SOUTHDOWN</v>
      </c>
      <c r="AE2" s="5" t="str">
        <f ca="1">'speed-flow-density'!AG3</f>
        <v xml:space="preserve"> E. OF SOUTHDOWN</v>
      </c>
      <c r="AF2" s="5" t="str">
        <f ca="1">'speed-flow-density'!AH3</f>
        <v xml:space="preserve"> E. OF SOUTHDOWN</v>
      </c>
      <c r="AG2" s="5" t="str">
        <f ca="1">'speed-flow-density'!AI3</f>
        <v xml:space="preserve"> W. OF MISSISSAUGA RD</v>
      </c>
      <c r="AH2" s="5" t="str">
        <f ca="1">'speed-flow-density'!AJ3</f>
        <v xml:space="preserve"> AT MISSISSAUGA RD.</v>
      </c>
      <c r="AI2" s="5" t="str">
        <f ca="1">'speed-flow-density'!AK3</f>
        <v xml:space="preserve"> AT MISS RD. NORTH</v>
      </c>
      <c r="AJ2" s="5" t="str">
        <f ca="1">'speed-flow-density'!AL3</f>
        <v xml:space="preserve"> E. OF CREDIT RIVER</v>
      </c>
      <c r="AK2" s="5" t="str">
        <f ca="1">'speed-flow-density'!AM3</f>
        <v xml:space="preserve"> W. OF HWY 10</v>
      </c>
      <c r="AL2" s="5" t="str">
        <f ca="1">'speed-flow-density'!AN3</f>
        <v xml:space="preserve"> AT HWY 10</v>
      </c>
      <c r="AM2" s="5" t="str">
        <f ca="1">'speed-flow-density'!AO3</f>
        <v xml:space="preserve"> E. OF HWY 10</v>
      </c>
      <c r="AN2" s="5" t="str">
        <f ca="1">'speed-flow-density'!AP3</f>
        <v xml:space="preserve"> W. OF CAWTHRA</v>
      </c>
      <c r="AO2" s="5" t="str">
        <f ca="1">'speed-flow-density'!AQ3</f>
        <v xml:space="preserve"> AT PED. OVERPASS</v>
      </c>
      <c r="AP2" s="5" t="str">
        <f ca="1">'speed-flow-density'!AR3</f>
        <v xml:space="preserve"> W. OF DIXIE</v>
      </c>
      <c r="AQ2" s="5" t="str">
        <f ca="1">'speed-flow-density'!AS3</f>
        <v xml:space="preserve"> AT PARK ROYALE</v>
      </c>
      <c r="AR2" s="5" t="str">
        <f ca="1">'speed-flow-density'!AT3</f>
        <v xml:space="preserve"> E. OF ETOB CREEK</v>
      </c>
      <c r="AS2" s="5" t="str">
        <f ca="1">'speed-flow-density'!AU3</f>
        <v xml:space="preserve"> AT HWY 427</v>
      </c>
    </row>
    <row r="3" spans="1:46" ht="14.5" customHeight="1" x14ac:dyDescent="0.2">
      <c r="A3" s="15" t="s">
        <v>98</v>
      </c>
      <c r="B3" s="13">
        <f ca="1">'speed-flow-density'!D4</f>
        <v>0.26041666666666669</v>
      </c>
      <c r="C3">
        <f ca="1">'speed-flow-density'!E4</f>
        <v>98.592110446092803</v>
      </c>
      <c r="D3">
        <f ca="1">'speed-flow-density'!F4</f>
        <v>105.418894631207</v>
      </c>
      <c r="E3">
        <f ca="1">'speed-flow-density'!G4</f>
        <v>85.366216398621006</v>
      </c>
      <c r="F3">
        <f ca="1">'speed-flow-density'!H4</f>
        <v>49.703084050854699</v>
      </c>
      <c r="G3">
        <f ca="1">'speed-flow-density'!I4</f>
        <v>60.414777227222501</v>
      </c>
      <c r="H3">
        <f ca="1">'speed-flow-density'!J4</f>
        <v>59.824067242502103</v>
      </c>
      <c r="I3">
        <f ca="1">'speed-flow-density'!K4</f>
        <v>78.989143191570705</v>
      </c>
      <c r="J3">
        <f ca="1">'speed-flow-density'!L4</f>
        <v>64.551388973760396</v>
      </c>
      <c r="K3">
        <f ca="1">'speed-flow-density'!M4</f>
        <v>79.802837733565596</v>
      </c>
      <c r="L3">
        <f ca="1">'speed-flow-density'!N4</f>
        <v>88.8628932986378</v>
      </c>
      <c r="M3">
        <f ca="1">'speed-flow-density'!O4</f>
        <v>63.873825537358101</v>
      </c>
      <c r="N3">
        <f ca="1">'speed-flow-density'!P4</f>
        <v>94.619375872204103</v>
      </c>
      <c r="O3">
        <f ca="1">'speed-flow-density'!Q4</f>
        <v>76.350465946692793</v>
      </c>
      <c r="P3">
        <f ca="1">'speed-flow-density'!R4</f>
        <v>70.372782932608601</v>
      </c>
      <c r="Q3">
        <f ca="1">'speed-flow-density'!S4</f>
        <v>49.662646287411498</v>
      </c>
      <c r="R3">
        <f ca="1">'speed-flow-density'!T4</f>
        <v>78.662830227785804</v>
      </c>
      <c r="S3">
        <f ca="1">'speed-flow-density'!U4</f>
        <v>91.902188286149297</v>
      </c>
      <c r="T3">
        <f ca="1">'speed-flow-density'!V4</f>
        <v>92.820098665856804</v>
      </c>
      <c r="U3">
        <f ca="1">'speed-flow-density'!W4</f>
        <v>79.794809818969696</v>
      </c>
      <c r="V3">
        <f ca="1">'speed-flow-density'!X4</f>
        <v>99.593575881668201</v>
      </c>
      <c r="W3">
        <f ca="1">'speed-flow-density'!Y4</f>
        <v>101.664595970542</v>
      </c>
      <c r="X3">
        <f ca="1">'speed-flow-density'!Z4</f>
        <v>99.981731373317501</v>
      </c>
      <c r="Y3">
        <f ca="1">'speed-flow-density'!AA4</f>
        <v>95.675526098817201</v>
      </c>
      <c r="Z3">
        <f ca="1">'speed-flow-density'!AB4</f>
        <v>105.915685996687</v>
      </c>
      <c r="AA3">
        <f ca="1">'speed-flow-density'!AC4</f>
        <v>108.412915567995</v>
      </c>
      <c r="AB3">
        <f ca="1">'speed-flow-density'!AD4</f>
        <v>104.363292238588</v>
      </c>
      <c r="AC3">
        <f ca="1">'speed-flow-density'!AE4</f>
        <v>99.497488139230697</v>
      </c>
      <c r="AD3">
        <f ca="1">'speed-flow-density'!AF4</f>
        <v>81.852860542386793</v>
      </c>
      <c r="AE3">
        <f ca="1">'speed-flow-density'!AG4</f>
        <v>100.748710188319</v>
      </c>
      <c r="AF3">
        <f ca="1">'speed-flow-density'!AH4</f>
        <v>101.159193663358</v>
      </c>
      <c r="AG3">
        <f ca="1">'speed-flow-density'!AI4</f>
        <v>96.023386264964898</v>
      </c>
      <c r="AH3">
        <f ca="1">'speed-flow-density'!AJ4</f>
        <v>77.264550767136498</v>
      </c>
      <c r="AI3">
        <f ca="1">'speed-flow-density'!AK4</f>
        <v>60.490020577995701</v>
      </c>
      <c r="AJ3">
        <f ca="1">'speed-flow-density'!AL4</f>
        <v>75.376533682543396</v>
      </c>
      <c r="AK3">
        <f ca="1">'speed-flow-density'!AM4</f>
        <v>80.687460111067907</v>
      </c>
      <c r="AL3">
        <f ca="1">'speed-flow-density'!AN4</f>
        <v>44.152029115361898</v>
      </c>
      <c r="AM3">
        <f ca="1">'speed-flow-density'!AO4</f>
        <v>79.851689502970601</v>
      </c>
      <c r="AN3">
        <f ca="1">'speed-flow-density'!AP4</f>
        <v>92.984283776825094</v>
      </c>
      <c r="AO3">
        <f ca="1">'speed-flow-density'!AQ4</f>
        <v>64.583358830203295</v>
      </c>
      <c r="AP3">
        <f ca="1">'speed-flow-density'!AR4</f>
        <v>67.291988217784706</v>
      </c>
      <c r="AQ3">
        <f ca="1">'speed-flow-density'!AS4</f>
        <v>53.047297829054003</v>
      </c>
      <c r="AR3">
        <f ca="1">'speed-flow-density'!AT4</f>
        <v>92.9714726001435</v>
      </c>
      <c r="AS3">
        <f ca="1">'speed-flow-density'!AU4</f>
        <v>102.63464990201599</v>
      </c>
      <c r="AT3" s="6"/>
    </row>
    <row r="4" spans="1:46" x14ac:dyDescent="0.2">
      <c r="A4" s="15"/>
      <c r="B4" s="13">
        <f ca="1">'speed-flow-density'!D5</f>
        <v>0.27083333333333331</v>
      </c>
      <c r="C4">
        <f ca="1">'speed-flow-density'!E5</f>
        <v>97.412541201198906</v>
      </c>
      <c r="D4">
        <f ca="1">'speed-flow-density'!F5</f>
        <v>95.484364051513595</v>
      </c>
      <c r="E4">
        <f ca="1">'speed-flow-density'!G5</f>
        <v>33.070742775788901</v>
      </c>
      <c r="F4">
        <f ca="1">'speed-flow-density'!H5</f>
        <v>39.364135652906299</v>
      </c>
      <c r="G4">
        <f ca="1">'speed-flow-density'!I5</f>
        <v>56.756468598021499</v>
      </c>
      <c r="H4">
        <f ca="1">'speed-flow-density'!J5</f>
        <v>58.146244621960001</v>
      </c>
      <c r="I4">
        <f ca="1">'speed-flow-density'!K5</f>
        <v>75.7785031893942</v>
      </c>
      <c r="J4">
        <f ca="1">'speed-flow-density'!L5</f>
        <v>62.072680746260701</v>
      </c>
      <c r="K4">
        <f ca="1">'speed-flow-density'!M5</f>
        <v>77.402090974331898</v>
      </c>
      <c r="L4">
        <f ca="1">'speed-flow-density'!N5</f>
        <v>81.728029619057395</v>
      </c>
      <c r="M4">
        <f ca="1">'speed-flow-density'!O5</f>
        <v>57.401013724502299</v>
      </c>
      <c r="N4">
        <f ca="1">'speed-flow-density'!P5</f>
        <v>78.319190299967502</v>
      </c>
      <c r="O4">
        <f ca="1">'speed-flow-density'!Q5</f>
        <v>62.7335335362297</v>
      </c>
      <c r="P4">
        <f ca="1">'speed-flow-density'!R5</f>
        <v>60.123576920264199</v>
      </c>
      <c r="Q4">
        <f ca="1">'speed-flow-density'!S5</f>
        <v>47.285816897186201</v>
      </c>
      <c r="R4">
        <f ca="1">'speed-flow-density'!T5</f>
        <v>79.533063647006202</v>
      </c>
      <c r="S4">
        <f ca="1">'speed-flow-density'!U5</f>
        <v>91.9637832288238</v>
      </c>
      <c r="T4">
        <f ca="1">'speed-flow-density'!V5</f>
        <v>93.000869192201705</v>
      </c>
      <c r="U4">
        <f ca="1">'speed-flow-density'!W5</f>
        <v>79.474325341885802</v>
      </c>
      <c r="V4">
        <f ca="1">'speed-flow-density'!X5</f>
        <v>98.566797757620293</v>
      </c>
      <c r="W4">
        <f ca="1">'speed-flow-density'!Y5</f>
        <v>101.088529955552</v>
      </c>
      <c r="X4">
        <f ca="1">'speed-flow-density'!Z5</f>
        <v>99.749841665819204</v>
      </c>
      <c r="Y4">
        <f ca="1">'speed-flow-density'!AA5</f>
        <v>95.476074916068896</v>
      </c>
      <c r="Z4">
        <f ca="1">'speed-flow-density'!AB5</f>
        <v>105.822326954407</v>
      </c>
      <c r="AA4">
        <f ca="1">'speed-flow-density'!AC5</f>
        <v>108.38288780487601</v>
      </c>
      <c r="AB4">
        <f ca="1">'speed-flow-density'!AD5</f>
        <v>104.043415775339</v>
      </c>
      <c r="AC4">
        <f ca="1">'speed-flow-density'!AE5</f>
        <v>89.547123838688705</v>
      </c>
      <c r="AD4">
        <f ca="1">'speed-flow-density'!AF5</f>
        <v>62.680597265196099</v>
      </c>
      <c r="AE4">
        <f ca="1">'speed-flow-density'!AG5</f>
        <v>69.870916828582807</v>
      </c>
      <c r="AF4">
        <f ca="1">'speed-flow-density'!AH5</f>
        <v>64.748162891208395</v>
      </c>
      <c r="AG4">
        <f ca="1">'speed-flow-density'!AI5</f>
        <v>56.720059697956998</v>
      </c>
      <c r="AH4">
        <f ca="1">'speed-flow-density'!AJ5</f>
        <v>45.934830949231902</v>
      </c>
      <c r="AI4">
        <f ca="1">'speed-flow-density'!AK5</f>
        <v>45.292122625353699</v>
      </c>
      <c r="AJ4">
        <f ca="1">'speed-flow-density'!AL5</f>
        <v>52.327621715728299</v>
      </c>
      <c r="AK4">
        <f ca="1">'speed-flow-density'!AM5</f>
        <v>54.760884563154498</v>
      </c>
      <c r="AL4">
        <f ca="1">'speed-flow-density'!AN5</f>
        <v>35.156494095809101</v>
      </c>
      <c r="AM4">
        <f ca="1">'speed-flow-density'!AO5</f>
        <v>67.042223734470198</v>
      </c>
      <c r="AN4">
        <f ca="1">'speed-flow-density'!AP5</f>
        <v>64.5744727448091</v>
      </c>
      <c r="AO4">
        <f ca="1">'speed-flow-density'!AQ5</f>
        <v>51.7685130056418</v>
      </c>
      <c r="AP4">
        <f ca="1">'speed-flow-density'!AR5</f>
        <v>54.888631021435401</v>
      </c>
      <c r="AQ4">
        <f ca="1">'speed-flow-density'!AS5</f>
        <v>46.190881552742098</v>
      </c>
      <c r="AR4">
        <f ca="1">'speed-flow-density'!AT5</f>
        <v>89.325731643394406</v>
      </c>
      <c r="AS4">
        <f ca="1">'speed-flow-density'!AU5</f>
        <v>102.04707015629</v>
      </c>
      <c r="AT4" s="6"/>
    </row>
    <row r="5" spans="1:46" x14ac:dyDescent="0.2">
      <c r="A5" s="15"/>
      <c r="B5" s="13">
        <f ca="1">'speed-flow-density'!D6</f>
        <v>0.28125</v>
      </c>
      <c r="C5">
        <f ca="1">'speed-flow-density'!E6</f>
        <v>96.109046334802301</v>
      </c>
      <c r="D5">
        <f ca="1">'speed-flow-density'!F6</f>
        <v>64.423573694928294</v>
      </c>
      <c r="E5">
        <f ca="1">'speed-flow-density'!G6</f>
        <v>19.327332387941301</v>
      </c>
      <c r="F5">
        <f ca="1">'speed-flow-density'!H6</f>
        <v>37.014436183978901</v>
      </c>
      <c r="G5">
        <f ca="1">'speed-flow-density'!I6</f>
        <v>48.3405921449313</v>
      </c>
      <c r="H5">
        <f ca="1">'speed-flow-density'!J6</f>
        <v>53.255583011469099</v>
      </c>
      <c r="I5">
        <f ca="1">'speed-flow-density'!K6</f>
        <v>64.846326959723498</v>
      </c>
      <c r="J5">
        <f ca="1">'speed-flow-density'!L6</f>
        <v>51.231427587773901</v>
      </c>
      <c r="K5">
        <f ca="1">'speed-flow-density'!M6</f>
        <v>66.543344690284002</v>
      </c>
      <c r="L5">
        <f ca="1">'speed-flow-density'!N6</f>
        <v>70.033509115122897</v>
      </c>
      <c r="M5">
        <f ca="1">'speed-flow-density'!O6</f>
        <v>53.700824116460701</v>
      </c>
      <c r="N5">
        <f ca="1">'speed-flow-density'!P6</f>
        <v>70.232473127390705</v>
      </c>
      <c r="O5">
        <f ca="1">'speed-flow-density'!Q6</f>
        <v>63.525351159476699</v>
      </c>
      <c r="P5">
        <f ca="1">'speed-flow-density'!R6</f>
        <v>61.085397695943598</v>
      </c>
      <c r="Q5">
        <f ca="1">'speed-flow-density'!S6</f>
        <v>46.797131009766296</v>
      </c>
      <c r="R5">
        <f ca="1">'speed-flow-density'!T6</f>
        <v>78.123330553095997</v>
      </c>
      <c r="S5">
        <f ca="1">'speed-flow-density'!U6</f>
        <v>90.823258091675896</v>
      </c>
      <c r="T5">
        <f ca="1">'speed-flow-density'!V6</f>
        <v>93.158898771282907</v>
      </c>
      <c r="U5">
        <f ca="1">'speed-flow-density'!W6</f>
        <v>80.618225262434095</v>
      </c>
      <c r="V5">
        <f ca="1">'speed-flow-density'!X6</f>
        <v>99.200681301618005</v>
      </c>
      <c r="W5">
        <f ca="1">'speed-flow-density'!Y6</f>
        <v>101.528631852065</v>
      </c>
      <c r="X5">
        <f ca="1">'speed-flow-density'!Z6</f>
        <v>98.789997775982599</v>
      </c>
      <c r="Y5">
        <f ca="1">'speed-flow-density'!AA6</f>
        <v>95.107743861548002</v>
      </c>
      <c r="Z5">
        <f ca="1">'speed-flow-density'!AB6</f>
        <v>105.952026773976</v>
      </c>
      <c r="AA5">
        <f ca="1">'speed-flow-density'!AC6</f>
        <v>108.54470902702001</v>
      </c>
      <c r="AB5">
        <f ca="1">'speed-flow-density'!AD6</f>
        <v>104.855333938802</v>
      </c>
      <c r="AC5">
        <f ca="1">'speed-flow-density'!AE6</f>
        <v>57.226648905488503</v>
      </c>
      <c r="AD5">
        <f ca="1">'speed-flow-density'!AF6</f>
        <v>46.579017400049601</v>
      </c>
      <c r="AE5">
        <f ca="1">'speed-flow-density'!AG6</f>
        <v>47.903016201489898</v>
      </c>
      <c r="AF5">
        <f ca="1">'speed-flow-density'!AH6</f>
        <v>41.978356027537203</v>
      </c>
      <c r="AG5">
        <f ca="1">'speed-flow-density'!AI6</f>
        <v>38.380227527940697</v>
      </c>
      <c r="AH5">
        <f ca="1">'speed-flow-density'!AJ6</f>
        <v>32.067491437517802</v>
      </c>
      <c r="AI5">
        <f ca="1">'speed-flow-density'!AK6</f>
        <v>39.604120693415503</v>
      </c>
      <c r="AJ5">
        <f ca="1">'speed-flow-density'!AL6</f>
        <v>45.6164452854769</v>
      </c>
      <c r="AK5">
        <f ca="1">'speed-flow-density'!AM6</f>
        <v>49.0298083686328</v>
      </c>
      <c r="AL5">
        <f ca="1">'speed-flow-density'!AN6</f>
        <v>34.224618008258901</v>
      </c>
      <c r="AM5">
        <f ca="1">'speed-flow-density'!AO6</f>
        <v>66.648739217485399</v>
      </c>
      <c r="AN5">
        <f ca="1">'speed-flow-density'!AP6</f>
        <v>64.244239372089694</v>
      </c>
      <c r="AO5">
        <f ca="1">'speed-flow-density'!AQ6</f>
        <v>50.946333694382297</v>
      </c>
      <c r="AP5">
        <f ca="1">'speed-flow-density'!AR6</f>
        <v>53.866473030090603</v>
      </c>
      <c r="AQ5">
        <f ca="1">'speed-flow-density'!AS6</f>
        <v>46.742528834434196</v>
      </c>
      <c r="AR5">
        <f ca="1">'speed-flow-density'!AT6</f>
        <v>86.781942016732998</v>
      </c>
      <c r="AS5">
        <f ca="1">'speed-flow-density'!AU6</f>
        <v>101.65348986727</v>
      </c>
      <c r="AT5" s="6"/>
    </row>
    <row r="6" spans="1:46" x14ac:dyDescent="0.2">
      <c r="A6" s="15"/>
      <c r="B6" s="13">
        <f ca="1">'speed-flow-density'!D7</f>
        <v>0.29166666666666669</v>
      </c>
      <c r="C6">
        <f ca="1">'speed-flow-density'!E7</f>
        <v>103.481242211856</v>
      </c>
      <c r="D6">
        <f ca="1">'speed-flow-density'!F7</f>
        <v>99.133308233604197</v>
      </c>
      <c r="E6">
        <f ca="1">'speed-flow-density'!G7</f>
        <v>19.6563627907483</v>
      </c>
      <c r="F6">
        <f ca="1">'speed-flow-density'!H7</f>
        <v>35.593119323956799</v>
      </c>
      <c r="G6">
        <f ca="1">'speed-flow-density'!I7</f>
        <v>42.946788928965503</v>
      </c>
      <c r="H6">
        <f ca="1">'speed-flow-density'!J7</f>
        <v>49.902503647853202</v>
      </c>
      <c r="I6">
        <f ca="1">'speed-flow-density'!K7</f>
        <v>55.289379409577997</v>
      </c>
      <c r="J6">
        <f ca="1">'speed-flow-density'!L7</f>
        <v>46.488937430992898</v>
      </c>
      <c r="K6">
        <f ca="1">'speed-flow-density'!M7</f>
        <v>61.0034152531289</v>
      </c>
      <c r="L6">
        <f ca="1">'speed-flow-density'!N7</f>
        <v>67.210888512331096</v>
      </c>
      <c r="M6">
        <f ca="1">'speed-flow-density'!O7</f>
        <v>52.223603019780903</v>
      </c>
      <c r="N6">
        <f ca="1">'speed-flow-density'!P7</f>
        <v>66.093779431005302</v>
      </c>
      <c r="O6">
        <f ca="1">'speed-flow-density'!Q7</f>
        <v>68.576409777804798</v>
      </c>
      <c r="P6">
        <f ca="1">'speed-flow-density'!R7</f>
        <v>65.804080818136796</v>
      </c>
      <c r="Q6">
        <f ca="1">'speed-flow-density'!S7</f>
        <v>45.432039819518998</v>
      </c>
      <c r="R6">
        <f ca="1">'speed-flow-density'!T7</f>
        <v>75.296311357303395</v>
      </c>
      <c r="S6">
        <f ca="1">'speed-flow-density'!U7</f>
        <v>88.952138366907505</v>
      </c>
      <c r="T6">
        <f ca="1">'speed-flow-density'!V7</f>
        <v>95.620605143796098</v>
      </c>
      <c r="U6">
        <f ca="1">'speed-flow-density'!W7</f>
        <v>83.038881091974602</v>
      </c>
      <c r="V6">
        <f ca="1">'speed-flow-density'!X7</f>
        <v>97.513267497877493</v>
      </c>
      <c r="W6">
        <f ca="1">'speed-flow-density'!Y7</f>
        <v>100.032207671012</v>
      </c>
      <c r="X6">
        <f ca="1">'speed-flow-density'!Z7</f>
        <v>92.597489652507804</v>
      </c>
      <c r="Y6">
        <f ca="1">'speed-flow-density'!AA7</f>
        <v>86.2927257803928</v>
      </c>
      <c r="Z6">
        <f ca="1">'speed-flow-density'!AB7</f>
        <v>103.155794741162</v>
      </c>
      <c r="AA6">
        <f ca="1">'speed-flow-density'!AC7</f>
        <v>108.539451276367</v>
      </c>
      <c r="AB6">
        <f ca="1">'speed-flow-density'!AD7</f>
        <v>105.33675017171799</v>
      </c>
      <c r="AC6">
        <f ca="1">'speed-flow-density'!AE7</f>
        <v>94.921099737661393</v>
      </c>
      <c r="AD6">
        <f ca="1">'speed-flow-density'!AF7</f>
        <v>73.563048673977093</v>
      </c>
      <c r="AE6">
        <f ca="1">'speed-flow-density'!AG7</f>
        <v>62.363143075199197</v>
      </c>
      <c r="AF6">
        <f ca="1">'speed-flow-density'!AH7</f>
        <v>43.558199770155198</v>
      </c>
      <c r="AG6">
        <f ca="1">'speed-flow-density'!AI7</f>
        <v>31.008440576503801</v>
      </c>
      <c r="AH6">
        <f ca="1">'speed-flow-density'!AJ7</f>
        <v>29.478146904097802</v>
      </c>
      <c r="AI6">
        <f ca="1">'speed-flow-density'!AK7</f>
        <v>45.649804109183599</v>
      </c>
      <c r="AJ6">
        <f ca="1">'speed-flow-density'!AL7</f>
        <v>51.239409677759802</v>
      </c>
      <c r="AK6">
        <f ca="1">'speed-flow-density'!AM7</f>
        <v>56.1763344837142</v>
      </c>
      <c r="AL6">
        <f ca="1">'speed-flow-density'!AN7</f>
        <v>35.512943631433998</v>
      </c>
      <c r="AM6">
        <f ca="1">'speed-flow-density'!AO7</f>
        <v>70.237261184391997</v>
      </c>
      <c r="AN6">
        <f ca="1">'speed-flow-density'!AP7</f>
        <v>69.251229934084705</v>
      </c>
      <c r="AO6">
        <f ca="1">'speed-flow-density'!AQ7</f>
        <v>51.359830454908803</v>
      </c>
      <c r="AP6">
        <f ca="1">'speed-flow-density'!AR7</f>
        <v>54.360418521422503</v>
      </c>
      <c r="AQ6">
        <f ca="1">'speed-flow-density'!AS7</f>
        <v>46.636312434031602</v>
      </c>
      <c r="AR6">
        <f ca="1">'speed-flow-density'!AT7</f>
        <v>86.838136192999698</v>
      </c>
      <c r="AS6">
        <f ca="1">'speed-flow-density'!AU7</f>
        <v>101.882024178704</v>
      </c>
      <c r="AT6" s="6"/>
    </row>
    <row r="7" spans="1:46" x14ac:dyDescent="0.2">
      <c r="A7" s="15"/>
      <c r="B7" s="13">
        <f ca="1">'speed-flow-density'!D8</f>
        <v>0.30208333333333331</v>
      </c>
      <c r="C7">
        <f ca="1">'speed-flow-density'!E8</f>
        <v>98.347123542251794</v>
      </c>
      <c r="D7">
        <f ca="1">'speed-flow-density'!F8</f>
        <v>104.14106672477401</v>
      </c>
      <c r="E7">
        <f ca="1">'speed-flow-density'!G8</f>
        <v>32.574206301175401</v>
      </c>
      <c r="F7">
        <f ca="1">'speed-flow-density'!H8</f>
        <v>34.035507681527797</v>
      </c>
      <c r="G7">
        <f ca="1">'speed-flow-density'!I8</f>
        <v>37.604036112656999</v>
      </c>
      <c r="H7">
        <f ca="1">'speed-flow-density'!J8</f>
        <v>44.723855261069403</v>
      </c>
      <c r="I7">
        <f ca="1">'speed-flow-density'!K8</f>
        <v>45.017804340581698</v>
      </c>
      <c r="J7">
        <f ca="1">'speed-flow-density'!L8</f>
        <v>39.108337389191703</v>
      </c>
      <c r="K7">
        <f ca="1">'speed-flow-density'!M8</f>
        <v>62.797832887986999</v>
      </c>
      <c r="L7">
        <f ca="1">'speed-flow-density'!N8</f>
        <v>68.112523380088106</v>
      </c>
      <c r="M7">
        <f ca="1">'speed-flow-density'!O8</f>
        <v>52.2731806456515</v>
      </c>
      <c r="N7">
        <f ca="1">'speed-flow-density'!P8</f>
        <v>66.349091899545698</v>
      </c>
      <c r="O7">
        <f ca="1">'speed-flow-density'!Q8</f>
        <v>66.193482125652906</v>
      </c>
      <c r="P7">
        <f ca="1">'speed-flow-density'!R8</f>
        <v>61.134713834428297</v>
      </c>
      <c r="Q7">
        <f ca="1">'speed-flow-density'!S8</f>
        <v>42.969522897630704</v>
      </c>
      <c r="R7">
        <f ca="1">'speed-flow-density'!T8</f>
        <v>74.280715392236203</v>
      </c>
      <c r="S7">
        <f ca="1">'speed-flow-density'!U8</f>
        <v>88.7972819288116</v>
      </c>
      <c r="T7">
        <f ca="1">'speed-flow-density'!V8</f>
        <v>96.080777784434503</v>
      </c>
      <c r="U7">
        <f ca="1">'speed-flow-density'!W8</f>
        <v>81.273573388074198</v>
      </c>
      <c r="V7">
        <f ca="1">'speed-flow-density'!X8</f>
        <v>95.129529539352802</v>
      </c>
      <c r="W7">
        <f ca="1">'speed-flow-density'!Y8</f>
        <v>98.622458125897495</v>
      </c>
      <c r="X7">
        <f ca="1">'speed-flow-density'!Z8</f>
        <v>89.372389470799305</v>
      </c>
      <c r="Y7">
        <f ca="1">'speed-flow-density'!AA8</f>
        <v>88.108433181900395</v>
      </c>
      <c r="Z7">
        <f ca="1">'speed-flow-density'!AB8</f>
        <v>104.01063506375399</v>
      </c>
      <c r="AA7">
        <f ca="1">'speed-flow-density'!AC8</f>
        <v>109.1451332165</v>
      </c>
      <c r="AB7">
        <f ca="1">'speed-flow-density'!AD8</f>
        <v>104.996658653441</v>
      </c>
      <c r="AC7">
        <f ca="1">'speed-flow-density'!AE8</f>
        <v>57.835093959121799</v>
      </c>
      <c r="AD7">
        <f ca="1">'speed-flow-density'!AF8</f>
        <v>33.093540206065299</v>
      </c>
      <c r="AE7">
        <f ca="1">'speed-flow-density'!AG8</f>
        <v>37.203473444176197</v>
      </c>
      <c r="AF7">
        <f ca="1">'speed-flow-density'!AH8</f>
        <v>36.442315807626102</v>
      </c>
      <c r="AG7">
        <f ca="1">'speed-flow-density'!AI8</f>
        <v>33.862535335747701</v>
      </c>
      <c r="AH7">
        <f ca="1">'speed-flow-density'!AJ8</f>
        <v>28.543540297470901</v>
      </c>
      <c r="AI7">
        <f ca="1">'speed-flow-density'!AK8</f>
        <v>41.162708569112702</v>
      </c>
      <c r="AJ7">
        <f ca="1">'speed-flow-density'!AL8</f>
        <v>47.737500595861697</v>
      </c>
      <c r="AK7">
        <f ca="1">'speed-flow-density'!AM8</f>
        <v>52.499596183275898</v>
      </c>
      <c r="AL7">
        <f ca="1">'speed-flow-density'!AN8</f>
        <v>32.114182882559597</v>
      </c>
      <c r="AM7">
        <f ca="1">'speed-flow-density'!AO8</f>
        <v>63.646688228358499</v>
      </c>
      <c r="AN7">
        <f ca="1">'speed-flow-density'!AP8</f>
        <v>59.864239923258502</v>
      </c>
      <c r="AO7">
        <f ca="1">'speed-flow-density'!AQ8</f>
        <v>49.439196786272603</v>
      </c>
      <c r="AP7">
        <f ca="1">'speed-flow-density'!AR8</f>
        <v>52.290395913684698</v>
      </c>
      <c r="AQ7">
        <f ca="1">'speed-flow-density'!AS8</f>
        <v>45.085626923094601</v>
      </c>
      <c r="AR7">
        <f ca="1">'speed-flow-density'!AT8</f>
        <v>86.932655053389496</v>
      </c>
      <c r="AS7">
        <f ca="1">'speed-flow-density'!AU8</f>
        <v>101.80916927493</v>
      </c>
      <c r="AT7" s="6"/>
    </row>
    <row r="8" spans="1:46" x14ac:dyDescent="0.2">
      <c r="A8" s="15"/>
      <c r="B8" s="13">
        <f ca="1">'speed-flow-density'!D9</f>
        <v>0.3125</v>
      </c>
      <c r="C8">
        <f ca="1">'speed-flow-density'!E9</f>
        <v>95.731924115224999</v>
      </c>
      <c r="D8">
        <f ca="1">'speed-flow-density'!F9</f>
        <v>102.254587178405</v>
      </c>
      <c r="E8">
        <f ca="1">'speed-flow-density'!G9</f>
        <v>30.569669233479601</v>
      </c>
      <c r="F8">
        <f ca="1">'speed-flow-density'!H9</f>
        <v>32.724959225136402</v>
      </c>
      <c r="G8">
        <f ca="1">'speed-flow-density'!I9</f>
        <v>35.000366308086697</v>
      </c>
      <c r="H8">
        <f ca="1">'speed-flow-density'!J9</f>
        <v>46.464180485309001</v>
      </c>
      <c r="I8">
        <f ca="1">'speed-flow-density'!K9</f>
        <v>56.741420112114703</v>
      </c>
      <c r="J8">
        <f ca="1">'speed-flow-density'!L9</f>
        <v>37.291575239511801</v>
      </c>
      <c r="K8">
        <f ca="1">'speed-flow-density'!M9</f>
        <v>67.389381022465201</v>
      </c>
      <c r="L8">
        <f ca="1">'speed-flow-density'!N9</f>
        <v>75.528927816465398</v>
      </c>
      <c r="M8">
        <f ca="1">'speed-flow-density'!O9</f>
        <v>51.9623355800341</v>
      </c>
      <c r="N8">
        <f ca="1">'speed-flow-density'!P9</f>
        <v>64.1754135079874</v>
      </c>
      <c r="O8">
        <f ca="1">'speed-flow-density'!Q9</f>
        <v>56.556879142086203</v>
      </c>
      <c r="P8">
        <f ca="1">'speed-flow-density'!R9</f>
        <v>50.959332035765499</v>
      </c>
      <c r="Q8">
        <f ca="1">'speed-flow-density'!S9</f>
        <v>39.147307118296197</v>
      </c>
      <c r="R8">
        <f ca="1">'speed-flow-density'!T9</f>
        <v>73.037012365233707</v>
      </c>
      <c r="S8">
        <f ca="1">'speed-flow-density'!U9</f>
        <v>88.127220936109694</v>
      </c>
      <c r="T8">
        <f ca="1">'speed-flow-density'!V9</f>
        <v>98.268515304461104</v>
      </c>
      <c r="U8">
        <f ca="1">'speed-flow-density'!W9</f>
        <v>84.825740974407196</v>
      </c>
      <c r="V8">
        <f ca="1">'speed-flow-density'!X9</f>
        <v>93.604790872997398</v>
      </c>
      <c r="W8">
        <f ca="1">'speed-flow-density'!Y9</f>
        <v>99.452917054504596</v>
      </c>
      <c r="X8">
        <f ca="1">'speed-flow-density'!Z9</f>
        <v>93.611435014928801</v>
      </c>
      <c r="Y8">
        <f ca="1">'speed-flow-density'!AA9</f>
        <v>91.531921896830994</v>
      </c>
      <c r="Z8">
        <f ca="1">'speed-flow-density'!AB9</f>
        <v>105.317874391556</v>
      </c>
      <c r="AA8">
        <f ca="1">'speed-flow-density'!AC9</f>
        <v>108.173160886928</v>
      </c>
      <c r="AB8">
        <f ca="1">'speed-flow-density'!AD9</f>
        <v>97.629860574994794</v>
      </c>
      <c r="AC8">
        <f ca="1">'speed-flow-density'!AE9</f>
        <v>62.845210832728</v>
      </c>
      <c r="AD8">
        <f ca="1">'speed-flow-density'!AF9</f>
        <v>49.040216365156397</v>
      </c>
      <c r="AE8">
        <f ca="1">'speed-flow-density'!AG9</f>
        <v>47.802708640946499</v>
      </c>
      <c r="AF8">
        <f ca="1">'speed-flow-density'!AH9</f>
        <v>42.684360597263002</v>
      </c>
      <c r="AG8">
        <f ca="1">'speed-flow-density'!AI9</f>
        <v>33.616442231629897</v>
      </c>
      <c r="AH8">
        <f ca="1">'speed-flow-density'!AJ9</f>
        <v>26.1313778264538</v>
      </c>
      <c r="AI8">
        <f ca="1">'speed-flow-density'!AK9</f>
        <v>34.851794525365698</v>
      </c>
      <c r="AJ8">
        <f ca="1">'speed-flow-density'!AL9</f>
        <v>42.982428382634801</v>
      </c>
      <c r="AK8">
        <f ca="1">'speed-flow-density'!AM9</f>
        <v>45.700555641170801</v>
      </c>
      <c r="AL8">
        <f ca="1">'speed-flow-density'!AN9</f>
        <v>26.364619438441402</v>
      </c>
      <c r="AM8">
        <f ca="1">'speed-flow-density'!AO9</f>
        <v>53.277254056984802</v>
      </c>
      <c r="AN8">
        <f ca="1">'speed-flow-density'!AP9</f>
        <v>45.748876736544901</v>
      </c>
      <c r="AO8">
        <f ca="1">'speed-flow-density'!AQ9</f>
        <v>48.087371805780201</v>
      </c>
      <c r="AP8">
        <f ca="1">'speed-flow-density'!AR9</f>
        <v>51.251451557498498</v>
      </c>
      <c r="AQ8">
        <f ca="1">'speed-flow-density'!AS9</f>
        <v>44.545592235457001</v>
      </c>
      <c r="AR8">
        <f ca="1">'speed-flow-density'!AT9</f>
        <v>84.464774426852102</v>
      </c>
      <c r="AS8">
        <f ca="1">'speed-flow-density'!AU9</f>
        <v>101.068213296294</v>
      </c>
      <c r="AT8" s="6"/>
    </row>
    <row r="9" spans="1:46" x14ac:dyDescent="0.2">
      <c r="A9" s="15"/>
      <c r="B9" s="13">
        <f ca="1">'speed-flow-density'!D10</f>
        <v>0.32291666666666669</v>
      </c>
      <c r="C9">
        <f ca="1">'speed-flow-density'!E10</f>
        <v>89.799185857157696</v>
      </c>
      <c r="D9">
        <f ca="1">'speed-flow-density'!F10</f>
        <v>103.809918767854</v>
      </c>
      <c r="E9">
        <f ca="1">'speed-flow-density'!G10</f>
        <v>50.5290285373354</v>
      </c>
      <c r="F9">
        <f ca="1">'speed-flow-density'!H10</f>
        <v>33.996030854545303</v>
      </c>
      <c r="G9">
        <f ca="1">'speed-flow-density'!I10</f>
        <v>31.369551905341201</v>
      </c>
      <c r="H9">
        <f ca="1">'speed-flow-density'!J10</f>
        <v>53.178516598181702</v>
      </c>
      <c r="I9">
        <f ca="1">'speed-flow-density'!K10</f>
        <v>83.181317152722201</v>
      </c>
      <c r="J9">
        <f ca="1">'speed-flow-density'!L10</f>
        <v>35.489390588678702</v>
      </c>
      <c r="K9">
        <f ca="1">'speed-flow-density'!M10</f>
        <v>63.8157649075102</v>
      </c>
      <c r="L9">
        <f ca="1">'speed-flow-density'!N10</f>
        <v>68.264457829437305</v>
      </c>
      <c r="M9">
        <f ca="1">'speed-flow-density'!O10</f>
        <v>48.457634110050201</v>
      </c>
      <c r="N9">
        <f ca="1">'speed-flow-density'!P10</f>
        <v>54.785728372005202</v>
      </c>
      <c r="O9">
        <f ca="1">'speed-flow-density'!Q10</f>
        <v>55.630599158172402</v>
      </c>
      <c r="P9">
        <f ca="1">'speed-flow-density'!R10</f>
        <v>50.021413206838403</v>
      </c>
      <c r="Q9">
        <f ca="1">'speed-flow-density'!S10</f>
        <v>38.002321661081503</v>
      </c>
      <c r="R9">
        <f ca="1">'speed-flow-density'!T10</f>
        <v>69.074787573550097</v>
      </c>
      <c r="S9">
        <f ca="1">'speed-flow-density'!U10</f>
        <v>85.124898942703197</v>
      </c>
      <c r="T9">
        <f ca="1">'speed-flow-density'!V10</f>
        <v>99.695464018745298</v>
      </c>
      <c r="U9">
        <f ca="1">'speed-flow-density'!W10</f>
        <v>89.3162258964649</v>
      </c>
      <c r="V9">
        <f ca="1">'speed-flow-density'!X10</f>
        <v>94.092316102551806</v>
      </c>
      <c r="W9">
        <f ca="1">'speed-flow-density'!Y10</f>
        <v>101.505766458485</v>
      </c>
      <c r="X9">
        <f ca="1">'speed-flow-density'!Z10</f>
        <v>97.614980419775193</v>
      </c>
      <c r="Y9">
        <f ca="1">'speed-flow-density'!AA10</f>
        <v>88.207042879469498</v>
      </c>
      <c r="Z9">
        <f ca="1">'speed-flow-density'!AB10</f>
        <v>104.137370597659</v>
      </c>
      <c r="AA9">
        <f ca="1">'speed-flow-density'!AC10</f>
        <v>103.57862096199101</v>
      </c>
      <c r="AB9">
        <f ca="1">'speed-flow-density'!AD10</f>
        <v>84.352287957760296</v>
      </c>
      <c r="AC9">
        <f ca="1">'speed-flow-density'!AE10</f>
        <v>32.221519781729199</v>
      </c>
      <c r="AD9">
        <f ca="1">'speed-flow-density'!AF10</f>
        <v>27.730514299554699</v>
      </c>
      <c r="AE9">
        <f ca="1">'speed-flow-density'!AG10</f>
        <v>34.100992456282903</v>
      </c>
      <c r="AF9">
        <f ca="1">'speed-flow-density'!AH10</f>
        <v>33.5826983360963</v>
      </c>
      <c r="AG9">
        <f ca="1">'speed-flow-density'!AI10</f>
        <v>31.711339642125498</v>
      </c>
      <c r="AH9">
        <f ca="1">'speed-flow-density'!AJ10</f>
        <v>25.787431963730398</v>
      </c>
      <c r="AI9">
        <f ca="1">'speed-flow-density'!AK10</f>
        <v>34.376072371501699</v>
      </c>
      <c r="AJ9">
        <f ca="1">'speed-flow-density'!AL10</f>
        <v>42.134924141357999</v>
      </c>
      <c r="AK9">
        <f ca="1">'speed-flow-density'!AM10</f>
        <v>42.272563566888003</v>
      </c>
      <c r="AL9">
        <f ca="1">'speed-flow-density'!AN10</f>
        <v>25.7595556392587</v>
      </c>
      <c r="AM9">
        <f ca="1">'speed-flow-density'!AO10</f>
        <v>53.1579268524847</v>
      </c>
      <c r="AN9">
        <f ca="1">'speed-flow-density'!AP10</f>
        <v>44.120627069574802</v>
      </c>
      <c r="AO9">
        <f ca="1">'speed-flow-density'!AQ10</f>
        <v>45.445298646909002</v>
      </c>
      <c r="AP9">
        <f ca="1">'speed-flow-density'!AR10</f>
        <v>47.538824517363302</v>
      </c>
      <c r="AQ9">
        <f ca="1">'speed-flow-density'!AS10</f>
        <v>42.134046469605899</v>
      </c>
      <c r="AR9">
        <f ca="1">'speed-flow-density'!AT10</f>
        <v>88.632876112472502</v>
      </c>
      <c r="AS9">
        <f ca="1">'speed-flow-density'!AU10</f>
        <v>101.43416614847099</v>
      </c>
      <c r="AT9" s="6"/>
    </row>
    <row r="10" spans="1:46" x14ac:dyDescent="0.2">
      <c r="A10" s="15"/>
      <c r="B10" s="13">
        <f ca="1">'speed-flow-density'!D11</f>
        <v>0.33333333333333331</v>
      </c>
      <c r="C10">
        <f ca="1">'speed-flow-density'!E11</f>
        <v>86.8286484302932</v>
      </c>
      <c r="D10">
        <f ca="1">'speed-flow-density'!F11</f>
        <v>106.552029980859</v>
      </c>
      <c r="E10">
        <f ca="1">'speed-flow-density'!G11</f>
        <v>103.726465235351</v>
      </c>
      <c r="F10">
        <f ca="1">'speed-flow-density'!H11</f>
        <v>57.9554294609257</v>
      </c>
      <c r="G10">
        <f ca="1">'speed-flow-density'!I11</f>
        <v>29.049112460986802</v>
      </c>
      <c r="H10">
        <f ca="1">'speed-flow-density'!J11</f>
        <v>49.833959443589201</v>
      </c>
      <c r="I10">
        <f ca="1">'speed-flow-density'!K11</f>
        <v>42.218566573246697</v>
      </c>
      <c r="J10">
        <f ca="1">'speed-flow-density'!L11</f>
        <v>26.892058654879701</v>
      </c>
      <c r="K10">
        <f ca="1">'speed-flow-density'!M11</f>
        <v>48.908491556191301</v>
      </c>
      <c r="L10">
        <f ca="1">'speed-flow-density'!N11</f>
        <v>37.636644638296502</v>
      </c>
      <c r="M10">
        <f ca="1">'speed-flow-density'!O11</f>
        <v>43.519005485152803</v>
      </c>
      <c r="N10">
        <f ca="1">'speed-flow-density'!P11</f>
        <v>41.6531315696352</v>
      </c>
      <c r="O10">
        <f ca="1">'speed-flow-density'!Q11</f>
        <v>59.005646087080002</v>
      </c>
      <c r="P10">
        <f ca="1">'speed-flow-density'!R11</f>
        <v>51.241951118561097</v>
      </c>
      <c r="Q10">
        <f ca="1">'speed-flow-density'!S11</f>
        <v>36.229889072277899</v>
      </c>
      <c r="R10">
        <f ca="1">'speed-flow-density'!T11</f>
        <v>67.956110472036698</v>
      </c>
      <c r="S10">
        <f ca="1">'speed-flow-density'!U11</f>
        <v>84.501739355688798</v>
      </c>
      <c r="T10">
        <f ca="1">'speed-flow-density'!V11</f>
        <v>100.878817346983</v>
      </c>
      <c r="U10">
        <f ca="1">'speed-flow-density'!W11</f>
        <v>91.305821430255406</v>
      </c>
      <c r="V10">
        <f ca="1">'speed-flow-density'!X11</f>
        <v>92.828771498992097</v>
      </c>
      <c r="W10">
        <f ca="1">'speed-flow-density'!Y11</f>
        <v>102.185882601675</v>
      </c>
      <c r="X10">
        <f ca="1">'speed-flow-density'!Z11</f>
        <v>100.954892165657</v>
      </c>
      <c r="Y10">
        <f ca="1">'speed-flow-density'!AA11</f>
        <v>86.120398451179099</v>
      </c>
      <c r="Z10">
        <f ca="1">'speed-flow-density'!AB11</f>
        <v>103.885881961739</v>
      </c>
      <c r="AA10">
        <f ca="1">'speed-flow-density'!AC11</f>
        <v>102.270313909618</v>
      </c>
      <c r="AB10">
        <f ca="1">'speed-flow-density'!AD11</f>
        <v>96.981206060559103</v>
      </c>
      <c r="AC10">
        <f ca="1">'speed-flow-density'!AE11</f>
        <v>42.823581697179002</v>
      </c>
      <c r="AD10">
        <f ca="1">'speed-flow-density'!AF11</f>
        <v>29.7335473984106</v>
      </c>
      <c r="AE10">
        <f ca="1">'speed-flow-density'!AG11</f>
        <v>29.403902387311401</v>
      </c>
      <c r="AF10">
        <f ca="1">'speed-flow-density'!AH11</f>
        <v>27.636981397477101</v>
      </c>
      <c r="AG10">
        <f ca="1">'speed-flow-density'!AI11</f>
        <v>25.7033724170375</v>
      </c>
      <c r="AH10">
        <f ca="1">'speed-flow-density'!AJ11</f>
        <v>22.3684933397926</v>
      </c>
      <c r="AI10">
        <f ca="1">'speed-flow-density'!AK11</f>
        <v>27.343830414906201</v>
      </c>
      <c r="AJ10">
        <f ca="1">'speed-flow-density'!AL11</f>
        <v>35.250281792935702</v>
      </c>
      <c r="AK10">
        <f ca="1">'speed-flow-density'!AM11</f>
        <v>46.429285759791902</v>
      </c>
      <c r="AL10">
        <f ca="1">'speed-flow-density'!AN11</f>
        <v>50.056703401260002</v>
      </c>
      <c r="AM10">
        <f ca="1">'speed-flow-density'!AO11</f>
        <v>52.6926154253579</v>
      </c>
      <c r="AN10">
        <f ca="1">'speed-flow-density'!AP11</f>
        <v>39.289334646007198</v>
      </c>
      <c r="AO10">
        <f ca="1">'speed-flow-density'!AQ11</f>
        <v>44.339111059234803</v>
      </c>
      <c r="AP10">
        <f ca="1">'speed-flow-density'!AR11</f>
        <v>45.454747899801099</v>
      </c>
      <c r="AQ10">
        <f ca="1">'speed-flow-density'!AS11</f>
        <v>40.375046285092701</v>
      </c>
      <c r="AR10">
        <f ca="1">'speed-flow-density'!AT11</f>
        <v>90.764106511720499</v>
      </c>
      <c r="AS10">
        <f ca="1">'speed-flow-density'!AU11</f>
        <v>102.11507927396801</v>
      </c>
      <c r="AT10" s="6"/>
    </row>
    <row r="11" spans="1:46" x14ac:dyDescent="0.2">
      <c r="A11" s="15"/>
      <c r="B11" s="13">
        <f ca="1">'speed-flow-density'!D12</f>
        <v>0.34375</v>
      </c>
      <c r="C11">
        <f ca="1">'speed-flow-density'!E12</f>
        <v>87.595359220048493</v>
      </c>
      <c r="D11">
        <f ca="1">'speed-flow-density'!F12</f>
        <v>104.837675712427</v>
      </c>
      <c r="E11">
        <f ca="1">'speed-flow-density'!G12</f>
        <v>104.31488306471</v>
      </c>
      <c r="F11">
        <f ca="1">'speed-flow-density'!H12</f>
        <v>66.733302190737803</v>
      </c>
      <c r="G11">
        <f ca="1">'speed-flow-density'!I12</f>
        <v>25.0785354786989</v>
      </c>
      <c r="H11">
        <f ca="1">'speed-flow-density'!J12</f>
        <v>36.511126037488701</v>
      </c>
      <c r="I11">
        <f ca="1">'speed-flow-density'!K12</f>
        <v>20.922012151103701</v>
      </c>
      <c r="J11">
        <f ca="1">'speed-flow-density'!L12</f>
        <v>25.2501337316457</v>
      </c>
      <c r="K11">
        <f ca="1">'speed-flow-density'!M12</f>
        <v>44.361202364791197</v>
      </c>
      <c r="L11">
        <f ca="1">'speed-flow-density'!N12</f>
        <v>36.037418614723599</v>
      </c>
      <c r="M11">
        <f ca="1">'speed-flow-density'!O12</f>
        <v>44.203380165529602</v>
      </c>
      <c r="N11">
        <f ca="1">'speed-flow-density'!P12</f>
        <v>43.324727762154502</v>
      </c>
      <c r="O11">
        <f ca="1">'speed-flow-density'!Q12</f>
        <v>55.310675739827502</v>
      </c>
      <c r="P11">
        <f ca="1">'speed-flow-density'!R12</f>
        <v>45.220213920423198</v>
      </c>
      <c r="Q11">
        <f ca="1">'speed-flow-density'!S12</f>
        <v>34.1182861093979</v>
      </c>
      <c r="R11">
        <f ca="1">'speed-flow-density'!T12</f>
        <v>68.391102110989493</v>
      </c>
      <c r="S11">
        <f ca="1">'speed-flow-density'!U12</f>
        <v>83.9112924565312</v>
      </c>
      <c r="T11">
        <f ca="1">'speed-flow-density'!V12</f>
        <v>100.94642399447</v>
      </c>
      <c r="U11">
        <f ca="1">'speed-flow-density'!W12</f>
        <v>89.310406796676901</v>
      </c>
      <c r="V11">
        <f ca="1">'speed-flow-density'!X12</f>
        <v>87.463334195494696</v>
      </c>
      <c r="W11">
        <f ca="1">'speed-flow-density'!Y12</f>
        <v>101.18052751322099</v>
      </c>
      <c r="X11">
        <f ca="1">'speed-flow-density'!Z12</f>
        <v>101.392694677241</v>
      </c>
      <c r="Y11">
        <f ca="1">'speed-flow-density'!AA12</f>
        <v>88.482182120105094</v>
      </c>
      <c r="Z11">
        <f ca="1">'speed-flow-density'!AB12</f>
        <v>104.896094272196</v>
      </c>
      <c r="AA11">
        <f ca="1">'speed-flow-density'!AC12</f>
        <v>109.597266777122</v>
      </c>
      <c r="AB11">
        <f ca="1">'speed-flow-density'!AD12</f>
        <v>104.519715120428</v>
      </c>
      <c r="AC11">
        <f ca="1">'speed-flow-density'!AE12</f>
        <v>55.568946110815197</v>
      </c>
      <c r="AD11">
        <f ca="1">'speed-flow-density'!AF12</f>
        <v>25.776445969921902</v>
      </c>
      <c r="AE11">
        <f ca="1">'speed-flow-density'!AG12</f>
        <v>22.850647959548098</v>
      </c>
      <c r="AF11">
        <f ca="1">'speed-flow-density'!AH12</f>
        <v>22.421065353353601</v>
      </c>
      <c r="AG11">
        <f ca="1">'speed-flow-density'!AI12</f>
        <v>23.7467904315371</v>
      </c>
      <c r="AH11">
        <f ca="1">'speed-flow-density'!AJ12</f>
        <v>22.6246643842649</v>
      </c>
      <c r="AI11">
        <f ca="1">'speed-flow-density'!AK12</f>
        <v>28.278299721296399</v>
      </c>
      <c r="AJ11">
        <f ca="1">'speed-flow-density'!AL12</f>
        <v>36.382243682613399</v>
      </c>
      <c r="AK11">
        <f ca="1">'speed-flow-density'!AM12</f>
        <v>41.010032715704803</v>
      </c>
      <c r="AL11">
        <f ca="1">'speed-flow-density'!AN12</f>
        <v>37.367145931937401</v>
      </c>
      <c r="AM11">
        <f ca="1">'speed-flow-density'!AO12</f>
        <v>64.088326106672596</v>
      </c>
      <c r="AN11">
        <f ca="1">'speed-flow-density'!AP12</f>
        <v>54.894553831894903</v>
      </c>
      <c r="AO11">
        <f ca="1">'speed-flow-density'!AQ12</f>
        <v>42.479959028640202</v>
      </c>
      <c r="AP11">
        <f ca="1">'speed-flow-density'!AR12</f>
        <v>43.813317755854598</v>
      </c>
      <c r="AQ11">
        <f ca="1">'speed-flow-density'!AS12</f>
        <v>40.511288646204001</v>
      </c>
      <c r="AR11">
        <f ca="1">'speed-flow-density'!AT12</f>
        <v>90.164297928507295</v>
      </c>
      <c r="AS11">
        <f ca="1">'speed-flow-density'!AU12</f>
        <v>102.049888735675</v>
      </c>
      <c r="AT11" s="6"/>
    </row>
    <row r="12" spans="1:46" x14ac:dyDescent="0.2">
      <c r="A12" s="15"/>
      <c r="B12" s="13">
        <f ca="1">'speed-flow-density'!D13</f>
        <v>0.35416666666666669</v>
      </c>
      <c r="C12">
        <f ca="1">'speed-flow-density'!E13</f>
        <v>88.566528039961099</v>
      </c>
      <c r="D12">
        <f ca="1">'speed-flow-density'!F13</f>
        <v>104.534376230636</v>
      </c>
      <c r="E12">
        <f ca="1">'speed-flow-density'!G13</f>
        <v>87.630935980103899</v>
      </c>
      <c r="F12">
        <f ca="1">'speed-flow-density'!H13</f>
        <v>36.0377474152574</v>
      </c>
      <c r="G12">
        <f ca="1">'speed-flow-density'!I13</f>
        <v>18.116653307143501</v>
      </c>
      <c r="H12">
        <f ca="1">'speed-flow-density'!J13</f>
        <v>34.698143223554801</v>
      </c>
      <c r="I12">
        <f ca="1">'speed-flow-density'!K13</f>
        <v>19.676515593792999</v>
      </c>
      <c r="J12">
        <f ca="1">'speed-flow-density'!L13</f>
        <v>23.8935884622115</v>
      </c>
      <c r="K12">
        <f ca="1">'speed-flow-density'!M13</f>
        <v>38.894837040939002</v>
      </c>
      <c r="L12">
        <f ca="1">'speed-flow-density'!N13</f>
        <v>27.390238954609501</v>
      </c>
      <c r="M12">
        <f ca="1">'speed-flow-density'!O13</f>
        <v>39.517450982262901</v>
      </c>
      <c r="N12">
        <f ca="1">'speed-flow-density'!P13</f>
        <v>33.8737858492239</v>
      </c>
      <c r="O12">
        <f ca="1">'speed-flow-density'!Q13</f>
        <v>50.390812896816797</v>
      </c>
      <c r="P12">
        <f ca="1">'speed-flow-density'!R13</f>
        <v>34.710685731617403</v>
      </c>
      <c r="Q12">
        <f ca="1">'speed-flow-density'!S13</f>
        <v>30.849796175327398</v>
      </c>
      <c r="R12">
        <f ca="1">'speed-flow-density'!T13</f>
        <v>66.395472960230194</v>
      </c>
      <c r="S12">
        <f ca="1">'speed-flow-density'!U13</f>
        <v>81.023207542605704</v>
      </c>
      <c r="T12">
        <f ca="1">'speed-flow-density'!V13</f>
        <v>101.29078894924299</v>
      </c>
      <c r="U12">
        <f ca="1">'speed-flow-density'!W13</f>
        <v>91.804352598256003</v>
      </c>
      <c r="V12">
        <f ca="1">'speed-flow-density'!X13</f>
        <v>88.905205829859696</v>
      </c>
      <c r="W12">
        <f ca="1">'speed-flow-density'!Y13</f>
        <v>100.98504695622201</v>
      </c>
      <c r="X12">
        <f ca="1">'speed-flow-density'!Z13</f>
        <v>100.392149754093</v>
      </c>
      <c r="Y12">
        <f ca="1">'speed-flow-density'!AA13</f>
        <v>88.599560971384307</v>
      </c>
      <c r="Z12">
        <f ca="1">'speed-flow-density'!AB13</f>
        <v>105.29244837311001</v>
      </c>
      <c r="AA12">
        <f ca="1">'speed-flow-density'!AC13</f>
        <v>109.220121508487</v>
      </c>
      <c r="AB12">
        <f ca="1">'speed-flow-density'!AD13</f>
        <v>103.390079089303</v>
      </c>
      <c r="AC12">
        <f ca="1">'speed-flow-density'!AE13</f>
        <v>25.9490890349777</v>
      </c>
      <c r="AD12">
        <f ca="1">'speed-flow-density'!AF13</f>
        <v>20.0846939972561</v>
      </c>
      <c r="AE12">
        <f ca="1">'speed-flow-density'!AG13</f>
        <v>21.267299551440001</v>
      </c>
      <c r="AF12">
        <f ca="1">'speed-flow-density'!AH13</f>
        <v>21.769676909220099</v>
      </c>
      <c r="AG12">
        <f ca="1">'speed-flow-density'!AI13</f>
        <v>23.360126743386498</v>
      </c>
      <c r="AH12">
        <f ca="1">'speed-flow-density'!AJ13</f>
        <v>22.747666402464802</v>
      </c>
      <c r="AI12">
        <f ca="1">'speed-flow-density'!AK13</f>
        <v>28.349722901708301</v>
      </c>
      <c r="AJ12">
        <f ca="1">'speed-flow-density'!AL13</f>
        <v>37.510618027450199</v>
      </c>
      <c r="AK12">
        <f ca="1">'speed-flow-density'!AM13</f>
        <v>46.818116599177898</v>
      </c>
      <c r="AL12">
        <f ca="1">'speed-flow-density'!AN13</f>
        <v>43.655853977499099</v>
      </c>
      <c r="AM12">
        <f ca="1">'speed-flow-density'!AO13</f>
        <v>53.357511110837102</v>
      </c>
      <c r="AN12">
        <f ca="1">'speed-flow-density'!AP13</f>
        <v>37.4588874502818</v>
      </c>
      <c r="AO12">
        <f ca="1">'speed-flow-density'!AQ13</f>
        <v>37.909188351052599</v>
      </c>
      <c r="AP12">
        <f ca="1">'speed-flow-density'!AR13</f>
        <v>38.825024129910197</v>
      </c>
      <c r="AQ12">
        <f ca="1">'speed-flow-density'!AS13</f>
        <v>36.666199363712302</v>
      </c>
      <c r="AR12">
        <f ca="1">'speed-flow-density'!AT13</f>
        <v>91.4645086319847</v>
      </c>
      <c r="AS12">
        <f ca="1">'speed-flow-density'!AU13</f>
        <v>101.742692359486</v>
      </c>
      <c r="AT12" s="6"/>
    </row>
    <row r="13" spans="1:46" x14ac:dyDescent="0.2">
      <c r="A13" s="15"/>
      <c r="B13" s="13">
        <f ca="1">'speed-flow-density'!D14</f>
        <v>0.36458333333333331</v>
      </c>
      <c r="C13">
        <f ca="1">'speed-flow-density'!E14</f>
        <v>89.771549185482598</v>
      </c>
      <c r="D13">
        <f ca="1">'speed-flow-density'!F14</f>
        <v>104.084379538216</v>
      </c>
      <c r="E13">
        <f ca="1">'speed-flow-density'!G14</f>
        <v>41.342846175225503</v>
      </c>
      <c r="F13">
        <f ca="1">'speed-flow-density'!H14</f>
        <v>31.820416378687799</v>
      </c>
      <c r="G13">
        <f ca="1">'speed-flow-density'!I14</f>
        <v>17.472819684050599</v>
      </c>
      <c r="H13">
        <f ca="1">'speed-flow-density'!J14</f>
        <v>30.4206653454216</v>
      </c>
      <c r="I13">
        <f ca="1">'speed-flow-density'!K14</f>
        <v>16.9248547322325</v>
      </c>
      <c r="J13">
        <f ca="1">'speed-flow-density'!L14</f>
        <v>21.157430463021701</v>
      </c>
      <c r="K13">
        <f ca="1">'speed-flow-density'!M14</f>
        <v>33.902630756238899</v>
      </c>
      <c r="L13">
        <f ca="1">'speed-flow-density'!N14</f>
        <v>23.9246515305705</v>
      </c>
      <c r="M13">
        <f ca="1">'speed-flow-density'!O14</f>
        <v>39.895432194474097</v>
      </c>
      <c r="N13">
        <f ca="1">'speed-flow-density'!P14</f>
        <v>35.161342554196999</v>
      </c>
      <c r="O13">
        <f ca="1">'speed-flow-density'!Q14</f>
        <v>50.771083385178102</v>
      </c>
      <c r="P13">
        <f ca="1">'speed-flow-density'!R14</f>
        <v>34.062742271580099</v>
      </c>
      <c r="Q13">
        <f ca="1">'speed-flow-density'!S14</f>
        <v>29.946625010402698</v>
      </c>
      <c r="R13">
        <f ca="1">'speed-flow-density'!T14</f>
        <v>65.472276643430803</v>
      </c>
      <c r="S13">
        <f ca="1">'speed-flow-density'!U14</f>
        <v>81.0027339052629</v>
      </c>
      <c r="T13">
        <f ca="1">'speed-flow-density'!V14</f>
        <v>100.55829674693901</v>
      </c>
      <c r="U13">
        <f ca="1">'speed-flow-density'!W14</f>
        <v>91.724220461662199</v>
      </c>
      <c r="V13">
        <f ca="1">'speed-flow-density'!X14</f>
        <v>90.032156980806604</v>
      </c>
      <c r="W13">
        <f ca="1">'speed-flow-density'!Y14</f>
        <v>101.782424267998</v>
      </c>
      <c r="X13">
        <f ca="1">'speed-flow-density'!Z14</f>
        <v>102.32719453405301</v>
      </c>
      <c r="Y13">
        <f ca="1">'speed-flow-density'!AA14</f>
        <v>90.657165328685906</v>
      </c>
      <c r="Z13">
        <f ca="1">'speed-flow-density'!AB14</f>
        <v>105.634613564787</v>
      </c>
      <c r="AA13">
        <f ca="1">'speed-flow-density'!AC14</f>
        <v>109.093768932068</v>
      </c>
      <c r="AB13">
        <f ca="1">'speed-flow-density'!AD14</f>
        <v>103.713517355295</v>
      </c>
      <c r="AC13">
        <f ca="1">'speed-flow-density'!AE14</f>
        <v>20.158787620877</v>
      </c>
      <c r="AD13">
        <f ca="1">'speed-flow-density'!AF14</f>
        <v>18.048172494953999</v>
      </c>
      <c r="AE13">
        <f ca="1">'speed-flow-density'!AG14</f>
        <v>23.125872857465101</v>
      </c>
      <c r="AF13">
        <f ca="1">'speed-flow-density'!AH14</f>
        <v>24.168015016297101</v>
      </c>
      <c r="AG13">
        <f ca="1">'speed-flow-density'!AI14</f>
        <v>25.1478538259848</v>
      </c>
      <c r="AH13">
        <f ca="1">'speed-flow-density'!AJ14</f>
        <v>22.7403434385328</v>
      </c>
      <c r="AI13">
        <f ca="1">'speed-flow-density'!AK14</f>
        <v>28.296826334064502</v>
      </c>
      <c r="AJ13">
        <f ca="1">'speed-flow-density'!AL14</f>
        <v>36.653091792276399</v>
      </c>
      <c r="AK13">
        <f ca="1">'speed-flow-density'!AM14</f>
        <v>41.970538490341497</v>
      </c>
      <c r="AL13">
        <f ca="1">'speed-flow-density'!AN14</f>
        <v>33.016078761753398</v>
      </c>
      <c r="AM13">
        <f ca="1">'speed-flow-density'!AO14</f>
        <v>47.016484346058697</v>
      </c>
      <c r="AN13">
        <f ca="1">'speed-flow-density'!AP14</f>
        <v>37.9427798050761</v>
      </c>
      <c r="AO13">
        <f ca="1">'speed-flow-density'!AQ14</f>
        <v>43.500237670322797</v>
      </c>
      <c r="AP13">
        <f ca="1">'speed-flow-density'!AR14</f>
        <v>43.506667840916997</v>
      </c>
      <c r="AQ13">
        <f ca="1">'speed-flow-density'!AS14</f>
        <v>40.230650942470902</v>
      </c>
      <c r="AR13">
        <f ca="1">'speed-flow-density'!AT14</f>
        <v>93.451656501348694</v>
      </c>
      <c r="AS13">
        <f ca="1">'speed-flow-density'!AU14</f>
        <v>102.90603295023701</v>
      </c>
      <c r="AT13" s="6"/>
    </row>
    <row r="14" spans="1:46" x14ac:dyDescent="0.2">
      <c r="A14" s="15"/>
      <c r="B14" s="13">
        <f ca="1">'speed-flow-density'!D15</f>
        <v>0.375</v>
      </c>
      <c r="C14">
        <f ca="1">'speed-flow-density'!E15</f>
        <v>96.834133652416497</v>
      </c>
      <c r="D14">
        <f ca="1">'speed-flow-density'!F15</f>
        <v>105.533447181997</v>
      </c>
      <c r="E14">
        <f ca="1">'speed-flow-density'!G15</f>
        <v>50.945387481598701</v>
      </c>
      <c r="F14">
        <f ca="1">'speed-flow-density'!H15</f>
        <v>37.285020512219603</v>
      </c>
      <c r="G14">
        <f ca="1">'speed-flow-density'!I15</f>
        <v>18.004596420215599</v>
      </c>
      <c r="H14">
        <f ca="1">'speed-flow-density'!J15</f>
        <v>33.497341318864599</v>
      </c>
      <c r="I14">
        <f ca="1">'speed-flow-density'!K15</f>
        <v>19.5117797444431</v>
      </c>
      <c r="J14">
        <f ca="1">'speed-flow-density'!L15</f>
        <v>23.007008573363098</v>
      </c>
      <c r="K14">
        <f ca="1">'speed-flow-density'!M15</f>
        <v>35.269159291404598</v>
      </c>
      <c r="L14">
        <f ca="1">'speed-flow-density'!N15</f>
        <v>24.591311688051402</v>
      </c>
      <c r="M14">
        <f ca="1">'speed-flow-density'!O15</f>
        <v>38.909988916047801</v>
      </c>
      <c r="N14">
        <f ca="1">'speed-flow-density'!P15</f>
        <v>32.986587302536599</v>
      </c>
      <c r="O14">
        <f ca="1">'speed-flow-density'!Q15</f>
        <v>50.929739194913303</v>
      </c>
      <c r="P14">
        <f ca="1">'speed-flow-density'!R15</f>
        <v>36.744023313835299</v>
      </c>
      <c r="Q14">
        <f ca="1">'speed-flow-density'!S15</f>
        <v>30.736223619540102</v>
      </c>
      <c r="R14">
        <f ca="1">'speed-flow-density'!T15</f>
        <v>66.767428246983897</v>
      </c>
      <c r="S14">
        <f ca="1">'speed-flow-density'!U15</f>
        <v>82.430298521464906</v>
      </c>
      <c r="T14">
        <f ca="1">'speed-flow-density'!V15</f>
        <v>101.695299482495</v>
      </c>
      <c r="U14">
        <f ca="1">'speed-flow-density'!W15</f>
        <v>92.981655481190998</v>
      </c>
      <c r="V14">
        <f ca="1">'speed-flow-density'!X15</f>
        <v>88.429721784096401</v>
      </c>
      <c r="W14">
        <f ca="1">'speed-flow-density'!Y15</f>
        <v>101.399901482277</v>
      </c>
      <c r="X14">
        <f ca="1">'speed-flow-density'!Z15</f>
        <v>102.700782262274</v>
      </c>
      <c r="Y14">
        <f ca="1">'speed-flow-density'!AA15</f>
        <v>92.357827947585804</v>
      </c>
      <c r="Z14">
        <f ca="1">'speed-flow-density'!AB15</f>
        <v>106.295234869187</v>
      </c>
      <c r="AA14">
        <f ca="1">'speed-flow-density'!AC15</f>
        <v>109.382477360865</v>
      </c>
      <c r="AB14">
        <f ca="1">'speed-flow-density'!AD15</f>
        <v>103.663052500475</v>
      </c>
      <c r="AC14">
        <f ca="1">'speed-flow-density'!AE15</f>
        <v>20.0840088780398</v>
      </c>
      <c r="AD14">
        <f ca="1">'speed-flow-density'!AF15</f>
        <v>19.018488354047602</v>
      </c>
      <c r="AE14">
        <f ca="1">'speed-flow-density'!AG15</f>
        <v>21.756374393420099</v>
      </c>
      <c r="AF14">
        <f ca="1">'speed-flow-density'!AH15</f>
        <v>21.369259282565601</v>
      </c>
      <c r="AG14">
        <f ca="1">'speed-flow-density'!AI15</f>
        <v>21.643848231235499</v>
      </c>
      <c r="AH14">
        <f ca="1">'speed-flow-density'!AJ15</f>
        <v>21.230163255242601</v>
      </c>
      <c r="AI14">
        <f ca="1">'speed-flow-density'!AK15</f>
        <v>26.704376891905898</v>
      </c>
      <c r="AJ14">
        <f ca="1">'speed-flow-density'!AL15</f>
        <v>35.324270530152603</v>
      </c>
      <c r="AK14">
        <f ca="1">'speed-flow-density'!AM15</f>
        <v>44.867458870327503</v>
      </c>
      <c r="AL14">
        <f ca="1">'speed-flow-density'!AN15</f>
        <v>41.068300698373697</v>
      </c>
      <c r="AM14">
        <f ca="1">'speed-flow-density'!AO15</f>
        <v>44.100154489333498</v>
      </c>
      <c r="AN14">
        <f ca="1">'speed-flow-density'!AP15</f>
        <v>46.631220782400398</v>
      </c>
      <c r="AO14">
        <f ca="1">'speed-flow-density'!AQ15</f>
        <v>58.191539223280003</v>
      </c>
      <c r="AP14">
        <f ca="1">'speed-flow-density'!AR15</f>
        <v>56.1790157196683</v>
      </c>
      <c r="AQ14">
        <f ca="1">'speed-flow-density'!AS15</f>
        <v>46.659823513113203</v>
      </c>
      <c r="AR14">
        <f ca="1">'speed-flow-density'!AT15</f>
        <v>91.270529227044307</v>
      </c>
      <c r="AS14">
        <f ca="1">'speed-flow-density'!AU15</f>
        <v>102.219732916949</v>
      </c>
      <c r="AT14" s="6"/>
    </row>
    <row r="15" spans="1:46" x14ac:dyDescent="0.2">
      <c r="A15" s="15"/>
      <c r="B15" s="13">
        <f ca="1">'speed-flow-density'!D16</f>
        <v>0.38541666666666669</v>
      </c>
      <c r="C15">
        <f ca="1">'speed-flow-density'!E16</f>
        <v>91.641098776338595</v>
      </c>
      <c r="D15">
        <f ca="1">'speed-flow-density'!F16</f>
        <v>106.368549856673</v>
      </c>
      <c r="E15">
        <f ca="1">'speed-flow-density'!G16</f>
        <v>90.439429125739807</v>
      </c>
      <c r="F15">
        <f ca="1">'speed-flow-density'!H16</f>
        <v>54.322620424609603</v>
      </c>
      <c r="G15">
        <f ca="1">'speed-flow-density'!I16</f>
        <v>21.9000416251214</v>
      </c>
      <c r="H15">
        <f ca="1">'speed-flow-density'!J16</f>
        <v>36.819162622839301</v>
      </c>
      <c r="I15">
        <f ca="1">'speed-flow-density'!K16</f>
        <v>22.5683230669888</v>
      </c>
      <c r="J15">
        <f ca="1">'speed-flow-density'!L16</f>
        <v>26.234956502339099</v>
      </c>
      <c r="K15">
        <f ca="1">'speed-flow-density'!M16</f>
        <v>40.924755302997198</v>
      </c>
      <c r="L15">
        <f ca="1">'speed-flow-density'!N16</f>
        <v>28.507803001198699</v>
      </c>
      <c r="M15">
        <f ca="1">'speed-flow-density'!O16</f>
        <v>39.053328057924702</v>
      </c>
      <c r="N15">
        <f ca="1">'speed-flow-density'!P16</f>
        <v>31.730112911243602</v>
      </c>
      <c r="O15">
        <f ca="1">'speed-flow-density'!Q16</f>
        <v>50.817528846023997</v>
      </c>
      <c r="P15">
        <f ca="1">'speed-flow-density'!R16</f>
        <v>40.858567884914002</v>
      </c>
      <c r="Q15">
        <f ca="1">'speed-flow-density'!S16</f>
        <v>33.041689354103099</v>
      </c>
      <c r="R15">
        <f ca="1">'speed-flow-density'!T16</f>
        <v>65.828366732158301</v>
      </c>
      <c r="S15">
        <f ca="1">'speed-flow-density'!U16</f>
        <v>81.826495536632606</v>
      </c>
      <c r="T15">
        <f ca="1">'speed-flow-density'!V16</f>
        <v>101.045556058725</v>
      </c>
      <c r="U15">
        <f ca="1">'speed-flow-density'!W16</f>
        <v>98.178089278371203</v>
      </c>
      <c r="V15">
        <f ca="1">'speed-flow-density'!X16</f>
        <v>93.689862359990002</v>
      </c>
      <c r="W15">
        <f ca="1">'speed-flow-density'!Y16</f>
        <v>102.813526055738</v>
      </c>
      <c r="X15">
        <f ca="1">'speed-flow-density'!Z16</f>
        <v>105.45034833902101</v>
      </c>
      <c r="Y15">
        <f ca="1">'speed-flow-density'!AA16</f>
        <v>91.895025968016498</v>
      </c>
      <c r="Z15">
        <f ca="1">'speed-flow-density'!AB16</f>
        <v>106.36584902144401</v>
      </c>
      <c r="AA15">
        <f ca="1">'speed-flow-density'!AC16</f>
        <v>109.39707035741399</v>
      </c>
      <c r="AB15">
        <f ca="1">'speed-flow-density'!AD16</f>
        <v>104.123120778143</v>
      </c>
      <c r="AC15">
        <f ca="1">'speed-flow-density'!AE16</f>
        <v>18.2261773167793</v>
      </c>
      <c r="AD15">
        <f ca="1">'speed-flow-density'!AF16</f>
        <v>17.510041239404298</v>
      </c>
      <c r="AE15">
        <f ca="1">'speed-flow-density'!AG16</f>
        <v>19.974275484928299</v>
      </c>
      <c r="AF15">
        <f ca="1">'speed-flow-density'!AH16</f>
        <v>20.4332431985966</v>
      </c>
      <c r="AG15">
        <f ca="1">'speed-flow-density'!AI16</f>
        <v>22.070310641098601</v>
      </c>
      <c r="AH15">
        <f ca="1">'speed-flow-density'!AJ16</f>
        <v>23.095034989437998</v>
      </c>
      <c r="AI15">
        <f ca="1">'speed-flow-density'!AK16</f>
        <v>30.503981368777499</v>
      </c>
      <c r="AJ15">
        <f ca="1">'speed-flow-density'!AL16</f>
        <v>37.9974341822846</v>
      </c>
      <c r="AK15">
        <f ca="1">'speed-flow-density'!AM16</f>
        <v>47.923540150613803</v>
      </c>
      <c r="AL15">
        <f ca="1">'speed-flow-density'!AN16</f>
        <v>35.2999549137011</v>
      </c>
      <c r="AM15">
        <f ca="1">'speed-flow-density'!AO16</f>
        <v>58.463372386421199</v>
      </c>
      <c r="AN15">
        <f ca="1">'speed-flow-density'!AP16</f>
        <v>63.819892544289203</v>
      </c>
      <c r="AO15">
        <f ca="1">'speed-flow-density'!AQ16</f>
        <v>62.443507616954797</v>
      </c>
      <c r="AP15">
        <f ca="1">'speed-flow-density'!AR16</f>
        <v>61.678183444916101</v>
      </c>
      <c r="AQ15">
        <f ca="1">'speed-flow-density'!AS16</f>
        <v>50.974201833614998</v>
      </c>
      <c r="AR15">
        <f ca="1">'speed-flow-density'!AT16</f>
        <v>95.823529994070398</v>
      </c>
      <c r="AS15">
        <f ca="1">'speed-flow-density'!AU16</f>
        <v>103.97907070374301</v>
      </c>
      <c r="AT15" s="6"/>
    </row>
    <row r="16" spans="1:46" x14ac:dyDescent="0.2">
      <c r="A16" s="15"/>
      <c r="B16" s="13">
        <f ca="1">'speed-flow-density'!D17</f>
        <v>0.39583333333333331</v>
      </c>
      <c r="C16">
        <f ca="1">'speed-flow-density'!E17</f>
        <v>88.533307501961303</v>
      </c>
      <c r="D16">
        <f ca="1">'speed-flow-density'!F17</f>
        <v>106.073734789835</v>
      </c>
      <c r="E16">
        <f ca="1">'speed-flow-density'!G17</f>
        <v>73.500725619683294</v>
      </c>
      <c r="F16">
        <f ca="1">'speed-flow-density'!H17</f>
        <v>29.575325024911098</v>
      </c>
      <c r="G16">
        <f ca="1">'speed-flow-density'!I17</f>
        <v>20.4716226407091</v>
      </c>
      <c r="H16">
        <f ca="1">'speed-flow-density'!J17</f>
        <v>35.070882659689502</v>
      </c>
      <c r="I16">
        <f ca="1">'speed-flow-density'!K17</f>
        <v>35.133098459612597</v>
      </c>
      <c r="J16">
        <f ca="1">'speed-flow-density'!L17</f>
        <v>32.9771724735321</v>
      </c>
      <c r="K16">
        <f ca="1">'speed-flow-density'!M17</f>
        <v>50.2774930501445</v>
      </c>
      <c r="L16">
        <f ca="1">'speed-flow-density'!N17</f>
        <v>40.766000795515303</v>
      </c>
      <c r="M16">
        <f ca="1">'speed-flow-density'!O17</f>
        <v>45.347634020958203</v>
      </c>
      <c r="N16">
        <f ca="1">'speed-flow-density'!P17</f>
        <v>44.698373258104901</v>
      </c>
      <c r="O16">
        <f ca="1">'speed-flow-density'!Q17</f>
        <v>45.865858999921798</v>
      </c>
      <c r="P16">
        <f ca="1">'speed-flow-density'!R17</f>
        <v>40.672749922493701</v>
      </c>
      <c r="Q16">
        <f ca="1">'speed-flow-density'!S17</f>
        <v>35.6365437233843</v>
      </c>
      <c r="R16">
        <f ca="1">'speed-flow-density'!T17</f>
        <v>70.236578325173298</v>
      </c>
      <c r="S16">
        <f ca="1">'speed-flow-density'!U17</f>
        <v>86.441746688211396</v>
      </c>
      <c r="T16">
        <f ca="1">'speed-flow-density'!V17</f>
        <v>101.504114315679</v>
      </c>
      <c r="U16">
        <f ca="1">'speed-flow-density'!W17</f>
        <v>96.112851524078806</v>
      </c>
      <c r="V16">
        <f ca="1">'speed-flow-density'!X17</f>
        <v>99.316959781017104</v>
      </c>
      <c r="W16">
        <f ca="1">'speed-flow-density'!Y17</f>
        <v>104.047731852338</v>
      </c>
      <c r="X16">
        <f ca="1">'speed-flow-density'!Z17</f>
        <v>106.114303322458</v>
      </c>
      <c r="Y16">
        <f ca="1">'speed-flow-density'!AA17</f>
        <v>94.566385496355096</v>
      </c>
      <c r="Z16">
        <f ca="1">'speed-flow-density'!AB17</f>
        <v>107.24570853085</v>
      </c>
      <c r="AA16">
        <f ca="1">'speed-flow-density'!AC17</f>
        <v>109.942156476679</v>
      </c>
      <c r="AB16">
        <f ca="1">'speed-flow-density'!AD17</f>
        <v>105.02569104810701</v>
      </c>
      <c r="AC16">
        <f ca="1">'speed-flow-density'!AE17</f>
        <v>19.479184648299501</v>
      </c>
      <c r="AD16">
        <f ca="1">'speed-flow-density'!AF17</f>
        <v>18.997092141674401</v>
      </c>
      <c r="AE16">
        <f ca="1">'speed-flow-density'!AG17</f>
        <v>22.582092927258401</v>
      </c>
      <c r="AF16">
        <f ca="1">'speed-flow-density'!AH17</f>
        <v>23.867572953596799</v>
      </c>
      <c r="AG16">
        <f ca="1">'speed-flow-density'!AI17</f>
        <v>26.44612875648</v>
      </c>
      <c r="AH16">
        <f ca="1">'speed-flow-density'!AJ17</f>
        <v>26.411172738639099</v>
      </c>
      <c r="AI16">
        <f ca="1">'speed-flow-density'!AK17</f>
        <v>39.068451533795603</v>
      </c>
      <c r="AJ16">
        <f ca="1">'speed-flow-density'!AL17</f>
        <v>46.271032349655897</v>
      </c>
      <c r="AK16">
        <f ca="1">'speed-flow-density'!AM17</f>
        <v>63.363789729171302</v>
      </c>
      <c r="AL16">
        <f ca="1">'speed-flow-density'!AN17</f>
        <v>53.078322571301101</v>
      </c>
      <c r="AM16">
        <f ca="1">'speed-flow-density'!AO17</f>
        <v>62.036301686371999</v>
      </c>
      <c r="AN16">
        <f ca="1">'speed-flow-density'!AP17</f>
        <v>72.085472763136806</v>
      </c>
      <c r="AO16">
        <f ca="1">'speed-flow-density'!AQ17</f>
        <v>81.770327323804807</v>
      </c>
      <c r="AP16">
        <f ca="1">'speed-flow-density'!AR17</f>
        <v>79.682132409386398</v>
      </c>
      <c r="AQ16">
        <f ca="1">'speed-flow-density'!AS17</f>
        <v>65.509596122444705</v>
      </c>
      <c r="AR16">
        <f ca="1">'speed-flow-density'!AT17</f>
        <v>96.648118450618895</v>
      </c>
      <c r="AS16">
        <f ca="1">'speed-flow-density'!AU17</f>
        <v>104.32955152116899</v>
      </c>
      <c r="AT16" s="6"/>
    </row>
    <row r="17" spans="1:46" x14ac:dyDescent="0.2">
      <c r="A17" s="15"/>
      <c r="B17" s="13">
        <f ca="1">'speed-flow-density'!D18</f>
        <v>0.40625</v>
      </c>
      <c r="C17">
        <f ca="1">'speed-flow-density'!E18</f>
        <v>94.999097204455396</v>
      </c>
      <c r="D17">
        <f ca="1">'speed-flow-density'!F18</f>
        <v>105.6578851699</v>
      </c>
      <c r="E17">
        <f ca="1">'speed-flow-density'!G18</f>
        <v>38.191614519913301</v>
      </c>
      <c r="F17">
        <f ca="1">'speed-flow-density'!H18</f>
        <v>26.275270222881701</v>
      </c>
      <c r="G17">
        <f ca="1">'speed-flow-density'!I18</f>
        <v>24.806038055302999</v>
      </c>
      <c r="H17">
        <f ca="1">'speed-flow-density'!J18</f>
        <v>45.1941420238783</v>
      </c>
      <c r="I17">
        <f ca="1">'speed-flow-density'!K18</f>
        <v>43.400067592345103</v>
      </c>
      <c r="J17">
        <f ca="1">'speed-flow-density'!L18</f>
        <v>37.877090008878703</v>
      </c>
      <c r="K17">
        <f ca="1">'speed-flow-density'!M18</f>
        <v>61.051921330512499</v>
      </c>
      <c r="L17">
        <f ca="1">'speed-flow-density'!N18</f>
        <v>56.252694951799498</v>
      </c>
      <c r="M17">
        <f ca="1">'speed-flow-density'!O18</f>
        <v>49.067286552728199</v>
      </c>
      <c r="N17">
        <f ca="1">'speed-flow-density'!P18</f>
        <v>54.438394356898399</v>
      </c>
      <c r="O17">
        <f ca="1">'speed-flow-density'!Q18</f>
        <v>59.175743489356499</v>
      </c>
      <c r="P17">
        <f ca="1">'speed-flow-density'!R18</f>
        <v>56.267667636276201</v>
      </c>
      <c r="Q17">
        <f ca="1">'speed-flow-density'!S18</f>
        <v>44.441306689543502</v>
      </c>
      <c r="R17">
        <f ca="1">'speed-flow-density'!T18</f>
        <v>73.319990174231506</v>
      </c>
      <c r="S17">
        <f ca="1">'speed-flow-density'!U18</f>
        <v>87.0296313750395</v>
      </c>
      <c r="T17">
        <f ca="1">'speed-flow-density'!V18</f>
        <v>100.522719368766</v>
      </c>
      <c r="U17">
        <f ca="1">'speed-flow-density'!W18</f>
        <v>96.8952319907185</v>
      </c>
      <c r="V17">
        <f ca="1">'speed-flow-density'!X18</f>
        <v>100.415545908789</v>
      </c>
      <c r="W17">
        <f ca="1">'speed-flow-density'!Y18</f>
        <v>103.764787301411</v>
      </c>
      <c r="X17">
        <f ca="1">'speed-flow-density'!Z18</f>
        <v>104.58278826219799</v>
      </c>
      <c r="Y17">
        <f ca="1">'speed-flow-density'!AA18</f>
        <v>92.507020051332603</v>
      </c>
      <c r="Z17">
        <f ca="1">'speed-flow-density'!AB18</f>
        <v>106.523511118493</v>
      </c>
      <c r="AA17">
        <f ca="1">'speed-flow-density'!AC18</f>
        <v>108.89589925686499</v>
      </c>
      <c r="AB17">
        <f ca="1">'speed-flow-density'!AD18</f>
        <v>101.157211297706</v>
      </c>
      <c r="AC17">
        <f ca="1">'speed-flow-density'!AE18</f>
        <v>46.598431139676201</v>
      </c>
      <c r="AD17">
        <f ca="1">'speed-flow-density'!AF18</f>
        <v>32.886828662817997</v>
      </c>
      <c r="AE17">
        <f ca="1">'speed-flow-density'!AG18</f>
        <v>31.934820126572902</v>
      </c>
      <c r="AF17">
        <f ca="1">'speed-flow-density'!AH18</f>
        <v>31.633409315211399</v>
      </c>
      <c r="AG17">
        <f ca="1">'speed-flow-density'!AI18</f>
        <v>32.554063898246099</v>
      </c>
      <c r="AH17">
        <f ca="1">'speed-flow-density'!AJ18</f>
        <v>30.283142191375301</v>
      </c>
      <c r="AI17">
        <f ca="1">'speed-flow-density'!AK18</f>
        <v>49.904787034886503</v>
      </c>
      <c r="AJ17">
        <f ca="1">'speed-flow-density'!AL18</f>
        <v>59.104587531740798</v>
      </c>
      <c r="AK17">
        <f ca="1">'speed-flow-density'!AM18</f>
        <v>77.032745664198501</v>
      </c>
      <c r="AL17">
        <f ca="1">'speed-flow-density'!AN18</f>
        <v>60.222464493191701</v>
      </c>
      <c r="AM17">
        <f ca="1">'speed-flow-density'!AO18</f>
        <v>71.811309779339993</v>
      </c>
      <c r="AN17">
        <f ca="1">'speed-flow-density'!AP18</f>
        <v>90.751651939242393</v>
      </c>
      <c r="AO17">
        <f ca="1">'speed-flow-density'!AQ18</f>
        <v>81.426974763689799</v>
      </c>
      <c r="AP17">
        <f ca="1">'speed-flow-density'!AR18</f>
        <v>79.5695796985122</v>
      </c>
      <c r="AQ17">
        <f ca="1">'speed-flow-density'!AS18</f>
        <v>65.100308106819298</v>
      </c>
      <c r="AR17">
        <f ca="1">'speed-flow-density'!AT18</f>
        <v>96.695211440921099</v>
      </c>
      <c r="AS17">
        <f ca="1">'speed-flow-density'!AU18</f>
        <v>104.318654763174</v>
      </c>
      <c r="AT17" s="6"/>
    </row>
    <row r="18" spans="1:46" x14ac:dyDescent="0.2">
      <c r="A18" s="15"/>
      <c r="B18" s="13">
        <f ca="1">'speed-flow-density'!D19</f>
        <v>0.41666666666666669</v>
      </c>
      <c r="C18">
        <f ca="1">'speed-flow-density'!E19</f>
        <v>102.099047245373</v>
      </c>
      <c r="D18">
        <f ca="1">'speed-flow-density'!F19</f>
        <v>109.1300797653</v>
      </c>
      <c r="E18">
        <f ca="1">'speed-flow-density'!G19</f>
        <v>98.042824004878199</v>
      </c>
      <c r="F18">
        <f ca="1">'speed-flow-density'!H19</f>
        <v>58.218686349471298</v>
      </c>
      <c r="G18">
        <f ca="1">'speed-flow-density'!I19</f>
        <v>43.180478380716202</v>
      </c>
      <c r="H18">
        <f ca="1">'speed-flow-density'!J19</f>
        <v>54.751107412484501</v>
      </c>
      <c r="I18">
        <f ca="1">'speed-flow-density'!K19</f>
        <v>58.127363599988399</v>
      </c>
      <c r="J18">
        <f ca="1">'speed-flow-density'!L19</f>
        <v>48.908664345373403</v>
      </c>
      <c r="K18">
        <f ca="1">'speed-flow-density'!M19</f>
        <v>77.619431254488006</v>
      </c>
      <c r="L18">
        <f ca="1">'speed-flow-density'!N19</f>
        <v>89.689358500087593</v>
      </c>
      <c r="M18">
        <f ca="1">'speed-flow-density'!O19</f>
        <v>63.336506977259603</v>
      </c>
      <c r="N18">
        <f ca="1">'speed-flow-density'!P19</f>
        <v>93.818125972817498</v>
      </c>
      <c r="O18">
        <f ca="1">'speed-flow-density'!Q19</f>
        <v>83.689329313621897</v>
      </c>
      <c r="P18">
        <f ca="1">'speed-flow-density'!R19</f>
        <v>76.514434903680296</v>
      </c>
      <c r="Q18">
        <f ca="1">'speed-flow-density'!S19</f>
        <v>51.305968115924699</v>
      </c>
      <c r="R18">
        <f ca="1">'speed-flow-density'!T19</f>
        <v>76.762048202120695</v>
      </c>
      <c r="S18">
        <f ca="1">'speed-flow-density'!U19</f>
        <v>89.580104948248902</v>
      </c>
      <c r="T18">
        <f ca="1">'speed-flow-density'!V19</f>
        <v>98.917058140826398</v>
      </c>
      <c r="U18">
        <f ca="1">'speed-flow-density'!W19</f>
        <v>91.911166439086401</v>
      </c>
      <c r="V18">
        <f ca="1">'speed-flow-density'!X19</f>
        <v>100.70439642856699</v>
      </c>
      <c r="W18">
        <f ca="1">'speed-flow-density'!Y19</f>
        <v>103.224999938721</v>
      </c>
      <c r="X18">
        <f ca="1">'speed-flow-density'!Z19</f>
        <v>104.44243332803001</v>
      </c>
      <c r="Y18">
        <f ca="1">'speed-flow-density'!AA19</f>
        <v>93.937752745901193</v>
      </c>
      <c r="Z18">
        <f ca="1">'speed-flow-density'!AB19</f>
        <v>106.755589518679</v>
      </c>
      <c r="AA18">
        <f ca="1">'speed-flow-density'!AC19</f>
        <v>108.147484159592</v>
      </c>
      <c r="AB18">
        <f ca="1">'speed-flow-density'!AD19</f>
        <v>97.175559462822804</v>
      </c>
      <c r="AC18">
        <f ca="1">'speed-flow-density'!AE19</f>
        <v>64.272067029819794</v>
      </c>
      <c r="AD18">
        <f ca="1">'speed-flow-density'!AF19</f>
        <v>47.883392028480301</v>
      </c>
      <c r="AE18">
        <f ca="1">'speed-flow-density'!AG19</f>
        <v>43.883815094668201</v>
      </c>
      <c r="AF18">
        <f ca="1">'speed-flow-density'!AH19</f>
        <v>42.033264483776101</v>
      </c>
      <c r="AG18">
        <f ca="1">'speed-flow-density'!AI19</f>
        <v>41.149224413930597</v>
      </c>
      <c r="AH18">
        <f ca="1">'speed-flow-density'!AJ19</f>
        <v>34.368835843612899</v>
      </c>
      <c r="AI18">
        <f ca="1">'speed-flow-density'!AK19</f>
        <v>57.564603366274604</v>
      </c>
      <c r="AJ18">
        <f ca="1">'speed-flow-density'!AL19</f>
        <v>72.025612053569105</v>
      </c>
      <c r="AK18">
        <f ca="1">'speed-flow-density'!AM19</f>
        <v>93.111303610289298</v>
      </c>
      <c r="AL18">
        <f ca="1">'speed-flow-density'!AN19</f>
        <v>78.839235752036799</v>
      </c>
      <c r="AM18">
        <f ca="1">'speed-flow-density'!AO19</f>
        <v>79.451772934775207</v>
      </c>
      <c r="AN18">
        <f ca="1">'speed-flow-density'!AP19</f>
        <v>96.050959042516794</v>
      </c>
      <c r="AO18">
        <f ca="1">'speed-flow-density'!AQ19</f>
        <v>77.381118252427299</v>
      </c>
      <c r="AP18">
        <f ca="1">'speed-flow-density'!AR19</f>
        <v>73.472485791303797</v>
      </c>
      <c r="AQ18">
        <f ca="1">'speed-flow-density'!AS19</f>
        <v>58.357815852718602</v>
      </c>
      <c r="AR18">
        <f ca="1">'speed-flow-density'!AT19</f>
        <v>94.550100011867201</v>
      </c>
      <c r="AS18">
        <f ca="1">'speed-flow-density'!AU19</f>
        <v>104.069167482822</v>
      </c>
      <c r="AT18" s="6"/>
    </row>
    <row r="19" spans="1:46" x14ac:dyDescent="0.2">
      <c r="A19" s="5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 ht="14.5" customHeight="1" x14ac:dyDescent="0.2">
      <c r="A20" s="15" t="s">
        <v>99</v>
      </c>
      <c r="B20" s="4">
        <f ca="1">'speed-flow-density'!D21</f>
        <v>0.26041666666666669</v>
      </c>
      <c r="C20">
        <f>'[1]speed-flow-density'!E4</f>
        <v>88.335648149999997</v>
      </c>
      <c r="D20">
        <f>'[1]speed-flow-density'!F4</f>
        <v>97.345370369999998</v>
      </c>
      <c r="E20">
        <f>'[1]speed-flow-density'!G4</f>
        <v>84.701388890000004</v>
      </c>
      <c r="F20">
        <f>'[1]speed-flow-density'!H4</f>
        <v>75.064646460000006</v>
      </c>
      <c r="G20">
        <f>'[1]speed-flow-density'!I4</f>
        <v>75.510185190000001</v>
      </c>
      <c r="H20">
        <f>'[1]speed-flow-density'!J4</f>
        <v>83.180555560000002</v>
      </c>
      <c r="I20">
        <f>'[1]speed-flow-density'!K4</f>
        <v>88.201388890000004</v>
      </c>
      <c r="J20">
        <f>'[1]speed-flow-density'!L4</f>
        <v>90.603703699999997</v>
      </c>
      <c r="K20">
        <f>'[1]speed-flow-density'!M4</f>
        <v>92.267592590000007</v>
      </c>
      <c r="L20">
        <f>'[1]speed-flow-density'!N4</f>
        <v>89.386574069999995</v>
      </c>
      <c r="M20">
        <f>'[1]speed-flow-density'!O4</f>
        <v>94.092129630000002</v>
      </c>
      <c r="N20">
        <f>'[1]speed-flow-density'!P4</f>
        <v>95.315277780000002</v>
      </c>
      <c r="O20">
        <f>'[1]speed-flow-density'!Q4</f>
        <v>89.896913580000003</v>
      </c>
      <c r="P20">
        <f>'[1]speed-flow-density'!R4</f>
        <v>92.986574070000003</v>
      </c>
      <c r="Q20">
        <f>'[1]speed-flow-density'!S4</f>
        <v>90.630555560000005</v>
      </c>
      <c r="R20">
        <f>'[1]speed-flow-density'!T4</f>
        <v>89.665740740000004</v>
      </c>
      <c r="S20">
        <f>'[1]speed-flow-density'!U4</f>
        <v>94.153240740000001</v>
      </c>
      <c r="T20">
        <f>'[1]speed-flow-density'!V4</f>
        <v>90.988425930000005</v>
      </c>
      <c r="U20">
        <f>'[1]speed-flow-density'!W4</f>
        <v>74.479166669999998</v>
      </c>
      <c r="V20">
        <f>'[1]speed-flow-density'!X4</f>
        <v>102.5844444</v>
      </c>
      <c r="W20">
        <f>'[1]speed-flow-density'!Y4</f>
        <v>107.56990740000001</v>
      </c>
      <c r="X20">
        <f>'[1]speed-flow-density'!Z4</f>
        <v>95.963888890000007</v>
      </c>
      <c r="Y20">
        <f>'[1]speed-flow-density'!AA4</f>
        <v>104.1564815</v>
      </c>
      <c r="Z20">
        <f>'[1]speed-flow-density'!AB4</f>
        <v>113.1990741</v>
      </c>
      <c r="AA20">
        <f>'[1]speed-flow-density'!AC4</f>
        <v>90.777777779999994</v>
      </c>
      <c r="AB20">
        <f>'[1]speed-flow-density'!AD4</f>
        <v>103.2902778</v>
      </c>
      <c r="AC20">
        <f>'[1]speed-flow-density'!AE4</f>
        <v>100.29722219999999</v>
      </c>
      <c r="AD20">
        <f>'[1]speed-flow-density'!AF4</f>
        <v>102.4592593</v>
      </c>
      <c r="AE20">
        <f>'[1]speed-flow-density'!AG4</f>
        <v>98.737962960000004</v>
      </c>
      <c r="AF20">
        <f>'[1]speed-flow-density'!AH4</f>
        <v>83.239814809999999</v>
      </c>
      <c r="AG20">
        <f>'[1]speed-flow-density'!AI4</f>
        <v>112.4768519</v>
      </c>
      <c r="AH20">
        <f>'[1]speed-flow-density'!AJ4</f>
        <v>97.737037040000004</v>
      </c>
      <c r="AI20">
        <f>'[1]speed-flow-density'!AK4</f>
        <v>96.468518520000003</v>
      </c>
      <c r="AJ20">
        <f>'[1]speed-flow-density'!AL4</f>
        <v>92.241666670000001</v>
      </c>
      <c r="AK20">
        <f>'[1]speed-flow-density'!AM4</f>
        <v>96.515740739999998</v>
      </c>
      <c r="AL20">
        <f>'[1]speed-flow-density'!AN4</f>
        <v>87.140277780000005</v>
      </c>
      <c r="AM20">
        <f>'[1]speed-flow-density'!AO4</f>
        <v>89.701388890000004</v>
      </c>
      <c r="AN20">
        <f>'[1]speed-flow-density'!AP4</f>
        <v>89.817592590000004</v>
      </c>
      <c r="AO20">
        <f>'[1]speed-flow-density'!AQ4</f>
        <v>118.65879630000001</v>
      </c>
      <c r="AP20">
        <f>'[1]speed-flow-density'!AR4</f>
        <v>104.4921296</v>
      </c>
      <c r="AQ20">
        <f>'[1]speed-flow-density'!AS4</f>
        <v>98.764351849999997</v>
      </c>
      <c r="AR20">
        <f>'[1]speed-flow-density'!AT4</f>
        <v>105.7689815</v>
      </c>
      <c r="AS20">
        <f>'[1]speed-flow-density'!AU4</f>
        <v>116.4560185</v>
      </c>
    </row>
    <row r="21" spans="1:46" x14ac:dyDescent="0.2">
      <c r="A21" s="15"/>
      <c r="B21" s="4">
        <f ca="1">'speed-flow-density'!D22</f>
        <v>0.27083333333333331</v>
      </c>
      <c r="C21">
        <f>'[1]speed-flow-density'!E5</f>
        <v>82.761111110000002</v>
      </c>
      <c r="D21">
        <f>'[1]speed-flow-density'!F5</f>
        <v>84.652777779999994</v>
      </c>
      <c r="E21">
        <f>'[1]speed-flow-density'!G5</f>
        <v>64.085185190000004</v>
      </c>
      <c r="F21">
        <f>'[1]speed-flow-density'!H5</f>
        <v>59.014646460000002</v>
      </c>
      <c r="G21">
        <f>'[1]speed-flow-density'!I5</f>
        <v>57.164351850000003</v>
      </c>
      <c r="H21">
        <f>'[1]speed-flow-density'!J5</f>
        <v>65.222222220000006</v>
      </c>
      <c r="I21">
        <f>'[1]speed-flow-density'!K5</f>
        <v>70.55277778</v>
      </c>
      <c r="J21">
        <f>'[1]speed-flow-density'!L5</f>
        <v>70.329166670000006</v>
      </c>
      <c r="K21">
        <f>'[1]speed-flow-density'!M5</f>
        <v>70.637962959999996</v>
      </c>
      <c r="L21">
        <f>'[1]speed-flow-density'!N5</f>
        <v>73.427314809999999</v>
      </c>
      <c r="M21">
        <f>'[1]speed-flow-density'!O5</f>
        <v>87.103240740000004</v>
      </c>
      <c r="N21">
        <f>'[1]speed-flow-density'!P5</f>
        <v>90.201851849999997</v>
      </c>
      <c r="O21">
        <f>'[1]speed-flow-density'!Q5</f>
        <v>85.293827160000006</v>
      </c>
      <c r="P21">
        <f>'[1]speed-flow-density'!R5</f>
        <v>82.02592593</v>
      </c>
      <c r="Q21">
        <f>'[1]speed-flow-density'!S5</f>
        <v>78.748148150000006</v>
      </c>
      <c r="R21">
        <f>'[1]speed-flow-density'!T5</f>
        <v>83.77592593</v>
      </c>
      <c r="S21">
        <f>'[1]speed-flow-density'!U5</f>
        <v>90.114351850000006</v>
      </c>
      <c r="T21">
        <f>'[1]speed-flow-density'!V5</f>
        <v>87.859722219999995</v>
      </c>
      <c r="U21">
        <f>'[1]speed-flow-density'!W5</f>
        <v>71.657407410000005</v>
      </c>
      <c r="V21">
        <f>'[1]speed-flow-density'!X5</f>
        <v>101.0355556</v>
      </c>
      <c r="W21">
        <f>'[1]speed-flow-density'!Y5</f>
        <v>104.5236111</v>
      </c>
      <c r="X21">
        <f>'[1]speed-flow-density'!Z5</f>
        <v>93.039814809999996</v>
      </c>
      <c r="Y21">
        <f>'[1]speed-flow-density'!AA5</f>
        <v>102.1958333</v>
      </c>
      <c r="Z21">
        <f>'[1]speed-flow-density'!AB5</f>
        <v>110.14074069999999</v>
      </c>
      <c r="AA21">
        <f>'[1]speed-flow-density'!AC5</f>
        <v>88.356944440000007</v>
      </c>
      <c r="AB21">
        <f>'[1]speed-flow-density'!AD5</f>
        <v>97.607870370000001</v>
      </c>
      <c r="AC21">
        <f>'[1]speed-flow-density'!AE5</f>
        <v>87.378240739999995</v>
      </c>
      <c r="AD21">
        <f>'[1]speed-flow-density'!AF5</f>
        <v>86.292129630000005</v>
      </c>
      <c r="AE21">
        <f>'[1]speed-flow-density'!AG5</f>
        <v>78.676388889999998</v>
      </c>
      <c r="AF21">
        <f>'[1]speed-flow-density'!AH5</f>
        <v>67.763425929999997</v>
      </c>
      <c r="AG21">
        <f>'[1]speed-flow-density'!AI5</f>
        <v>99.168981479999999</v>
      </c>
      <c r="AH21">
        <f>'[1]speed-flow-density'!AJ5</f>
        <v>80.27685185</v>
      </c>
      <c r="AI21">
        <f>'[1]speed-flow-density'!AK5</f>
        <v>59.662962960000002</v>
      </c>
      <c r="AJ21">
        <f>'[1]speed-flow-density'!AL5</f>
        <v>70.379629629999997</v>
      </c>
      <c r="AK21">
        <f>'[1]speed-flow-density'!AM5</f>
        <v>69.411111109999993</v>
      </c>
      <c r="AL21">
        <f>'[1]speed-flow-density'!AN5</f>
        <v>58.792592589999998</v>
      </c>
      <c r="AM21">
        <f>'[1]speed-flow-density'!AO5</f>
        <v>68.260185190000001</v>
      </c>
      <c r="AN21">
        <f>'[1]speed-flow-density'!AP5</f>
        <v>73.063425929999994</v>
      </c>
      <c r="AO21">
        <f>'[1]speed-flow-density'!AQ5</f>
        <v>94.359722219999995</v>
      </c>
      <c r="AP21">
        <f>'[1]speed-flow-density'!AR5</f>
        <v>89.755092590000004</v>
      </c>
      <c r="AQ21">
        <f>'[1]speed-flow-density'!AS5</f>
        <v>88.617129629999994</v>
      </c>
      <c r="AR21">
        <f>'[1]speed-flow-density'!AT5</f>
        <v>104.9324074</v>
      </c>
      <c r="AS21">
        <f>'[1]speed-flow-density'!AU5</f>
        <v>112.7490741</v>
      </c>
    </row>
    <row r="22" spans="1:46" x14ac:dyDescent="0.2">
      <c r="A22" s="15"/>
      <c r="B22" s="4">
        <f ca="1">'speed-flow-density'!D23</f>
        <v>0.28125</v>
      </c>
      <c r="C22">
        <f>'[1]speed-flow-density'!E6</f>
        <v>76.178240740000007</v>
      </c>
      <c r="D22">
        <f>'[1]speed-flow-density'!F6</f>
        <v>81.318518519999998</v>
      </c>
      <c r="E22">
        <f>'[1]speed-flow-density'!G6</f>
        <v>65.082870369999995</v>
      </c>
      <c r="F22">
        <f>'[1]speed-flow-density'!H6</f>
        <v>60.658080810000001</v>
      </c>
      <c r="G22">
        <f>'[1]speed-flow-density'!I6</f>
        <v>62.92777778</v>
      </c>
      <c r="H22">
        <f>'[1]speed-flow-density'!J6</f>
        <v>63.120833330000004</v>
      </c>
      <c r="I22">
        <f>'[1]speed-flow-density'!K6</f>
        <v>66.352314809999996</v>
      </c>
      <c r="J22">
        <f>'[1]speed-flow-density'!L6</f>
        <v>63.174537039999997</v>
      </c>
      <c r="K22">
        <f>'[1]speed-flow-density'!M6</f>
        <v>66.477777779999997</v>
      </c>
      <c r="L22">
        <f>'[1]speed-flow-density'!N6</f>
        <v>65.785185190000007</v>
      </c>
      <c r="M22">
        <f>'[1]speed-flow-density'!O6</f>
        <v>76.453703700000005</v>
      </c>
      <c r="N22">
        <f>'[1]speed-flow-density'!P6</f>
        <v>74.857870370000001</v>
      </c>
      <c r="O22">
        <f>'[1]speed-flow-density'!Q6</f>
        <v>74.819135799999998</v>
      </c>
      <c r="P22">
        <f>'[1]speed-flow-density'!R6</f>
        <v>70.8662037</v>
      </c>
      <c r="Q22">
        <f>'[1]speed-flow-density'!S6</f>
        <v>67.635648149999994</v>
      </c>
      <c r="R22">
        <f>'[1]speed-flow-density'!T6</f>
        <v>77.970370369999998</v>
      </c>
      <c r="S22">
        <f>'[1]speed-flow-density'!U6</f>
        <v>85.612962960000004</v>
      </c>
      <c r="T22">
        <f>'[1]speed-flow-density'!V6</f>
        <v>85.313888890000001</v>
      </c>
      <c r="U22">
        <f>'[1]speed-flow-density'!W6</f>
        <v>70.033796300000006</v>
      </c>
      <c r="V22">
        <f>'[1]speed-flow-density'!X6</f>
        <v>98.546666669999993</v>
      </c>
      <c r="W22">
        <f>'[1]speed-flow-density'!Y6</f>
        <v>101.7231481</v>
      </c>
      <c r="X22">
        <f>'[1]speed-flow-density'!Z6</f>
        <v>90.441666670000004</v>
      </c>
      <c r="Y22">
        <f>'[1]speed-flow-density'!AA6</f>
        <v>100.3833333</v>
      </c>
      <c r="Z22">
        <f>'[1]speed-flow-density'!AB6</f>
        <v>108.3800926</v>
      </c>
      <c r="AA22">
        <f>'[1]speed-flow-density'!AC6</f>
        <v>86.0537037</v>
      </c>
      <c r="AB22">
        <f>'[1]speed-flow-density'!AD6</f>
        <v>94.84907407</v>
      </c>
      <c r="AC22">
        <f>'[1]speed-flow-density'!AE6</f>
        <v>72.961111110000004</v>
      </c>
      <c r="AD22">
        <f>'[1]speed-flow-density'!AF6</f>
        <v>62.585185189999997</v>
      </c>
      <c r="AE22">
        <f>'[1]speed-flow-density'!AG6</f>
        <v>54.958796300000003</v>
      </c>
      <c r="AF22">
        <f>'[1]speed-flow-density'!AH6</f>
        <v>49.343981479999997</v>
      </c>
      <c r="AG22">
        <f>'[1]speed-flow-density'!AI6</f>
        <v>84.662499999999994</v>
      </c>
      <c r="AH22">
        <f>'[1]speed-flow-density'!AJ6</f>
        <v>52.272222220000003</v>
      </c>
      <c r="AI22">
        <f>'[1]speed-flow-density'!AK6</f>
        <v>39.390740739999998</v>
      </c>
      <c r="AJ22">
        <f>'[1]speed-flow-density'!AL6</f>
        <v>49.586111109999997</v>
      </c>
      <c r="AK22">
        <f>'[1]speed-flow-density'!AM6</f>
        <v>56.576851849999997</v>
      </c>
      <c r="AL22">
        <f>'[1]speed-flow-density'!AN6</f>
        <v>47.88472222</v>
      </c>
      <c r="AM22">
        <f>'[1]speed-flow-density'!AO6</f>
        <v>55.141203699999998</v>
      </c>
      <c r="AN22">
        <f>'[1]speed-flow-density'!AP6</f>
        <v>58.328703699999998</v>
      </c>
      <c r="AO22">
        <f>'[1]speed-flow-density'!AQ6</f>
        <v>73.638425929999997</v>
      </c>
      <c r="AP22">
        <f>'[1]speed-flow-density'!AR6</f>
        <v>82.224999999999994</v>
      </c>
      <c r="AQ22">
        <f>'[1]speed-flow-density'!AS6</f>
        <v>85.30277778</v>
      </c>
      <c r="AR22">
        <f>'[1]speed-flow-density'!AT6</f>
        <v>105.62268520000001</v>
      </c>
      <c r="AS22">
        <f>'[1]speed-flow-density'!AU6</f>
        <v>111.1550926</v>
      </c>
    </row>
    <row r="23" spans="1:46" x14ac:dyDescent="0.2">
      <c r="A23" s="15"/>
      <c r="B23" s="4">
        <f ca="1">'speed-flow-density'!D24</f>
        <v>0.29166666666666669</v>
      </c>
      <c r="C23">
        <f>'[1]speed-flow-density'!E7</f>
        <v>83.311574070000006</v>
      </c>
      <c r="D23">
        <f>'[1]speed-flow-density'!F7</f>
        <v>90.586111110000004</v>
      </c>
      <c r="E23">
        <f>'[1]speed-flow-density'!G7</f>
        <v>73.983796299999995</v>
      </c>
      <c r="F23">
        <f>'[1]speed-flow-density'!H7</f>
        <v>64.617171720000002</v>
      </c>
      <c r="G23">
        <f>'[1]speed-flow-density'!I7</f>
        <v>63.228240739999997</v>
      </c>
      <c r="H23">
        <f>'[1]speed-flow-density'!J7</f>
        <v>65.8</v>
      </c>
      <c r="I23">
        <f>'[1]speed-flow-density'!K7</f>
        <v>70.267592590000007</v>
      </c>
      <c r="J23">
        <f>'[1]speed-flow-density'!L7</f>
        <v>60.831481480000001</v>
      </c>
      <c r="K23">
        <f>'[1]speed-flow-density'!M7</f>
        <v>59.253703700000003</v>
      </c>
      <c r="L23">
        <f>'[1]speed-flow-density'!N7</f>
        <v>54.887962960000003</v>
      </c>
      <c r="M23">
        <f>'[1]speed-flow-density'!O7</f>
        <v>69.72314815</v>
      </c>
      <c r="N23">
        <f>'[1]speed-flow-density'!P7</f>
        <v>67.791666669999998</v>
      </c>
      <c r="O23">
        <f>'[1]speed-flow-density'!Q7</f>
        <v>67.631666670000001</v>
      </c>
      <c r="P23">
        <f>'[1]speed-flow-density'!R7</f>
        <v>59.976388890000003</v>
      </c>
      <c r="Q23">
        <f>'[1]speed-flow-density'!S7</f>
        <v>57.8125</v>
      </c>
      <c r="R23">
        <f>'[1]speed-flow-density'!T7</f>
        <v>71.420833329999994</v>
      </c>
      <c r="S23">
        <f>'[1]speed-flow-density'!U7</f>
        <v>81.478240740000004</v>
      </c>
      <c r="T23">
        <f>'[1]speed-flow-density'!V7</f>
        <v>78.689814810000001</v>
      </c>
      <c r="U23">
        <f>'[1]speed-flow-density'!W7</f>
        <v>70.960648149999997</v>
      </c>
      <c r="V23">
        <f>'[1]speed-flow-density'!X7</f>
        <v>96.094444440000004</v>
      </c>
      <c r="W23">
        <f>'[1]speed-flow-density'!Y7</f>
        <v>98.756944439999998</v>
      </c>
      <c r="X23">
        <f>'[1]speed-flow-density'!Z7</f>
        <v>88.237962960000004</v>
      </c>
      <c r="Y23">
        <f>'[1]speed-flow-density'!AA7</f>
        <v>99.006327159999998</v>
      </c>
      <c r="Z23">
        <f>'[1]speed-flow-density'!AB7</f>
        <v>107.0185185</v>
      </c>
      <c r="AA23">
        <f>'[1]speed-flow-density'!AC7</f>
        <v>88.450925929999997</v>
      </c>
      <c r="AB23">
        <f>'[1]speed-flow-density'!AD7</f>
        <v>98.874074070000006</v>
      </c>
      <c r="AC23">
        <f>'[1]speed-flow-density'!AE7</f>
        <v>62.452314809999997</v>
      </c>
      <c r="AD23">
        <f>'[1]speed-flow-density'!AF7</f>
        <v>51.030092590000002</v>
      </c>
      <c r="AE23">
        <f>'[1]speed-flow-density'!AG7</f>
        <v>42.778240740000001</v>
      </c>
      <c r="AF23">
        <f>'[1]speed-flow-density'!AH7</f>
        <v>35.27731481</v>
      </c>
      <c r="AG23">
        <f>'[1]speed-flow-density'!AI7</f>
        <v>63.467592590000002</v>
      </c>
      <c r="AH23">
        <f>'[1]speed-flow-density'!AJ7</f>
        <v>42.492592590000001</v>
      </c>
      <c r="AI23">
        <f>'[1]speed-flow-density'!AK7</f>
        <v>37.154629630000002</v>
      </c>
      <c r="AJ23">
        <f>'[1]speed-flow-density'!AL7</f>
        <v>48.031481479999997</v>
      </c>
      <c r="AK23">
        <f>'[1]speed-flow-density'!AM7</f>
        <v>51.756018519999998</v>
      </c>
      <c r="AL23">
        <f>'[1]speed-flow-density'!AN7</f>
        <v>41.961574069999998</v>
      </c>
      <c r="AM23">
        <f>'[1]speed-flow-density'!AO7</f>
        <v>49.421759260000002</v>
      </c>
      <c r="AN23">
        <f>'[1]speed-flow-density'!AP7</f>
        <v>54.995370370000003</v>
      </c>
      <c r="AO23">
        <f>'[1]speed-flow-density'!AQ7</f>
        <v>67.706018520000001</v>
      </c>
      <c r="AP23">
        <f>'[1]speed-flow-density'!AR7</f>
        <v>80.362499999999997</v>
      </c>
      <c r="AQ23">
        <f>'[1]speed-flow-density'!AS7</f>
        <v>82.992592590000001</v>
      </c>
      <c r="AR23">
        <f>'[1]speed-flow-density'!AT7</f>
        <v>104.57685189999999</v>
      </c>
      <c r="AS23">
        <f>'[1]speed-flow-density'!AU7</f>
        <v>108.5194444</v>
      </c>
    </row>
    <row r="24" spans="1:46" x14ac:dyDescent="0.2">
      <c r="A24" s="15"/>
      <c r="B24" s="4">
        <f ca="1">'speed-flow-density'!D25</f>
        <v>0.30208333333333331</v>
      </c>
      <c r="C24">
        <f>'[1]speed-flow-density'!E8</f>
        <v>88.467129630000002</v>
      </c>
      <c r="D24">
        <f>'[1]speed-flow-density'!F8</f>
        <v>95.863888889999998</v>
      </c>
      <c r="E24">
        <f>'[1]speed-flow-density'!G8</f>
        <v>81.703703700000005</v>
      </c>
      <c r="F24">
        <f>'[1]speed-flow-density'!H8</f>
        <v>68.479797980000001</v>
      </c>
      <c r="G24">
        <f>'[1]speed-flow-density'!I8</f>
        <v>66.173611109999996</v>
      </c>
      <c r="H24">
        <f>'[1]speed-flow-density'!J8</f>
        <v>61.25046296</v>
      </c>
      <c r="I24">
        <f>'[1]speed-flow-density'!K8</f>
        <v>63.576851849999997</v>
      </c>
      <c r="J24">
        <f>'[1]speed-flow-density'!L8</f>
        <v>56.823148150000002</v>
      </c>
      <c r="K24">
        <f>'[1]speed-flow-density'!M8</f>
        <v>57.429166670000001</v>
      </c>
      <c r="L24">
        <f>'[1]speed-flow-density'!N8</f>
        <v>53.186111109999999</v>
      </c>
      <c r="M24">
        <f>'[1]speed-flow-density'!O8</f>
        <v>66.271296300000003</v>
      </c>
      <c r="N24">
        <f>'[1]speed-flow-density'!P8</f>
        <v>63.861111110000003</v>
      </c>
      <c r="O24">
        <f>'[1]speed-flow-density'!Q8</f>
        <v>58.65666667</v>
      </c>
      <c r="P24">
        <f>'[1]speed-flow-density'!R8</f>
        <v>52.340740740000001</v>
      </c>
      <c r="Q24">
        <f>'[1]speed-flow-density'!S8</f>
        <v>54.449074070000002</v>
      </c>
      <c r="R24">
        <f>'[1]speed-flow-density'!T8</f>
        <v>70.850925930000002</v>
      </c>
      <c r="S24">
        <f>'[1]speed-flow-density'!U8</f>
        <v>80.008333329999999</v>
      </c>
      <c r="T24">
        <f>'[1]speed-flow-density'!V8</f>
        <v>81.296296299999995</v>
      </c>
      <c r="U24">
        <f>'[1]speed-flow-density'!W8</f>
        <v>71.410185190000007</v>
      </c>
      <c r="V24">
        <f>'[1]speed-flow-density'!X8</f>
        <v>97.384444439999996</v>
      </c>
      <c r="W24">
        <f>'[1]speed-flow-density'!Y8</f>
        <v>96.931944439999995</v>
      </c>
      <c r="X24">
        <f>'[1]speed-flow-density'!Z8</f>
        <v>87.614351850000006</v>
      </c>
      <c r="Y24">
        <f>'[1]speed-flow-density'!AA8</f>
        <v>97.971450619999999</v>
      </c>
      <c r="Z24">
        <f>'[1]speed-flow-density'!AB8</f>
        <v>105.62268520000001</v>
      </c>
      <c r="AA24">
        <f>'[1]speed-flow-density'!AC8</f>
        <v>88.844444440000004</v>
      </c>
      <c r="AB24">
        <f>'[1]speed-flow-density'!AD8</f>
        <v>98.231944440000007</v>
      </c>
      <c r="AC24">
        <f>'[1]speed-flow-density'!AE8</f>
        <v>49.905092590000002</v>
      </c>
      <c r="AD24">
        <f>'[1]speed-flow-density'!AF8</f>
        <v>39.85</v>
      </c>
      <c r="AE24">
        <f>'[1]speed-flow-density'!AG8</f>
        <v>38.833333330000002</v>
      </c>
      <c r="AF24">
        <f>'[1]speed-flow-density'!AH8</f>
        <v>32.295370370000001</v>
      </c>
      <c r="AG24">
        <f>'[1]speed-flow-density'!AI8</f>
        <v>59.500925930000001</v>
      </c>
      <c r="AH24">
        <f>'[1]speed-flow-density'!AJ8</f>
        <v>37.08981481</v>
      </c>
      <c r="AI24">
        <f>'[1]speed-flow-density'!AK8</f>
        <v>32.387962960000003</v>
      </c>
      <c r="AJ24">
        <f>'[1]speed-flow-density'!AL8</f>
        <v>45.575000000000003</v>
      </c>
      <c r="AK24">
        <f>'[1]speed-flow-density'!AM8</f>
        <v>48.471296299999999</v>
      </c>
      <c r="AL24">
        <f>'[1]speed-flow-density'!AN8</f>
        <v>37.761574070000002</v>
      </c>
      <c r="AM24">
        <f>'[1]speed-flow-density'!AO8</f>
        <v>42.361111110000003</v>
      </c>
      <c r="AN24">
        <f>'[1]speed-flow-density'!AP8</f>
        <v>46.032407409999998</v>
      </c>
      <c r="AO24">
        <f>'[1]speed-flow-density'!AQ8</f>
        <v>63.980555559999999</v>
      </c>
      <c r="AP24">
        <f>'[1]speed-flow-density'!AR8</f>
        <v>79.453703700000005</v>
      </c>
      <c r="AQ24">
        <f>'[1]speed-flow-density'!AS8</f>
        <v>82.061574070000006</v>
      </c>
      <c r="AR24">
        <f>'[1]speed-flow-density'!AT8</f>
        <v>104.2175926</v>
      </c>
      <c r="AS24">
        <f>'[1]speed-flow-density'!AU8</f>
        <v>106.74351849999999</v>
      </c>
    </row>
    <row r="25" spans="1:46" x14ac:dyDescent="0.2">
      <c r="A25" s="15"/>
      <c r="B25" s="4">
        <f ca="1">'speed-flow-density'!D26</f>
        <v>0.3125</v>
      </c>
      <c r="C25">
        <f>'[1]speed-flow-density'!E9</f>
        <v>90.314351849999994</v>
      </c>
      <c r="D25">
        <f>'[1]speed-flow-density'!F9</f>
        <v>99.701388890000004</v>
      </c>
      <c r="E25">
        <f>'[1]speed-flow-density'!G9</f>
        <v>87.38472222</v>
      </c>
      <c r="F25">
        <f>'[1]speed-flow-density'!H9</f>
        <v>67.047474750000006</v>
      </c>
      <c r="G25">
        <f>'[1]speed-flow-density'!I9</f>
        <v>63.806018520000002</v>
      </c>
      <c r="H25">
        <f>'[1]speed-flow-density'!J9</f>
        <v>58.997685189999999</v>
      </c>
      <c r="I25">
        <f>'[1]speed-flow-density'!K9</f>
        <v>55.17824074</v>
      </c>
      <c r="J25">
        <f>'[1]speed-flow-density'!L9</f>
        <v>42.844907409999998</v>
      </c>
      <c r="K25">
        <f>'[1]speed-flow-density'!M9</f>
        <v>46.66064815</v>
      </c>
      <c r="L25">
        <f>'[1]speed-flow-density'!N9</f>
        <v>44.478703699999997</v>
      </c>
      <c r="M25">
        <f>'[1]speed-flow-density'!O9</f>
        <v>59.173148150000003</v>
      </c>
      <c r="N25">
        <f>'[1]speed-flow-density'!P9</f>
        <v>54.077314809999997</v>
      </c>
      <c r="O25">
        <f>'[1]speed-flow-density'!Q9</f>
        <v>55.333333330000002</v>
      </c>
      <c r="P25">
        <f>'[1]speed-flow-density'!R9</f>
        <v>56.783796299999999</v>
      </c>
      <c r="Q25">
        <f>'[1]speed-flow-density'!S9</f>
        <v>55.45509259</v>
      </c>
      <c r="R25">
        <f>'[1]speed-flow-density'!T9</f>
        <v>71.960185190000004</v>
      </c>
      <c r="S25">
        <f>'[1]speed-flow-density'!U9</f>
        <v>80.522222220000003</v>
      </c>
      <c r="T25">
        <f>'[1]speed-flow-density'!V9</f>
        <v>74.541666669999998</v>
      </c>
      <c r="U25">
        <f>'[1]speed-flow-density'!W9</f>
        <v>76.843981479999997</v>
      </c>
      <c r="V25">
        <f>'[1]speed-flow-density'!X9</f>
        <v>92.503333330000004</v>
      </c>
      <c r="W25">
        <f>'[1]speed-flow-density'!Y9</f>
        <v>95.234259260000002</v>
      </c>
      <c r="X25">
        <f>'[1]speed-flow-density'!Z9</f>
        <v>86.662962960000002</v>
      </c>
      <c r="Y25">
        <f>'[1]speed-flow-density'!AA9</f>
        <v>97.650462959999999</v>
      </c>
      <c r="Z25">
        <f>'[1]speed-flow-density'!AB9</f>
        <v>106.662037</v>
      </c>
      <c r="AA25">
        <f>'[1]speed-flow-density'!AC9</f>
        <v>89.342592589999995</v>
      </c>
      <c r="AB25">
        <f>'[1]speed-flow-density'!AD9</f>
        <v>97.982870370000001</v>
      </c>
      <c r="AC25">
        <f>'[1]speed-flow-density'!AE9</f>
        <v>40.753703700000003</v>
      </c>
      <c r="AD25">
        <f>'[1]speed-flow-density'!AF9</f>
        <v>28.29490741</v>
      </c>
      <c r="AE25">
        <f>'[1]speed-flow-density'!AG9</f>
        <v>29.216666669999999</v>
      </c>
      <c r="AF25">
        <f>'[1]speed-flow-density'!AH9</f>
        <v>24.37083333</v>
      </c>
      <c r="AG25">
        <f>'[1]speed-flow-density'!AI9</f>
        <v>44.265740739999998</v>
      </c>
      <c r="AH25">
        <f>'[1]speed-flow-density'!AJ9</f>
        <v>30.65648148</v>
      </c>
      <c r="AI25">
        <f>'[1]speed-flow-density'!AK9</f>
        <v>25.80277778</v>
      </c>
      <c r="AJ25">
        <f>'[1]speed-flow-density'!AL9</f>
        <v>42.51759259</v>
      </c>
      <c r="AK25">
        <f>'[1]speed-flow-density'!AM9</f>
        <v>40.283333329999998</v>
      </c>
      <c r="AL25">
        <f>'[1]speed-flow-density'!AN9</f>
        <v>31.114351849999998</v>
      </c>
      <c r="AM25">
        <f>'[1]speed-flow-density'!AO9</f>
        <v>36.948611110000002</v>
      </c>
      <c r="AN25">
        <f>'[1]speed-flow-density'!AP9</f>
        <v>38.681018520000002</v>
      </c>
      <c r="AO25">
        <f>'[1]speed-flow-density'!AQ9</f>
        <v>61.208333330000002</v>
      </c>
      <c r="AP25">
        <f>'[1]speed-flow-density'!AR9</f>
        <v>78.727777779999997</v>
      </c>
      <c r="AQ25">
        <f>'[1]speed-flow-density'!AS9</f>
        <v>81.057870370000003</v>
      </c>
      <c r="AR25">
        <f>'[1]speed-flow-density'!AT9</f>
        <v>104.3476852</v>
      </c>
      <c r="AS25">
        <f>'[1]speed-flow-density'!AU9</f>
        <v>106.61064810000001</v>
      </c>
    </row>
    <row r="26" spans="1:46" x14ac:dyDescent="0.2">
      <c r="A26" s="15"/>
      <c r="B26" s="4">
        <f ca="1">'speed-flow-density'!D27</f>
        <v>0.32291666666666669</v>
      </c>
      <c r="C26">
        <f>'[1]speed-flow-density'!E10</f>
        <v>91.9</v>
      </c>
      <c r="D26">
        <f>'[1]speed-flow-density'!F10</f>
        <v>97.677314809999999</v>
      </c>
      <c r="E26">
        <f>'[1]speed-flow-density'!G10</f>
        <v>84.979629630000005</v>
      </c>
      <c r="F26">
        <f>'[1]speed-flow-density'!H10</f>
        <v>70.208754209999995</v>
      </c>
      <c r="G26">
        <f>'[1]speed-flow-density'!I10</f>
        <v>64.502777780000002</v>
      </c>
      <c r="H26">
        <f>'[1]speed-flow-density'!J10</f>
        <v>54.047685190000003</v>
      </c>
      <c r="I26">
        <f>'[1]speed-flow-density'!K10</f>
        <v>49.953703699999998</v>
      </c>
      <c r="J26">
        <f>'[1]speed-flow-density'!L10</f>
        <v>38.659259259999999</v>
      </c>
      <c r="K26">
        <f>'[1]speed-flow-density'!M10</f>
        <v>42.060648149999999</v>
      </c>
      <c r="L26">
        <f>'[1]speed-flow-density'!N10</f>
        <v>36.548148150000003</v>
      </c>
      <c r="M26">
        <f>'[1]speed-flow-density'!O10</f>
        <v>51.296759260000002</v>
      </c>
      <c r="N26">
        <f>'[1]speed-flow-density'!P10</f>
        <v>47.617129630000001</v>
      </c>
      <c r="O26">
        <f>'[1]speed-flow-density'!Q10</f>
        <v>57.909444440000001</v>
      </c>
      <c r="P26">
        <f>'[1]speed-flow-density'!R10</f>
        <v>54.951388889999997</v>
      </c>
      <c r="Q26">
        <f>'[1]speed-flow-density'!S10</f>
        <v>55.655092590000002</v>
      </c>
      <c r="R26">
        <f>'[1]speed-flow-density'!T10</f>
        <v>73.8125</v>
      </c>
      <c r="S26">
        <f>'[1]speed-flow-density'!U10</f>
        <v>83.439814810000001</v>
      </c>
      <c r="T26">
        <f>'[1]speed-flow-density'!V10</f>
        <v>75.041666669999998</v>
      </c>
      <c r="U26">
        <f>'[1]speed-flow-density'!W10</f>
        <v>76.579629629999999</v>
      </c>
      <c r="V26">
        <f>'[1]speed-flow-density'!X10</f>
        <v>93.792222219999999</v>
      </c>
      <c r="W26">
        <f>'[1]speed-flow-density'!Y10</f>
        <v>99.056481480000002</v>
      </c>
      <c r="X26">
        <f>'[1]speed-flow-density'!Z10</f>
        <v>89.394907410000002</v>
      </c>
      <c r="Y26">
        <f>'[1]speed-flow-density'!AA10</f>
        <v>99.22314815</v>
      </c>
      <c r="Z26">
        <f>'[1]speed-flow-density'!AB10</f>
        <v>109.7537037</v>
      </c>
      <c r="AA26">
        <f>'[1]speed-flow-density'!AC10</f>
        <v>90.495833329999996</v>
      </c>
      <c r="AB26">
        <f>'[1]speed-flow-density'!AD10</f>
        <v>99.931481480000002</v>
      </c>
      <c r="AC26">
        <f>'[1]speed-flow-density'!AE10</f>
        <v>33.625925930000001</v>
      </c>
      <c r="AD26">
        <f>'[1]speed-flow-density'!AF10</f>
        <v>23.275462959999999</v>
      </c>
      <c r="AE26">
        <f>'[1]speed-flow-density'!AG10</f>
        <v>23.97314815</v>
      </c>
      <c r="AF26">
        <f>'[1]speed-flow-density'!AH10</f>
        <v>21.039351849999999</v>
      </c>
      <c r="AG26">
        <f>'[1]speed-flow-density'!AI10</f>
        <v>36.277777780000001</v>
      </c>
      <c r="AH26">
        <f>'[1]speed-flow-density'!AJ10</f>
        <v>26.049537040000001</v>
      </c>
      <c r="AI26">
        <f>'[1]speed-flow-density'!AK10</f>
        <v>24.1</v>
      </c>
      <c r="AJ26">
        <f>'[1]speed-flow-density'!AL10</f>
        <v>35.971296299999999</v>
      </c>
      <c r="AK26">
        <f>'[1]speed-flow-density'!AM10</f>
        <v>39.686574069999999</v>
      </c>
      <c r="AL26">
        <f>'[1]speed-flow-density'!AN10</f>
        <v>27.851851849999999</v>
      </c>
      <c r="AM26">
        <f>'[1]speed-flow-density'!AO10</f>
        <v>35.237962959999997</v>
      </c>
      <c r="AN26">
        <f>'[1]speed-flow-density'!AP10</f>
        <v>35.458333330000002</v>
      </c>
      <c r="AO26">
        <f>'[1]speed-flow-density'!AQ10</f>
        <v>58.510648150000002</v>
      </c>
      <c r="AP26">
        <f>'[1]speed-flow-density'!AR10</f>
        <v>77.293518520000006</v>
      </c>
      <c r="AQ26">
        <f>'[1]speed-flow-density'!AS10</f>
        <v>79.938888890000001</v>
      </c>
      <c r="AR26">
        <f>'[1]speed-flow-density'!AT10</f>
        <v>103.8791667</v>
      </c>
      <c r="AS26">
        <f>'[1]speed-flow-density'!AU10</f>
        <v>106.86064810000001</v>
      </c>
    </row>
    <row r="27" spans="1:46" x14ac:dyDescent="0.2">
      <c r="A27" s="15"/>
      <c r="B27" s="4">
        <f ca="1">'speed-flow-density'!D28</f>
        <v>0.33333333333333331</v>
      </c>
      <c r="C27">
        <f>'[1]speed-flow-density'!E11</f>
        <v>90.652777779999994</v>
      </c>
      <c r="D27">
        <f>'[1]speed-flow-density'!F11</f>
        <v>98.356944440000007</v>
      </c>
      <c r="E27">
        <f>'[1]speed-flow-density'!G11</f>
        <v>85.787962960000002</v>
      </c>
      <c r="F27">
        <f>'[1]speed-flow-density'!H11</f>
        <v>73.554444439999997</v>
      </c>
      <c r="G27">
        <f>'[1]speed-flow-density'!I11</f>
        <v>72.324074069999995</v>
      </c>
      <c r="H27">
        <f>'[1]speed-flow-density'!J11</f>
        <v>58.331018520000001</v>
      </c>
      <c r="I27">
        <f>'[1]speed-flow-density'!K11</f>
        <v>51.310648149999999</v>
      </c>
      <c r="J27">
        <f>'[1]speed-flow-density'!L11</f>
        <v>36.751388890000001</v>
      </c>
      <c r="K27">
        <f>'[1]speed-flow-density'!M11</f>
        <v>37.78611111</v>
      </c>
      <c r="L27">
        <f>'[1]speed-flow-density'!N11</f>
        <v>30.66527778</v>
      </c>
      <c r="M27">
        <f>'[1]speed-flow-density'!O11</f>
        <v>47.805555560000002</v>
      </c>
      <c r="N27">
        <f>'[1]speed-flow-density'!P11</f>
        <v>47.097222219999999</v>
      </c>
      <c r="O27">
        <f>'[1]speed-flow-density'!Q11</f>
        <v>62.648888890000002</v>
      </c>
      <c r="P27">
        <f>'[1]speed-flow-density'!R11</f>
        <v>54.336574069999998</v>
      </c>
      <c r="Q27">
        <f>'[1]speed-flow-density'!S11</f>
        <v>56.921296300000002</v>
      </c>
      <c r="R27">
        <f>'[1]speed-flow-density'!T11</f>
        <v>77.086574069999998</v>
      </c>
      <c r="S27">
        <f>'[1]speed-flow-density'!U11</f>
        <v>83.331944440000001</v>
      </c>
      <c r="T27">
        <f>'[1]speed-flow-density'!V11</f>
        <v>71.023611110000004</v>
      </c>
      <c r="U27">
        <f>'[1]speed-flow-density'!W11</f>
        <v>78.962500000000006</v>
      </c>
      <c r="V27">
        <f>'[1]speed-flow-density'!X11</f>
        <v>91.833333330000002</v>
      </c>
      <c r="W27">
        <f>'[1]speed-flow-density'!Y11</f>
        <v>100.1990741</v>
      </c>
      <c r="X27">
        <f>'[1]speed-flow-density'!Z11</f>
        <v>91.576851849999997</v>
      </c>
      <c r="Y27">
        <f>'[1]speed-flow-density'!AA11</f>
        <v>101.7560185</v>
      </c>
      <c r="Z27">
        <f>'[1]speed-flow-density'!AB11</f>
        <v>112.4412037</v>
      </c>
      <c r="AA27">
        <f>'[1]speed-flow-density'!AC11</f>
        <v>93.125</v>
      </c>
      <c r="AB27">
        <f>'[1]speed-flow-density'!AD11</f>
        <v>100.98425930000001</v>
      </c>
      <c r="AC27">
        <f>'[1]speed-flow-density'!AE11</f>
        <v>41.287037040000001</v>
      </c>
      <c r="AD27">
        <f>'[1]speed-flow-density'!AF11</f>
        <v>23.20509259</v>
      </c>
      <c r="AE27">
        <f>'[1]speed-flow-density'!AG11</f>
        <v>24.40555556</v>
      </c>
      <c r="AF27">
        <f>'[1]speed-flow-density'!AH11</f>
        <v>20.65138889</v>
      </c>
      <c r="AG27">
        <f>'[1]speed-flow-density'!AI11</f>
        <v>35.640277779999998</v>
      </c>
      <c r="AH27">
        <f>'[1]speed-flow-density'!AJ11</f>
        <v>29.010648150000002</v>
      </c>
      <c r="AI27">
        <f>'[1]speed-flow-density'!AK11</f>
        <v>27.023148150000001</v>
      </c>
      <c r="AJ27">
        <f>'[1]speed-flow-density'!AL11</f>
        <v>37.887962960000003</v>
      </c>
      <c r="AK27">
        <f>'[1]speed-flow-density'!AM11</f>
        <v>43.440740740000003</v>
      </c>
      <c r="AL27">
        <f>'[1]speed-flow-density'!AN11</f>
        <v>30.10277778</v>
      </c>
      <c r="AM27">
        <f>'[1]speed-flow-density'!AO11</f>
        <v>36.9912037</v>
      </c>
      <c r="AN27">
        <f>'[1]speed-flow-density'!AP11</f>
        <v>39.560648149999999</v>
      </c>
      <c r="AO27">
        <f>'[1]speed-flow-density'!AQ11</f>
        <v>61.215740740000001</v>
      </c>
      <c r="AP27">
        <f>'[1]speed-flow-density'!AR11</f>
        <v>77.725462960000002</v>
      </c>
      <c r="AQ27">
        <f>'[1]speed-flow-density'!AS11</f>
        <v>78.174074070000003</v>
      </c>
      <c r="AR27">
        <f>'[1]speed-flow-density'!AT11</f>
        <v>104.1662037</v>
      </c>
      <c r="AS27">
        <f>'[1]speed-flow-density'!AU11</f>
        <v>106.1259259</v>
      </c>
    </row>
    <row r="28" spans="1:46" x14ac:dyDescent="0.2">
      <c r="A28" s="15"/>
      <c r="B28" s="4">
        <f ca="1">'speed-flow-density'!D29</f>
        <v>0.34375</v>
      </c>
      <c r="C28">
        <f>'[1]speed-flow-density'!E12</f>
        <v>90.595370369999998</v>
      </c>
      <c r="D28">
        <f>'[1]speed-flow-density'!F12</f>
        <v>100.0518519</v>
      </c>
      <c r="E28">
        <f>'[1]speed-flow-density'!G12</f>
        <v>86.450462959999996</v>
      </c>
      <c r="F28">
        <f>'[1]speed-flow-density'!H12</f>
        <v>77.149494950000005</v>
      </c>
      <c r="G28">
        <f>'[1]speed-flow-density'!I12</f>
        <v>75.590277779999994</v>
      </c>
      <c r="H28">
        <f>'[1]speed-flow-density'!J12</f>
        <v>68.0537037</v>
      </c>
      <c r="I28">
        <f>'[1]speed-flow-density'!K12</f>
        <v>62.471759259999999</v>
      </c>
      <c r="J28">
        <f>'[1]speed-flow-density'!L12</f>
        <v>39.97314815</v>
      </c>
      <c r="K28">
        <f>'[1]speed-flow-density'!M12</f>
        <v>41.529166670000002</v>
      </c>
      <c r="L28">
        <f>'[1]speed-flow-density'!N12</f>
        <v>35.399074069999998</v>
      </c>
      <c r="M28">
        <f>'[1]speed-flow-density'!O12</f>
        <v>50.38472222</v>
      </c>
      <c r="N28">
        <f>'[1]speed-flow-density'!P12</f>
        <v>48.868055560000002</v>
      </c>
      <c r="O28">
        <f>'[1]speed-flow-density'!Q12</f>
        <v>59.283501680000001</v>
      </c>
      <c r="P28">
        <f>'[1]speed-flow-density'!R12</f>
        <v>53.79490741</v>
      </c>
      <c r="Q28">
        <f>'[1]speed-flow-density'!S12</f>
        <v>53.766203699999998</v>
      </c>
      <c r="R28">
        <f>'[1]speed-flow-density'!T12</f>
        <v>74.293055559999999</v>
      </c>
      <c r="S28">
        <f>'[1]speed-flow-density'!U12</f>
        <v>81.769907410000002</v>
      </c>
      <c r="T28">
        <f>'[1]speed-flow-density'!V12</f>
        <v>71.323611110000002</v>
      </c>
      <c r="U28">
        <f>'[1]speed-flow-density'!W12</f>
        <v>79.283333330000005</v>
      </c>
      <c r="V28">
        <f>'[1]speed-flow-density'!X12</f>
        <v>93.218888890000002</v>
      </c>
      <c r="W28">
        <f>'[1]speed-flow-density'!Y12</f>
        <v>100.8018519</v>
      </c>
      <c r="X28">
        <f>'[1]speed-flow-density'!Z12</f>
        <v>91.531944440000004</v>
      </c>
      <c r="Y28">
        <f>'[1]speed-flow-density'!AA12</f>
        <v>101.2935185</v>
      </c>
      <c r="Z28">
        <f>'[1]speed-flow-density'!AB12</f>
        <v>110.987037</v>
      </c>
      <c r="AA28">
        <f>'[1]speed-flow-density'!AC12</f>
        <v>91.827777780000005</v>
      </c>
      <c r="AB28">
        <f>'[1]speed-flow-density'!AD12</f>
        <v>95.8662037</v>
      </c>
      <c r="AC28">
        <f>'[1]speed-flow-density'!AE12</f>
        <v>59.181481480000002</v>
      </c>
      <c r="AD28">
        <f>'[1]speed-flow-density'!AF12</f>
        <v>32.399074069999998</v>
      </c>
      <c r="AE28">
        <f>'[1]speed-flow-density'!AG12</f>
        <v>31.622222220000001</v>
      </c>
      <c r="AF28">
        <f>'[1]speed-flow-density'!AH12</f>
        <v>26.40648148</v>
      </c>
      <c r="AG28">
        <f>'[1]speed-flow-density'!AI12</f>
        <v>42.219444439999997</v>
      </c>
      <c r="AH28">
        <f>'[1]speed-flow-density'!AJ12</f>
        <v>31.39722222</v>
      </c>
      <c r="AI28">
        <f>'[1]speed-flow-density'!AK12</f>
        <v>29.866666670000001</v>
      </c>
      <c r="AJ28">
        <f>'[1]speed-flow-density'!AL12</f>
        <v>44.744444440000002</v>
      </c>
      <c r="AK28">
        <f>'[1]speed-flow-density'!AM12</f>
        <v>48.548148150000003</v>
      </c>
      <c r="AL28">
        <f>'[1]speed-flow-density'!AN12</f>
        <v>35.524537039999998</v>
      </c>
      <c r="AM28">
        <f>'[1]speed-flow-density'!AO12</f>
        <v>43.216203700000001</v>
      </c>
      <c r="AN28">
        <f>'[1]speed-flow-density'!AP12</f>
        <v>45.961111109999997</v>
      </c>
      <c r="AO28">
        <f>'[1]speed-flow-density'!AQ12</f>
        <v>63.8662037</v>
      </c>
      <c r="AP28">
        <f>'[1]speed-flow-density'!AR12</f>
        <v>78.364351850000006</v>
      </c>
      <c r="AQ28">
        <f>'[1]speed-flow-density'!AS12</f>
        <v>78.223611109999993</v>
      </c>
      <c r="AR28">
        <f>'[1]speed-flow-density'!AT12</f>
        <v>103.64490739999999</v>
      </c>
      <c r="AS28">
        <f>'[1]speed-flow-density'!AU12</f>
        <v>106.1069444</v>
      </c>
    </row>
    <row r="29" spans="1:46" x14ac:dyDescent="0.2">
      <c r="A29" s="15"/>
      <c r="B29" s="4">
        <f ca="1">'speed-flow-density'!D30</f>
        <v>0.35416666666666669</v>
      </c>
      <c r="C29">
        <f>'[1]speed-flow-density'!E13</f>
        <v>86.696759259999993</v>
      </c>
      <c r="D29">
        <f>'[1]speed-flow-density'!F13</f>
        <v>95.622685189999999</v>
      </c>
      <c r="E29">
        <f>'[1]speed-flow-density'!G13</f>
        <v>82.563888890000001</v>
      </c>
      <c r="F29">
        <f>'[1]speed-flow-density'!H13</f>
        <v>76.167222219999999</v>
      </c>
      <c r="G29">
        <f>'[1]speed-flow-density'!I13</f>
        <v>79.44722222</v>
      </c>
      <c r="H29">
        <f>'[1]speed-flow-density'!J13</f>
        <v>70.960185190000004</v>
      </c>
      <c r="I29">
        <f>'[1]speed-flow-density'!K13</f>
        <v>60.61527778</v>
      </c>
      <c r="J29">
        <f>'[1]speed-flow-density'!L13</f>
        <v>44.636574070000002</v>
      </c>
      <c r="K29">
        <f>'[1]speed-flow-density'!M13</f>
        <v>46.106944439999999</v>
      </c>
      <c r="L29">
        <f>'[1]speed-flow-density'!N13</f>
        <v>36.83981481</v>
      </c>
      <c r="M29">
        <f>'[1]speed-flow-density'!O13</f>
        <v>52.247685189999999</v>
      </c>
      <c r="N29">
        <f>'[1]speed-flow-density'!P13</f>
        <v>48.897222220000003</v>
      </c>
      <c r="O29">
        <f>'[1]speed-flow-density'!Q13</f>
        <v>51.231818179999998</v>
      </c>
      <c r="P29">
        <f>'[1]speed-flow-density'!R13</f>
        <v>46.459259260000003</v>
      </c>
      <c r="Q29">
        <f>'[1]speed-flow-density'!S13</f>
        <v>48.389351849999997</v>
      </c>
      <c r="R29">
        <f>'[1]speed-flow-density'!T13</f>
        <v>75.350925930000002</v>
      </c>
      <c r="S29">
        <f>'[1]speed-flow-density'!U13</f>
        <v>84.403240740000001</v>
      </c>
      <c r="T29">
        <f>'[1]speed-flow-density'!V13</f>
        <v>68.898611110000004</v>
      </c>
      <c r="U29">
        <f>'[1]speed-flow-density'!W13</f>
        <v>79.211574069999998</v>
      </c>
      <c r="V29">
        <f>'[1]speed-flow-density'!X13</f>
        <v>92.54</v>
      </c>
      <c r="W29">
        <f>'[1]speed-flow-density'!Y13</f>
        <v>100.1074074</v>
      </c>
      <c r="X29">
        <f>'[1]speed-flow-density'!Z13</f>
        <v>90.733333329999994</v>
      </c>
      <c r="Y29">
        <f>'[1]speed-flow-density'!AA13</f>
        <v>100.4365741</v>
      </c>
      <c r="Z29">
        <f>'[1]speed-flow-density'!AB13</f>
        <v>109.5717593</v>
      </c>
      <c r="AA29">
        <f>'[1]speed-flow-density'!AC13</f>
        <v>90.771759259999996</v>
      </c>
      <c r="AB29">
        <f>'[1]speed-flow-density'!AD13</f>
        <v>99.354166669999998</v>
      </c>
      <c r="AC29">
        <f>'[1]speed-flow-density'!AE13</f>
        <v>50.427314809999999</v>
      </c>
      <c r="AD29">
        <f>'[1]speed-flow-density'!AF13</f>
        <v>32.921296300000002</v>
      </c>
      <c r="AE29">
        <f>'[1]speed-flow-density'!AG13</f>
        <v>32.28657407</v>
      </c>
      <c r="AF29">
        <f>'[1]speed-flow-density'!AH13</f>
        <v>27.5712963</v>
      </c>
      <c r="AG29">
        <f>'[1]speed-flow-density'!AI13</f>
        <v>55.063888890000001</v>
      </c>
      <c r="AH29">
        <f>'[1]speed-flow-density'!AJ13</f>
        <v>36.126388890000001</v>
      </c>
      <c r="AI29">
        <f>'[1]speed-flow-density'!AK13</f>
        <v>34.97407407</v>
      </c>
      <c r="AJ29">
        <f>'[1]speed-flow-density'!AL13</f>
        <v>49.394444440000001</v>
      </c>
      <c r="AK29">
        <f>'[1]speed-flow-density'!AM13</f>
        <v>57.258333329999999</v>
      </c>
      <c r="AL29">
        <f>'[1]speed-flow-density'!AN13</f>
        <v>39.641666669999999</v>
      </c>
      <c r="AM29">
        <f>'[1]speed-flow-density'!AO13</f>
        <v>48.028703700000001</v>
      </c>
      <c r="AN29">
        <f>'[1]speed-flow-density'!AP13</f>
        <v>50.6962963</v>
      </c>
      <c r="AO29">
        <f>'[1]speed-flow-density'!AQ13</f>
        <v>65.365740740000007</v>
      </c>
      <c r="AP29">
        <f>'[1]speed-flow-density'!AR13</f>
        <v>79.30277778</v>
      </c>
      <c r="AQ29">
        <f>'[1]speed-flow-density'!AS13</f>
        <v>78.338888890000007</v>
      </c>
      <c r="AR29">
        <f>'[1]speed-flow-density'!AT13</f>
        <v>101.6814815</v>
      </c>
      <c r="AS29">
        <f>'[1]speed-flow-density'!AU13</f>
        <v>105.5671296</v>
      </c>
    </row>
    <row r="30" spans="1:46" x14ac:dyDescent="0.2">
      <c r="A30" s="15"/>
      <c r="B30" s="4">
        <f ca="1">'speed-flow-density'!D31</f>
        <v>0.36458333333333331</v>
      </c>
      <c r="C30">
        <f>'[1]speed-flow-density'!E14</f>
        <v>91.438425929999994</v>
      </c>
      <c r="D30">
        <f>'[1]speed-flow-density'!F14</f>
        <v>99.965277779999994</v>
      </c>
      <c r="E30">
        <f>'[1]speed-flow-density'!G14</f>
        <v>84.961574069999998</v>
      </c>
      <c r="F30">
        <f>'[1]speed-flow-density'!H14</f>
        <v>72.301666670000003</v>
      </c>
      <c r="G30">
        <f>'[1]speed-flow-density'!I14</f>
        <v>70.855555559999999</v>
      </c>
      <c r="H30">
        <f>'[1]speed-flow-density'!J14</f>
        <v>60.215277780000001</v>
      </c>
      <c r="I30">
        <f>'[1]speed-flow-density'!K14</f>
        <v>52.327777779999998</v>
      </c>
      <c r="J30">
        <f>'[1]speed-flow-density'!L14</f>
        <v>39.932870370000003</v>
      </c>
      <c r="K30">
        <f>'[1]speed-flow-density'!M14</f>
        <v>41.833333330000002</v>
      </c>
      <c r="L30">
        <f>'[1]speed-flow-density'!N14</f>
        <v>35.206944440000001</v>
      </c>
      <c r="M30">
        <f>'[1]speed-flow-density'!O14</f>
        <v>51.55324074</v>
      </c>
      <c r="N30">
        <f>'[1]speed-flow-density'!P14</f>
        <v>46.534259259999999</v>
      </c>
      <c r="O30">
        <f>'[1]speed-flow-density'!Q14</f>
        <v>51.17121212</v>
      </c>
      <c r="P30">
        <f>'[1]speed-flow-density'!R14</f>
        <v>47.368981480000002</v>
      </c>
      <c r="Q30">
        <f>'[1]speed-flow-density'!S14</f>
        <v>52.986574070000003</v>
      </c>
      <c r="R30">
        <f>'[1]speed-flow-density'!T14</f>
        <v>73.329629629999999</v>
      </c>
      <c r="S30">
        <f>'[1]speed-flow-density'!U14</f>
        <v>83.582870369999995</v>
      </c>
      <c r="T30">
        <f>'[1]speed-flow-density'!V14</f>
        <v>70.691203700000003</v>
      </c>
      <c r="U30">
        <f>'[1]speed-flow-density'!W14</f>
        <v>76.398611110000004</v>
      </c>
      <c r="V30">
        <f>'[1]speed-flow-density'!X14</f>
        <v>89.748888890000003</v>
      </c>
      <c r="W30">
        <f>'[1]speed-flow-density'!Y14</f>
        <v>99.465740740000001</v>
      </c>
      <c r="X30">
        <f>'[1]speed-flow-density'!Z14</f>
        <v>91.153240740000001</v>
      </c>
      <c r="Y30">
        <f>'[1]speed-flow-density'!AA14</f>
        <v>100.8615741</v>
      </c>
      <c r="Z30">
        <f>'[1]speed-flow-density'!AB14</f>
        <v>110.9513889</v>
      </c>
      <c r="AA30">
        <f>'[1]speed-flow-density'!AC14</f>
        <v>92.912499999999994</v>
      </c>
      <c r="AB30">
        <f>'[1]speed-flow-density'!AD14</f>
        <v>101.1523148</v>
      </c>
      <c r="AC30">
        <f>'[1]speed-flow-density'!AE14</f>
        <v>51.443055559999998</v>
      </c>
      <c r="AD30">
        <f>'[1]speed-flow-density'!AF14</f>
        <v>39.950925929999997</v>
      </c>
      <c r="AE30">
        <f>'[1]speed-flow-density'!AG14</f>
        <v>36.21388889</v>
      </c>
      <c r="AF30">
        <f>'[1]speed-flow-density'!AH14</f>
        <v>32.171296300000002</v>
      </c>
      <c r="AG30">
        <f>'[1]speed-flow-density'!AI14</f>
        <v>58.927314809999999</v>
      </c>
      <c r="AH30">
        <f>'[1]speed-flow-density'!AJ14</f>
        <v>37.358585859999998</v>
      </c>
      <c r="AI30">
        <f>'[1]speed-flow-density'!AK14</f>
        <v>33.670370370000001</v>
      </c>
      <c r="AJ30">
        <f>'[1]speed-flow-density'!AL14</f>
        <v>51.461111109999997</v>
      </c>
      <c r="AK30">
        <f>'[1]speed-flow-density'!AM14</f>
        <v>59.023148149999997</v>
      </c>
      <c r="AL30">
        <f>'[1]speed-flow-density'!AN14</f>
        <v>44.550925929999998</v>
      </c>
      <c r="AM30">
        <f>'[1]speed-flow-density'!AO14</f>
        <v>50.095370369999998</v>
      </c>
      <c r="AN30">
        <f>'[1]speed-flow-density'!AP14</f>
        <v>52.462962959999999</v>
      </c>
      <c r="AO30">
        <f>'[1]speed-flow-density'!AQ14</f>
        <v>67.766666670000006</v>
      </c>
      <c r="AP30">
        <f>'[1]speed-flow-density'!AR14</f>
        <v>80.199537039999996</v>
      </c>
      <c r="AQ30">
        <f>'[1]speed-flow-density'!AS14</f>
        <v>77.174999999999997</v>
      </c>
      <c r="AR30">
        <f>'[1]speed-flow-density'!AT14</f>
        <v>99.556018519999995</v>
      </c>
      <c r="AS30">
        <f>'[1]speed-flow-density'!AU14</f>
        <v>106.7680556</v>
      </c>
    </row>
    <row r="31" spans="1:46" x14ac:dyDescent="0.2">
      <c r="A31" s="15"/>
      <c r="B31" s="4">
        <f ca="1">'speed-flow-density'!D32</f>
        <v>0.375</v>
      </c>
      <c r="C31">
        <f>'[1]speed-flow-density'!E15</f>
        <v>94.173148150000003</v>
      </c>
      <c r="D31">
        <f>'[1]speed-flow-density'!F15</f>
        <v>99.25</v>
      </c>
      <c r="E31">
        <f>'[1]speed-flow-density'!G15</f>
        <v>81.84907407</v>
      </c>
      <c r="F31">
        <f>'[1]speed-flow-density'!H15</f>
        <v>62.153333330000002</v>
      </c>
      <c r="G31">
        <f>'[1]speed-flow-density'!I15</f>
        <v>64.318981480000005</v>
      </c>
      <c r="H31">
        <f>'[1]speed-flow-density'!J15</f>
        <v>59.387962960000003</v>
      </c>
      <c r="I31">
        <f>'[1]speed-flow-density'!K15</f>
        <v>54.333796300000003</v>
      </c>
      <c r="J31">
        <f>'[1]speed-flow-density'!L15</f>
        <v>42.78518519</v>
      </c>
      <c r="K31">
        <f>'[1]speed-flow-density'!M15</f>
        <v>40.793981479999999</v>
      </c>
      <c r="L31">
        <f>'[1]speed-flow-density'!N15</f>
        <v>35.406018520000003</v>
      </c>
      <c r="M31">
        <f>'[1]speed-flow-density'!O15</f>
        <v>55.485185190000003</v>
      </c>
      <c r="N31">
        <f>'[1]speed-flow-density'!P15</f>
        <v>54.960185189999997</v>
      </c>
      <c r="O31">
        <f>'[1]speed-flow-density'!Q15</f>
        <v>55.733838380000002</v>
      </c>
      <c r="P31">
        <f>'[1]speed-flow-density'!R15</f>
        <v>52.317129629999997</v>
      </c>
      <c r="Q31">
        <f>'[1]speed-flow-density'!S15</f>
        <v>57.867129630000001</v>
      </c>
      <c r="R31">
        <f>'[1]speed-flow-density'!T15</f>
        <v>75.80277778</v>
      </c>
      <c r="S31">
        <f>'[1]speed-flow-density'!U15</f>
        <v>86.732870370000001</v>
      </c>
      <c r="T31">
        <f>'[1]speed-flow-density'!V15</f>
        <v>82.417592589999998</v>
      </c>
      <c r="U31">
        <f>'[1]speed-flow-density'!W15</f>
        <v>74.748611109999999</v>
      </c>
      <c r="V31">
        <f>'[1]speed-flow-density'!X15</f>
        <v>95.763333329999995</v>
      </c>
      <c r="W31">
        <f>'[1]speed-flow-density'!Y15</f>
        <v>101.850463</v>
      </c>
      <c r="X31">
        <f>'[1]speed-flow-density'!Z15</f>
        <v>92.906944440000004</v>
      </c>
      <c r="Y31">
        <f>'[1]speed-flow-density'!AA15</f>
        <v>102.1018519</v>
      </c>
      <c r="Z31">
        <f>'[1]speed-flow-density'!AB15</f>
        <v>111.9050926</v>
      </c>
      <c r="AA31">
        <f>'[1]speed-flow-density'!AC15</f>
        <v>93.172222219999995</v>
      </c>
      <c r="AB31">
        <f>'[1]speed-flow-density'!AD15</f>
        <v>100.68935190000001</v>
      </c>
      <c r="AC31">
        <f>'[1]speed-flow-density'!AE15</f>
        <v>50.725925930000002</v>
      </c>
      <c r="AD31">
        <f>'[1]speed-flow-density'!AF15</f>
        <v>41.942129629999997</v>
      </c>
      <c r="AE31">
        <f>'[1]speed-flow-density'!AG15</f>
        <v>42.126388890000001</v>
      </c>
      <c r="AF31">
        <f>'[1]speed-flow-density'!AH15</f>
        <v>36.033796299999999</v>
      </c>
      <c r="AG31">
        <f>'[1]speed-flow-density'!AI15</f>
        <v>62.712962959999999</v>
      </c>
      <c r="AH31">
        <f>'[1]speed-flow-density'!AJ15</f>
        <v>41.745370370000003</v>
      </c>
      <c r="AI31">
        <f>'[1]speed-flow-density'!AK15</f>
        <v>36.011111110000002</v>
      </c>
      <c r="AJ31">
        <f>'[1]speed-flow-density'!AL15</f>
        <v>53.083333330000002</v>
      </c>
      <c r="AK31">
        <f>'[1]speed-flow-density'!AM15</f>
        <v>62.387500000000003</v>
      </c>
      <c r="AL31">
        <f>'[1]speed-flow-density'!AN15</f>
        <v>46.628240740000003</v>
      </c>
      <c r="AM31">
        <f>'[1]speed-flow-density'!AO15</f>
        <v>53.764814809999997</v>
      </c>
      <c r="AN31">
        <f>'[1]speed-flow-density'!AP15</f>
        <v>55.284259259999999</v>
      </c>
      <c r="AO31">
        <f>'[1]speed-flow-density'!AQ15</f>
        <v>64.910185190000007</v>
      </c>
      <c r="AP31">
        <f>'[1]speed-flow-density'!AR15</f>
        <v>79.265740739999998</v>
      </c>
      <c r="AQ31">
        <f>'[1]speed-flow-density'!AS15</f>
        <v>79.374074070000006</v>
      </c>
      <c r="AR31">
        <f>'[1]speed-flow-density'!AT15</f>
        <v>99.502777780000002</v>
      </c>
      <c r="AS31">
        <f>'[1]speed-flow-density'!AU15</f>
        <v>108.5444444</v>
      </c>
    </row>
    <row r="32" spans="1:46" x14ac:dyDescent="0.2">
      <c r="A32" s="15"/>
      <c r="B32" s="4">
        <f ca="1">'speed-flow-density'!D33</f>
        <v>0.38541666666666669</v>
      </c>
      <c r="C32">
        <f>'[1]speed-flow-density'!E16</f>
        <v>93.273148149999997</v>
      </c>
      <c r="D32">
        <f>'[1]speed-flow-density'!F16</f>
        <v>90.640277780000005</v>
      </c>
      <c r="E32">
        <f>'[1]speed-flow-density'!G16</f>
        <v>71.195833329999999</v>
      </c>
      <c r="F32">
        <f>'[1]speed-flow-density'!H16</f>
        <v>59.450555559999998</v>
      </c>
      <c r="G32">
        <f>'[1]speed-flow-density'!I16</f>
        <v>62.203240739999998</v>
      </c>
      <c r="H32">
        <f>'[1]speed-flow-density'!J16</f>
        <v>61.691666669999996</v>
      </c>
      <c r="I32">
        <f>'[1]speed-flow-density'!K16</f>
        <v>63.157407409999998</v>
      </c>
      <c r="J32">
        <f>'[1]speed-flow-density'!L16</f>
        <v>54.324537040000003</v>
      </c>
      <c r="K32">
        <f>'[1]speed-flow-density'!M16</f>
        <v>53.894907410000002</v>
      </c>
      <c r="L32">
        <f>'[1]speed-flow-density'!N16</f>
        <v>50.681944440000002</v>
      </c>
      <c r="M32">
        <f>'[1]speed-flow-density'!O16</f>
        <v>64.844907410000005</v>
      </c>
      <c r="N32">
        <f>'[1]speed-flow-density'!P16</f>
        <v>61.560185189999999</v>
      </c>
      <c r="O32">
        <f>'[1]speed-flow-density'!Q16</f>
        <v>58.094949489999998</v>
      </c>
      <c r="P32">
        <f>'[1]speed-flow-density'!R16</f>
        <v>52.489814809999999</v>
      </c>
      <c r="Q32">
        <f>'[1]speed-flow-density'!S16</f>
        <v>56.746759259999997</v>
      </c>
      <c r="R32">
        <f>'[1]speed-flow-density'!T16</f>
        <v>75.057870370000003</v>
      </c>
      <c r="S32">
        <f>'[1]speed-flow-density'!U16</f>
        <v>87.520833330000002</v>
      </c>
      <c r="T32">
        <f>'[1]speed-flow-density'!V16</f>
        <v>88.253703700000003</v>
      </c>
      <c r="U32">
        <f>'[1]speed-flow-density'!W16</f>
        <v>73.034722220000006</v>
      </c>
      <c r="V32">
        <f>'[1]speed-flow-density'!X16</f>
        <v>100.8233333</v>
      </c>
      <c r="W32">
        <f>'[1]speed-flow-density'!Y16</f>
        <v>105.39074069999999</v>
      </c>
      <c r="X32">
        <f>'[1]speed-flow-density'!Z16</f>
        <v>94.769907410000002</v>
      </c>
      <c r="Y32">
        <f>'[1]speed-flow-density'!AA16</f>
        <v>102.1300926</v>
      </c>
      <c r="Z32">
        <f>'[1]speed-flow-density'!AB16</f>
        <v>111.9277778</v>
      </c>
      <c r="AA32">
        <f>'[1]speed-flow-density'!AC16</f>
        <v>92.498989899999998</v>
      </c>
      <c r="AB32">
        <f>'[1]speed-flow-density'!AD16</f>
        <v>102.2305556</v>
      </c>
      <c r="AC32">
        <f>'[1]speed-flow-density'!AE16</f>
        <v>63.238888889999998</v>
      </c>
      <c r="AD32">
        <f>'[1]speed-flow-density'!AF16</f>
        <v>52.980401229999998</v>
      </c>
      <c r="AE32">
        <f>'[1]speed-flow-density'!AG16</f>
        <v>50.55</v>
      </c>
      <c r="AF32">
        <f>'[1]speed-flow-density'!AH16</f>
        <v>42.666666669999998</v>
      </c>
      <c r="AG32">
        <f>'[1]speed-flow-density'!AI16</f>
        <v>69.481018520000006</v>
      </c>
      <c r="AH32">
        <f>'[1]speed-flow-density'!AJ16</f>
        <v>43.212037039999998</v>
      </c>
      <c r="AI32">
        <f>'[1]speed-flow-density'!AK16</f>
        <v>38.733333330000001</v>
      </c>
      <c r="AJ32">
        <f>'[1]speed-flow-density'!AL16</f>
        <v>51.522222220000003</v>
      </c>
      <c r="AK32">
        <f>'[1]speed-flow-density'!AM16</f>
        <v>61.828703699999998</v>
      </c>
      <c r="AL32">
        <f>'[1]speed-flow-density'!AN16</f>
        <v>44.706018520000001</v>
      </c>
      <c r="AM32">
        <f>'[1]speed-flow-density'!AO16</f>
        <v>53.944444439999998</v>
      </c>
      <c r="AN32">
        <f>'[1]speed-flow-density'!AP16</f>
        <v>57.789351850000003</v>
      </c>
      <c r="AO32">
        <f>'[1]speed-flow-density'!AQ16</f>
        <v>69.421759260000002</v>
      </c>
      <c r="AP32">
        <f>'[1]speed-flow-density'!AR16</f>
        <v>78.550925930000005</v>
      </c>
      <c r="AQ32">
        <f>'[1]speed-flow-density'!AS16</f>
        <v>77.647685190000004</v>
      </c>
      <c r="AR32">
        <f>'[1]speed-flow-density'!AT16</f>
        <v>103.89074069999999</v>
      </c>
      <c r="AS32">
        <f>'[1]speed-flow-density'!AU16</f>
        <v>110.06481479999999</v>
      </c>
    </row>
    <row r="33" spans="1:45" x14ac:dyDescent="0.2">
      <c r="A33" s="15"/>
      <c r="B33" s="4">
        <f ca="1">'speed-flow-density'!D34</f>
        <v>0.39583333333333331</v>
      </c>
      <c r="C33">
        <f>'[1]speed-flow-density'!E17</f>
        <v>92.718518520000003</v>
      </c>
      <c r="D33">
        <f>'[1]speed-flow-density'!F17</f>
        <v>90.442592590000004</v>
      </c>
      <c r="E33">
        <f>'[1]speed-flow-density'!G17</f>
        <v>75.591666669999995</v>
      </c>
      <c r="F33">
        <f>'[1]speed-flow-density'!H17</f>
        <v>62.00222222</v>
      </c>
      <c r="G33">
        <f>'[1]speed-flow-density'!I17</f>
        <v>65.241666670000001</v>
      </c>
      <c r="H33">
        <f>'[1]speed-flow-density'!J17</f>
        <v>64.77592593</v>
      </c>
      <c r="I33">
        <f>'[1]speed-flow-density'!K17</f>
        <v>65.175925930000005</v>
      </c>
      <c r="J33">
        <f>'[1]speed-flow-density'!L17</f>
        <v>58.4912037</v>
      </c>
      <c r="K33">
        <f>'[1]speed-flow-density'!M17</f>
        <v>58.592129630000002</v>
      </c>
      <c r="L33">
        <f>'[1]speed-flow-density'!N17</f>
        <v>56.617592590000001</v>
      </c>
      <c r="M33">
        <f>'[1]speed-flow-density'!O17</f>
        <v>66.104629630000005</v>
      </c>
      <c r="N33">
        <f>'[1]speed-flow-density'!P17</f>
        <v>64.86527778</v>
      </c>
      <c r="O33">
        <f>'[1]speed-flow-density'!Q17</f>
        <v>64.185858589999995</v>
      </c>
      <c r="P33">
        <f>'[1]speed-flow-density'!R17</f>
        <v>60.882870369999999</v>
      </c>
      <c r="Q33">
        <f>'[1]speed-flow-density'!S17</f>
        <v>61.795833330000001</v>
      </c>
      <c r="R33">
        <f>'[1]speed-flow-density'!T17</f>
        <v>77.025462959999999</v>
      </c>
      <c r="S33">
        <f>'[1]speed-flow-density'!U17</f>
        <v>88.506944439999998</v>
      </c>
      <c r="T33">
        <f>'[1]speed-flow-density'!V17</f>
        <v>88.730092589999998</v>
      </c>
      <c r="U33">
        <f>'[1]speed-flow-density'!W17</f>
        <v>71.135648149999994</v>
      </c>
      <c r="V33">
        <f>'[1]speed-flow-density'!X17</f>
        <v>99.407777780000004</v>
      </c>
      <c r="W33">
        <f>'[1]speed-flow-density'!Y17</f>
        <v>102.87314809999999</v>
      </c>
      <c r="X33">
        <f>'[1]speed-flow-density'!Z17</f>
        <v>92.344907410000005</v>
      </c>
      <c r="Y33">
        <f>'[1]speed-flow-density'!AA17</f>
        <v>100.84212960000001</v>
      </c>
      <c r="Z33">
        <f>'[1]speed-flow-density'!AB17</f>
        <v>108.9763889</v>
      </c>
      <c r="AA33">
        <f>'[1]speed-flow-density'!AC17</f>
        <v>91.166666669999998</v>
      </c>
      <c r="AB33">
        <f>'[1]speed-flow-density'!AD17</f>
        <v>100.8518519</v>
      </c>
      <c r="AC33">
        <f>'[1]speed-flow-density'!AE17</f>
        <v>71.2587963</v>
      </c>
      <c r="AD33">
        <f>'[1]speed-flow-density'!AF17</f>
        <v>61.952777779999998</v>
      </c>
      <c r="AE33">
        <f>'[1]speed-flow-density'!AG17</f>
        <v>52.771759260000003</v>
      </c>
      <c r="AF33">
        <f>'[1]speed-flow-density'!AH17</f>
        <v>43.511111110000002</v>
      </c>
      <c r="AG33">
        <f>'[1]speed-flow-density'!AI17</f>
        <v>72.384259259999993</v>
      </c>
      <c r="AH33">
        <f>'[1]speed-flow-density'!AJ17</f>
        <v>46.434722219999998</v>
      </c>
      <c r="AI33">
        <f>'[1]speed-flow-density'!AK17</f>
        <v>39.462962959999999</v>
      </c>
      <c r="AJ33">
        <f>'[1]speed-flow-density'!AL17</f>
        <v>61.44722222</v>
      </c>
      <c r="AK33">
        <f>'[1]speed-flow-density'!AM17</f>
        <v>66.629629629999997</v>
      </c>
      <c r="AL33">
        <f>'[1]speed-flow-density'!AN17</f>
        <v>50.858333330000001</v>
      </c>
      <c r="AM33">
        <f>'[1]speed-flow-density'!AO17</f>
        <v>57.752777780000002</v>
      </c>
      <c r="AN33">
        <f>'[1]speed-flow-density'!AP17</f>
        <v>62.266203699999998</v>
      </c>
      <c r="AO33">
        <f>'[1]speed-flow-density'!AQ17</f>
        <v>70.026388890000007</v>
      </c>
      <c r="AP33">
        <f>'[1]speed-flow-density'!AR17</f>
        <v>81.416666669999998</v>
      </c>
      <c r="AQ33">
        <f>'[1]speed-flow-density'!AS17</f>
        <v>79.211574069999998</v>
      </c>
      <c r="AR33">
        <f>'[1]speed-flow-density'!AT17</f>
        <v>104.462037</v>
      </c>
      <c r="AS33">
        <f>'[1]speed-flow-density'!AU17</f>
        <v>109.7453704</v>
      </c>
    </row>
    <row r="34" spans="1:45" x14ac:dyDescent="0.2">
      <c r="A34" s="15"/>
      <c r="B34" s="4">
        <f ca="1">'speed-flow-density'!D35</f>
        <v>0.40625</v>
      </c>
      <c r="C34">
        <f>'[1]speed-flow-density'!E18</f>
        <v>87.957870369999995</v>
      </c>
      <c r="D34">
        <f>'[1]speed-flow-density'!F18</f>
        <v>91.13472222</v>
      </c>
      <c r="E34">
        <f>'[1]speed-flow-density'!G18</f>
        <v>72.976388889999996</v>
      </c>
      <c r="F34">
        <f>'[1]speed-flow-density'!H18</f>
        <v>64.24555556</v>
      </c>
      <c r="G34">
        <f>'[1]speed-flow-density'!I18</f>
        <v>69.652777779999994</v>
      </c>
      <c r="H34">
        <f>'[1]speed-flow-density'!J18</f>
        <v>67.539351850000003</v>
      </c>
      <c r="I34">
        <f>'[1]speed-flow-density'!K18</f>
        <v>74.835185190000004</v>
      </c>
      <c r="J34">
        <f>'[1]speed-flow-density'!L18</f>
        <v>70.72407407</v>
      </c>
      <c r="K34">
        <f>'[1]speed-flow-density'!M18</f>
        <v>71.081018520000001</v>
      </c>
      <c r="L34">
        <f>'[1]speed-flow-density'!N18</f>
        <v>73.230555559999999</v>
      </c>
      <c r="M34">
        <f>'[1]speed-flow-density'!O18</f>
        <v>79.773148149999997</v>
      </c>
      <c r="N34">
        <f>'[1]speed-flow-density'!P18</f>
        <v>77.482870370000001</v>
      </c>
      <c r="O34">
        <f>'[1]speed-flow-density'!Q18</f>
        <v>70.862037040000004</v>
      </c>
      <c r="P34">
        <f>'[1]speed-flow-density'!R18</f>
        <v>64.569907409999999</v>
      </c>
      <c r="Q34">
        <f>'[1]speed-flow-density'!S18</f>
        <v>63.496759259999997</v>
      </c>
      <c r="R34">
        <f>'[1]speed-flow-density'!T18</f>
        <v>76.681944439999995</v>
      </c>
      <c r="S34">
        <f>'[1]speed-flow-density'!U18</f>
        <v>86.807407409999996</v>
      </c>
      <c r="T34">
        <f>'[1]speed-flow-density'!V18</f>
        <v>89.044907409999993</v>
      </c>
      <c r="U34">
        <f>'[1]speed-flow-density'!W18</f>
        <v>71.46342593</v>
      </c>
      <c r="V34">
        <f>'[1]speed-flow-density'!X18</f>
        <v>94.295555559999997</v>
      </c>
      <c r="W34">
        <f>'[1]speed-flow-density'!Y18</f>
        <v>102.7986111</v>
      </c>
      <c r="X34">
        <f>'[1]speed-flow-density'!Z18</f>
        <v>92.476388889999996</v>
      </c>
      <c r="Y34">
        <f>'[1]speed-flow-density'!AA18</f>
        <v>100.4282407</v>
      </c>
      <c r="Z34">
        <f>'[1]speed-flow-density'!AB18</f>
        <v>108.7222222</v>
      </c>
      <c r="AA34">
        <f>'[1]speed-flow-density'!AC18</f>
        <v>90.119444439999995</v>
      </c>
      <c r="AB34">
        <f>'[1]speed-flow-density'!AD18</f>
        <v>100.4208333</v>
      </c>
      <c r="AC34">
        <f>'[1]speed-flow-density'!AE18</f>
        <v>62.076388889999997</v>
      </c>
      <c r="AD34">
        <f>'[1]speed-flow-density'!AF18</f>
        <v>53.41111111</v>
      </c>
      <c r="AE34">
        <f>'[1]speed-flow-density'!AG18</f>
        <v>53.414814810000003</v>
      </c>
      <c r="AF34">
        <f>'[1]speed-flow-density'!AH18</f>
        <v>47.644907410000002</v>
      </c>
      <c r="AG34">
        <f>'[1]speed-flow-density'!AI18</f>
        <v>76.06161616</v>
      </c>
      <c r="AH34">
        <f>'[1]speed-flow-density'!AJ18</f>
        <v>53.700925929999997</v>
      </c>
      <c r="AI34">
        <f>'[1]speed-flow-density'!AK18</f>
        <v>41.215740740000001</v>
      </c>
      <c r="AJ34">
        <f>'[1]speed-flow-density'!AL18</f>
        <v>62.975925930000002</v>
      </c>
      <c r="AK34">
        <f>'[1]speed-flow-density'!AM18</f>
        <v>70.038888889999996</v>
      </c>
      <c r="AL34">
        <f>'[1]speed-flow-density'!AN18</f>
        <v>54.00972222</v>
      </c>
      <c r="AM34">
        <f>'[1]speed-flow-density'!AO18</f>
        <v>60.628703700000003</v>
      </c>
      <c r="AN34">
        <f>'[1]speed-flow-density'!AP18</f>
        <v>64.478240740000004</v>
      </c>
      <c r="AO34">
        <f>'[1]speed-flow-density'!AQ18</f>
        <v>74.913888889999996</v>
      </c>
      <c r="AP34">
        <f>'[1]speed-flow-density'!AR18</f>
        <v>80.667171719999999</v>
      </c>
      <c r="AQ34">
        <f>'[1]speed-flow-density'!AS18</f>
        <v>77.752777780000002</v>
      </c>
      <c r="AR34">
        <f>'[1]speed-flow-density'!AT18</f>
        <v>105.13611109999999</v>
      </c>
      <c r="AS34">
        <f>'[1]speed-flow-density'!AU18</f>
        <v>109.3425926</v>
      </c>
    </row>
    <row r="35" spans="1:45" x14ac:dyDescent="0.2">
      <c r="A35" s="15"/>
      <c r="B35" s="4">
        <f ca="1">'speed-flow-density'!D36</f>
        <v>0.41666666666666669</v>
      </c>
      <c r="C35">
        <f>'[1]speed-flow-density'!E19</f>
        <v>93.312962959999993</v>
      </c>
      <c r="D35">
        <f>'[1]speed-flow-density'!F19</f>
        <v>98.863425930000005</v>
      </c>
      <c r="E35">
        <f>'[1]speed-flow-density'!G19</f>
        <v>85.352314809999996</v>
      </c>
      <c r="F35">
        <f>'[1]speed-flow-density'!H19</f>
        <v>76.96611111</v>
      </c>
      <c r="G35">
        <f>'[1]speed-flow-density'!I19</f>
        <v>79.465277779999994</v>
      </c>
      <c r="H35">
        <f>'[1]speed-flow-density'!J19</f>
        <v>77.439814810000001</v>
      </c>
      <c r="I35">
        <f>'[1]speed-flow-density'!K19</f>
        <v>82.969444440000004</v>
      </c>
      <c r="J35">
        <f>'[1]speed-flow-density'!L19</f>
        <v>79.520370369999995</v>
      </c>
      <c r="K35">
        <f>'[1]speed-flow-density'!M19</f>
        <v>79.886574069999995</v>
      </c>
      <c r="L35">
        <f>'[1]speed-flow-density'!N19</f>
        <v>79.637500000000003</v>
      </c>
      <c r="M35">
        <f>'[1]speed-flow-density'!O19</f>
        <v>81.802314809999999</v>
      </c>
      <c r="N35">
        <f>'[1]speed-flow-density'!P19</f>
        <v>78.778703699999994</v>
      </c>
      <c r="O35">
        <f>'[1]speed-flow-density'!Q19</f>
        <v>81.678787880000002</v>
      </c>
      <c r="P35">
        <f>'[1]speed-flow-density'!R19</f>
        <v>75.082870369999995</v>
      </c>
      <c r="Q35">
        <f>'[1]speed-flow-density'!S19</f>
        <v>72.136574069999995</v>
      </c>
      <c r="R35">
        <f>'[1]speed-flow-density'!T19</f>
        <v>79.331018520000001</v>
      </c>
      <c r="S35">
        <f>'[1]speed-flow-density'!U19</f>
        <v>86.196759259999993</v>
      </c>
      <c r="T35">
        <f>'[1]speed-flow-density'!V19</f>
        <v>85.710648149999997</v>
      </c>
      <c r="U35">
        <f>'[1]speed-flow-density'!W19</f>
        <v>71.425462960000004</v>
      </c>
      <c r="V35">
        <f>'[1]speed-flow-density'!X19</f>
        <v>96.613888889999998</v>
      </c>
      <c r="W35">
        <f>'[1]speed-flow-density'!Y19</f>
        <v>104.4027778</v>
      </c>
      <c r="X35">
        <f>'[1]speed-flow-density'!Z19</f>
        <v>93.172685189999996</v>
      </c>
      <c r="Y35">
        <f>'[1]speed-flow-density'!AA19</f>
        <v>100.15787039999999</v>
      </c>
      <c r="Z35">
        <f>'[1]speed-flow-density'!AB19</f>
        <v>108.13935189999999</v>
      </c>
      <c r="AA35">
        <f>'[1]speed-flow-density'!AC19</f>
        <v>90.188425929999994</v>
      </c>
      <c r="AB35">
        <f>'[1]speed-flow-density'!AD19</f>
        <v>101.49861110000001</v>
      </c>
      <c r="AC35">
        <f>'[1]speed-flow-density'!AE19</f>
        <v>72.4287037</v>
      </c>
      <c r="AD35">
        <f>'[1]speed-flow-density'!AF19</f>
        <v>67.722222220000006</v>
      </c>
      <c r="AE35">
        <f>'[1]speed-flow-density'!AG19</f>
        <v>63.392129629999999</v>
      </c>
      <c r="AF35">
        <f>'[1]speed-flow-density'!AH19</f>
        <v>52.057870370000003</v>
      </c>
      <c r="AG35">
        <f>'[1]speed-flow-density'!AI19</f>
        <v>82.166203699999997</v>
      </c>
      <c r="AH35">
        <f>'[1]speed-flow-density'!AJ19</f>
        <v>60.89393939</v>
      </c>
      <c r="AI35">
        <f>'[1]speed-flow-density'!AK19</f>
        <v>52.140740739999998</v>
      </c>
      <c r="AJ35">
        <f>'[1]speed-flow-density'!AL19</f>
        <v>60.504629629999997</v>
      </c>
      <c r="AK35">
        <f>'[1]speed-flow-density'!AM19</f>
        <v>70.075925929999997</v>
      </c>
      <c r="AL35">
        <f>'[1]speed-flow-density'!AN19</f>
        <v>56.112962959999997</v>
      </c>
      <c r="AM35">
        <f>'[1]speed-flow-density'!AO19</f>
        <v>62.298611110000003</v>
      </c>
      <c r="AN35">
        <f>'[1]speed-flow-density'!AP19</f>
        <v>65.350462960000002</v>
      </c>
      <c r="AO35">
        <f>'[1]speed-flow-density'!AQ19</f>
        <v>74.791666669999998</v>
      </c>
      <c r="AP35">
        <f>'[1]speed-flow-density'!AR19</f>
        <v>80.761574069999995</v>
      </c>
      <c r="AQ35">
        <f>'[1]speed-flow-density'!AS19</f>
        <v>78.874074070000006</v>
      </c>
      <c r="AR35">
        <f>'[1]speed-flow-density'!AT19</f>
        <v>105.13148150000001</v>
      </c>
      <c r="AS35">
        <f>'[1]speed-flow-density'!AU19</f>
        <v>109.712037</v>
      </c>
    </row>
    <row r="36" spans="1:45" x14ac:dyDescent="0.2">
      <c r="A36" s="5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spans="1:45" x14ac:dyDescent="0.2">
      <c r="A37" s="15" t="s">
        <v>100</v>
      </c>
      <c r="B37" s="4">
        <f ca="1">'speed-flow-density'!D38</f>
        <v>0.26041666666666669</v>
      </c>
      <c r="C37">
        <f>'[2]speed-flow-density'!E4</f>
        <v>101.376</v>
      </c>
      <c r="D37">
        <f>'[2]speed-flow-density'!F4</f>
        <v>101.07692307692308</v>
      </c>
      <c r="E37">
        <f>'[2]speed-flow-density'!G4</f>
        <v>93.262499999999989</v>
      </c>
      <c r="F37">
        <f>'[2]speed-flow-density'!H4</f>
        <v>89.875862068965517</v>
      </c>
      <c r="G37">
        <f>'[2]speed-flow-density'!I4</f>
        <v>88.714285714285708</v>
      </c>
      <c r="H37">
        <f>'[2]speed-flow-density'!J4</f>
        <v>94.220689655172421</v>
      </c>
      <c r="I37">
        <f>'[2]speed-flow-density'!K4</f>
        <v>98.614285714285714</v>
      </c>
      <c r="J37">
        <f>'[2]speed-flow-density'!L4</f>
        <v>93.272727272727266</v>
      </c>
      <c r="K37">
        <f>'[2]speed-flow-density'!M4</f>
        <v>91.86666666666666</v>
      </c>
      <c r="L37">
        <f>'[2]speed-flow-density'!N4</f>
        <v>95.538461538461533</v>
      </c>
      <c r="M37">
        <f>'[2]speed-flow-density'!O4</f>
        <v>101.2</v>
      </c>
      <c r="N37">
        <f>'[2]speed-flow-density'!P4</f>
        <v>94.470967741935482</v>
      </c>
      <c r="O37">
        <f>'[2]speed-flow-density'!Q4</f>
        <v>92.234482758620686</v>
      </c>
      <c r="P37">
        <f>'[2]speed-flow-density'!R4</f>
        <v>92.781818181818167</v>
      </c>
      <c r="Q37">
        <f>'[2]speed-flow-density'!S4</f>
        <v>90.778378378378378</v>
      </c>
      <c r="R37">
        <f>'[2]speed-flow-density'!T4</f>
        <v>88.8</v>
      </c>
      <c r="S37">
        <f>'[2]speed-flow-density'!U4</f>
        <v>97.1</v>
      </c>
      <c r="T37">
        <f>'[2]speed-flow-density'!V4</f>
        <v>101.48571428571428</v>
      </c>
      <c r="U37">
        <f>'[2]speed-flow-density'!W4</f>
        <v>102.13333333333334</v>
      </c>
      <c r="V37">
        <f>'[2]speed-flow-density'!X4</f>
        <v>101.52</v>
      </c>
      <c r="W37">
        <f>'[2]speed-flow-density'!Y4</f>
        <v>107.99999999999999</v>
      </c>
      <c r="X37">
        <f>'[2]speed-flow-density'!Z4</f>
        <v>105.29999999999998</v>
      </c>
      <c r="Y37">
        <f>'[2]speed-flow-density'!AA4</f>
        <v>108.72</v>
      </c>
      <c r="Z37">
        <f>'[2]speed-flow-density'!AB4</f>
        <v>104.544</v>
      </c>
      <c r="AA37">
        <f>'[2]speed-flow-density'!AC4</f>
        <v>102.12631578947369</v>
      </c>
      <c r="AB37">
        <f>'[2]speed-flow-density'!AD4</f>
        <v>104.66666666666667</v>
      </c>
      <c r="AC37">
        <f>'[2]speed-flow-density'!AE4</f>
        <v>79.669565217391295</v>
      </c>
      <c r="AD37">
        <f>'[2]speed-flow-density'!AF4</f>
        <v>76.8</v>
      </c>
      <c r="AE37">
        <f>'[2]speed-flow-density'!AG4</f>
        <v>76.387500000000003</v>
      </c>
      <c r="AF37">
        <f>'[2]speed-flow-density'!AH4</f>
        <v>74.7</v>
      </c>
      <c r="AG37">
        <f>'[2]speed-flow-density'!AI4</f>
        <v>69.935294117647061</v>
      </c>
      <c r="AH37">
        <f>'[2]speed-flow-density'!AJ4</f>
        <v>55.095652173913038</v>
      </c>
      <c r="AI37">
        <f>'[2]speed-flow-density'!AK4</f>
        <v>51.942857142857136</v>
      </c>
      <c r="AJ37">
        <f>'[2]speed-flow-density'!AL4</f>
        <v>59.49</v>
      </c>
      <c r="AK37">
        <f>'[2]speed-flow-density'!AM4</f>
        <v>56.84210526315789</v>
      </c>
      <c r="AL37">
        <f>'[2]speed-flow-density'!AN4</f>
        <v>59.686956521739127</v>
      </c>
      <c r="AM37">
        <f>'[2]speed-flow-density'!AO4</f>
        <v>65.945454545454552</v>
      </c>
      <c r="AN37">
        <f>'[2]speed-flow-density'!AP4</f>
        <v>64.219354838709677</v>
      </c>
      <c r="AO37">
        <f>'[2]speed-flow-density'!AQ4</f>
        <v>77.175000000000011</v>
      </c>
      <c r="AP37">
        <f>'[2]speed-flow-density'!AR4</f>
        <v>79.2</v>
      </c>
      <c r="AQ37">
        <f>'[2]speed-flow-density'!AS4</f>
        <v>92.399999999999991</v>
      </c>
      <c r="AR37">
        <f>'[2]speed-flow-density'!AT4</f>
        <v>101.1</v>
      </c>
      <c r="AS37">
        <f>'[2]speed-flow-density'!AU4</f>
        <v>101.1</v>
      </c>
    </row>
    <row r="38" spans="1:45" x14ac:dyDescent="0.2">
      <c r="A38" s="15"/>
      <c r="B38" s="4">
        <f ca="1">'speed-flow-density'!D39</f>
        <v>0.27083333333333331</v>
      </c>
      <c r="C38">
        <f>'[2]speed-flow-density'!E5</f>
        <v>101.376</v>
      </c>
      <c r="D38">
        <f>'[2]speed-flow-density'!F5</f>
        <v>101.07692307692308</v>
      </c>
      <c r="E38">
        <f>'[2]speed-flow-density'!G5</f>
        <v>93.262499999999989</v>
      </c>
      <c r="F38">
        <f>'[2]speed-flow-density'!H5</f>
        <v>89.875862068965517</v>
      </c>
      <c r="G38">
        <f>'[2]speed-flow-density'!I5</f>
        <v>88.714285714285708</v>
      </c>
      <c r="H38">
        <f>'[2]speed-flow-density'!J5</f>
        <v>94.220689655172421</v>
      </c>
      <c r="I38">
        <f>'[2]speed-flow-density'!K5</f>
        <v>98.614285714285714</v>
      </c>
      <c r="J38">
        <f>'[2]speed-flow-density'!L5</f>
        <v>93.272727272727266</v>
      </c>
      <c r="K38">
        <f>'[2]speed-flow-density'!M5</f>
        <v>91.86666666666666</v>
      </c>
      <c r="L38">
        <f>'[2]speed-flow-density'!N5</f>
        <v>95.538461538461533</v>
      </c>
      <c r="M38">
        <f>'[2]speed-flow-density'!O5</f>
        <v>101.2</v>
      </c>
      <c r="N38">
        <f>'[2]speed-flow-density'!P5</f>
        <v>94.470967741935482</v>
      </c>
      <c r="O38">
        <f>'[2]speed-flow-density'!Q5</f>
        <v>92.234482758620686</v>
      </c>
      <c r="P38">
        <f>'[2]speed-flow-density'!R5</f>
        <v>92.781818181818167</v>
      </c>
      <c r="Q38">
        <f>'[2]speed-flow-density'!S5</f>
        <v>90.778378378378378</v>
      </c>
      <c r="R38">
        <f>'[2]speed-flow-density'!T5</f>
        <v>88.8</v>
      </c>
      <c r="S38">
        <f>'[2]speed-flow-density'!U5</f>
        <v>97.1</v>
      </c>
      <c r="T38">
        <f>'[2]speed-flow-density'!V5</f>
        <v>101.48571428571428</v>
      </c>
      <c r="U38">
        <f>'[2]speed-flow-density'!W5</f>
        <v>102.13333333333334</v>
      </c>
      <c r="V38">
        <f>'[2]speed-flow-density'!X5</f>
        <v>101.52</v>
      </c>
      <c r="W38">
        <f>'[2]speed-flow-density'!Y5</f>
        <v>107.99999999999999</v>
      </c>
      <c r="X38">
        <f>'[2]speed-flow-density'!Z5</f>
        <v>105.29999999999998</v>
      </c>
      <c r="Y38">
        <f>'[2]speed-flow-density'!AA5</f>
        <v>108.72</v>
      </c>
      <c r="Z38">
        <f>'[2]speed-flow-density'!AB5</f>
        <v>104.544</v>
      </c>
      <c r="AA38">
        <f>'[2]speed-flow-density'!AC5</f>
        <v>102.12631578947369</v>
      </c>
      <c r="AB38">
        <f>'[2]speed-flow-density'!AD5</f>
        <v>104.66666666666667</v>
      </c>
      <c r="AC38">
        <f>'[2]speed-flow-density'!AE5</f>
        <v>79.669565217391295</v>
      </c>
      <c r="AD38">
        <f>'[2]speed-flow-density'!AF5</f>
        <v>76.8</v>
      </c>
      <c r="AE38">
        <f>'[2]speed-flow-density'!AG5</f>
        <v>76.387500000000003</v>
      </c>
      <c r="AF38">
        <f>'[2]speed-flow-density'!AH5</f>
        <v>74.7</v>
      </c>
      <c r="AG38">
        <f>'[2]speed-flow-density'!AI5</f>
        <v>69.935294117647061</v>
      </c>
      <c r="AH38">
        <f>'[2]speed-flow-density'!AJ5</f>
        <v>55.095652173913038</v>
      </c>
      <c r="AI38">
        <f>'[2]speed-flow-density'!AK5</f>
        <v>51.942857142857136</v>
      </c>
      <c r="AJ38">
        <f>'[2]speed-flow-density'!AL5</f>
        <v>59.49</v>
      </c>
      <c r="AK38">
        <f>'[2]speed-flow-density'!AM5</f>
        <v>56.84210526315789</v>
      </c>
      <c r="AL38">
        <f>'[2]speed-flow-density'!AN5</f>
        <v>59.686956521739127</v>
      </c>
      <c r="AM38">
        <f>'[2]speed-flow-density'!AO5</f>
        <v>65.945454545454552</v>
      </c>
      <c r="AN38">
        <f>'[2]speed-flow-density'!AP5</f>
        <v>64.219354838709677</v>
      </c>
      <c r="AO38">
        <f>'[2]speed-flow-density'!AQ5</f>
        <v>77.175000000000011</v>
      </c>
      <c r="AP38">
        <f>'[2]speed-flow-density'!AR5</f>
        <v>79.2</v>
      </c>
      <c r="AQ38">
        <f>'[2]speed-flow-density'!AS5</f>
        <v>92.399999999999991</v>
      </c>
      <c r="AR38">
        <f>'[2]speed-flow-density'!AT5</f>
        <v>101.1</v>
      </c>
      <c r="AS38">
        <f>'[2]speed-flow-density'!AU5</f>
        <v>101.1</v>
      </c>
    </row>
    <row r="39" spans="1:45" x14ac:dyDescent="0.2">
      <c r="A39" s="15"/>
      <c r="B39" s="4">
        <f ca="1">'speed-flow-density'!D40</f>
        <v>0.28125</v>
      </c>
      <c r="C39">
        <f>'[2]speed-flow-density'!E6</f>
        <v>93.86666666666666</v>
      </c>
      <c r="D39">
        <f>'[2]speed-flow-density'!F6</f>
        <v>87.6</v>
      </c>
      <c r="E39">
        <f>'[2]speed-flow-density'!G6</f>
        <v>78.536842105263148</v>
      </c>
      <c r="F39">
        <f>'[2]speed-flow-density'!H6</f>
        <v>78.981818181818184</v>
      </c>
      <c r="G39">
        <f>'[2]speed-flow-density'!I6</f>
        <v>75.272727272727266</v>
      </c>
      <c r="H39">
        <f>'[2]speed-flow-density'!J6</f>
        <v>88.141935483870967</v>
      </c>
      <c r="I39">
        <f>'[2]speed-flow-density'!K6</f>
        <v>92.04</v>
      </c>
      <c r="J39">
        <f>'[2]speed-flow-density'!L6</f>
        <v>93.272727272727266</v>
      </c>
      <c r="K39">
        <f>'[2]speed-flow-density'!M6</f>
        <v>91.86666666666666</v>
      </c>
      <c r="L39">
        <f>'[2]speed-flow-density'!N6</f>
        <v>88.714285714285708</v>
      </c>
      <c r="M39">
        <f>'[2]speed-flow-density'!O6</f>
        <v>86.742857142857133</v>
      </c>
      <c r="N39">
        <f>'[2]speed-flow-density'!P6</f>
        <v>75.092307692307685</v>
      </c>
      <c r="O39">
        <f>'[2]speed-flow-density'!Q6</f>
        <v>74.3</v>
      </c>
      <c r="P39">
        <f>'[2]speed-flow-density'!R6</f>
        <v>70.386206896551712</v>
      </c>
      <c r="Q39">
        <f>'[2]speed-flow-density'!S6</f>
        <v>74.64</v>
      </c>
      <c r="R39">
        <f>'[2]speed-flow-density'!T6</f>
        <v>83.725714285714275</v>
      </c>
      <c r="S39">
        <f>'[2]speed-flow-density'!U6</f>
        <v>91.989473684210523</v>
      </c>
      <c r="T39">
        <f>'[2]speed-flow-density'!V6</f>
        <v>96.872727272727261</v>
      </c>
      <c r="U39">
        <f>'[2]speed-flow-density'!W6</f>
        <v>98.485714285714295</v>
      </c>
      <c r="V39">
        <f>'[2]speed-flow-density'!X6</f>
        <v>101.52</v>
      </c>
      <c r="W39">
        <f>'[2]speed-flow-density'!Y6</f>
        <v>99.692307692307693</v>
      </c>
      <c r="X39">
        <f>'[2]speed-flow-density'!Z6</f>
        <v>101.08799999999999</v>
      </c>
      <c r="Y39">
        <f>'[2]speed-flow-density'!AA6</f>
        <v>108.72</v>
      </c>
      <c r="Z39">
        <f>'[2]speed-flow-density'!AB6</f>
        <v>104.544</v>
      </c>
      <c r="AA39">
        <f>'[2]speed-flow-density'!AC6</f>
        <v>102.12631578947369</v>
      </c>
      <c r="AB39">
        <f>'[2]speed-flow-density'!AD6</f>
        <v>104.66666666666667</v>
      </c>
      <c r="AC39">
        <f>'[2]speed-flow-density'!AE6</f>
        <v>76.349999999999994</v>
      </c>
      <c r="AD39">
        <f>'[2]speed-flow-density'!AF6</f>
        <v>55.095652173913038</v>
      </c>
      <c r="AE39">
        <f>'[2]speed-flow-density'!AG6</f>
        <v>43.650000000000006</v>
      </c>
      <c r="AF39">
        <f>'[2]speed-flow-density'!AH6</f>
        <v>43.247368421052634</v>
      </c>
      <c r="AG39">
        <f>'[2]speed-flow-density'!AI6</f>
        <v>41.715789473684204</v>
      </c>
      <c r="AH39">
        <f>'[2]speed-flow-density'!AJ6</f>
        <v>37.270588235294113</v>
      </c>
      <c r="AI39">
        <f>'[2]speed-flow-density'!AK6</f>
        <v>40.4</v>
      </c>
      <c r="AJ39">
        <f>'[2]speed-flow-density'!AL6</f>
        <v>49.574999999999996</v>
      </c>
      <c r="AK39">
        <f>'[2]speed-flow-density'!AM6</f>
        <v>52.68292682926829</v>
      </c>
      <c r="AL39">
        <f>'[2]speed-flow-density'!AN6</f>
        <v>55.65405405405405</v>
      </c>
      <c r="AM39">
        <f>'[2]speed-flow-density'!AO6</f>
        <v>63.07826086956522</v>
      </c>
      <c r="AN39">
        <f>'[2]speed-flow-density'!AP6</f>
        <v>54.792660550458713</v>
      </c>
      <c r="AO39">
        <f>'[2]speed-flow-density'!AQ6</f>
        <v>72.635294117647064</v>
      </c>
      <c r="AP39">
        <f>'[2]speed-flow-density'!AR6</f>
        <v>76.937142857142859</v>
      </c>
      <c r="AQ39">
        <f>'[2]speed-flow-density'!AS6</f>
        <v>87.11999999999999</v>
      </c>
      <c r="AR39">
        <f>'[2]speed-flow-density'!AT6</f>
        <v>101.1</v>
      </c>
      <c r="AS39">
        <f>'[2]speed-flow-density'!AU6</f>
        <v>101.1</v>
      </c>
    </row>
    <row r="40" spans="1:45" x14ac:dyDescent="0.2">
      <c r="A40" s="15"/>
      <c r="B40" s="4">
        <f ca="1">'speed-flow-density'!D41</f>
        <v>0.29166666666666669</v>
      </c>
      <c r="C40">
        <f>'[2]speed-flow-density'!E7</f>
        <v>93.86666666666666</v>
      </c>
      <c r="D40">
        <f>'[2]speed-flow-density'!F7</f>
        <v>87.6</v>
      </c>
      <c r="E40">
        <f>'[2]speed-flow-density'!G7</f>
        <v>78.536842105263148</v>
      </c>
      <c r="F40">
        <f>'[2]speed-flow-density'!H7</f>
        <v>78.981818181818184</v>
      </c>
      <c r="G40">
        <f>'[2]speed-flow-density'!I7</f>
        <v>75.272727272727266</v>
      </c>
      <c r="H40">
        <f>'[2]speed-flow-density'!J7</f>
        <v>88.141935483870967</v>
      </c>
      <c r="I40">
        <f>'[2]speed-flow-density'!K7</f>
        <v>92.04</v>
      </c>
      <c r="J40">
        <f>'[2]speed-flow-density'!L7</f>
        <v>93.272727272727266</v>
      </c>
      <c r="K40">
        <f>'[2]speed-flow-density'!M7</f>
        <v>91.86666666666666</v>
      </c>
      <c r="L40">
        <f>'[2]speed-flow-density'!N7</f>
        <v>88.714285714285708</v>
      </c>
      <c r="M40">
        <f>'[2]speed-flow-density'!O7</f>
        <v>86.742857142857133</v>
      </c>
      <c r="N40">
        <f>'[2]speed-flow-density'!P7</f>
        <v>75.092307692307685</v>
      </c>
      <c r="O40">
        <f>'[2]speed-flow-density'!Q7</f>
        <v>74.3</v>
      </c>
      <c r="P40">
        <f>'[2]speed-flow-density'!R7</f>
        <v>70.386206896551712</v>
      </c>
      <c r="Q40">
        <f>'[2]speed-flow-density'!S7</f>
        <v>74.64</v>
      </c>
      <c r="R40">
        <f>'[2]speed-flow-density'!T7</f>
        <v>83.725714285714275</v>
      </c>
      <c r="S40">
        <f>'[2]speed-flow-density'!U7</f>
        <v>91.989473684210523</v>
      </c>
      <c r="T40">
        <f>'[2]speed-flow-density'!V7</f>
        <v>96.872727272727261</v>
      </c>
      <c r="U40">
        <f>'[2]speed-flow-density'!W7</f>
        <v>98.485714285714295</v>
      </c>
      <c r="V40">
        <f>'[2]speed-flow-density'!X7</f>
        <v>101.52</v>
      </c>
      <c r="W40">
        <f>'[2]speed-flow-density'!Y7</f>
        <v>99.692307692307693</v>
      </c>
      <c r="X40">
        <f>'[2]speed-flow-density'!Z7</f>
        <v>101.08799999999999</v>
      </c>
      <c r="Y40">
        <f>'[2]speed-flow-density'!AA7</f>
        <v>108.72</v>
      </c>
      <c r="Z40">
        <f>'[2]speed-flow-density'!AB7</f>
        <v>104.544</v>
      </c>
      <c r="AA40">
        <f>'[2]speed-flow-density'!AC7</f>
        <v>102.12631578947369</v>
      </c>
      <c r="AB40">
        <f>'[2]speed-flow-density'!AD7</f>
        <v>104.66666666666667</v>
      </c>
      <c r="AC40">
        <f>'[2]speed-flow-density'!AE7</f>
        <v>76.349999999999994</v>
      </c>
      <c r="AD40">
        <f>'[2]speed-flow-density'!AF7</f>
        <v>55.095652173913038</v>
      </c>
      <c r="AE40">
        <f>'[2]speed-flow-density'!AG7</f>
        <v>43.650000000000006</v>
      </c>
      <c r="AF40">
        <f>'[2]speed-flow-density'!AH7</f>
        <v>43.247368421052634</v>
      </c>
      <c r="AG40">
        <f>'[2]speed-flow-density'!AI7</f>
        <v>41.715789473684204</v>
      </c>
      <c r="AH40">
        <f>'[2]speed-flow-density'!AJ7</f>
        <v>37.270588235294113</v>
      </c>
      <c r="AI40">
        <f>'[2]speed-flow-density'!AK7</f>
        <v>40.4</v>
      </c>
      <c r="AJ40">
        <f>'[2]speed-flow-density'!AL7</f>
        <v>49.574999999999996</v>
      </c>
      <c r="AK40">
        <f>'[2]speed-flow-density'!AM7</f>
        <v>52.68292682926829</v>
      </c>
      <c r="AL40">
        <f>'[2]speed-flow-density'!AN7</f>
        <v>55.65405405405405</v>
      </c>
      <c r="AM40">
        <f>'[2]speed-flow-density'!AO7</f>
        <v>63.07826086956522</v>
      </c>
      <c r="AN40">
        <f>'[2]speed-flow-density'!AP7</f>
        <v>54.792660550458713</v>
      </c>
      <c r="AO40">
        <f>'[2]speed-flow-density'!AQ7</f>
        <v>72.635294117647064</v>
      </c>
      <c r="AP40">
        <f>'[2]speed-flow-density'!AR7</f>
        <v>76.937142857142859</v>
      </c>
      <c r="AQ40">
        <f>'[2]speed-flow-density'!AS7</f>
        <v>87.11999999999999</v>
      </c>
      <c r="AR40">
        <f>'[2]speed-flow-density'!AT7</f>
        <v>101.1</v>
      </c>
      <c r="AS40">
        <f>'[2]speed-flow-density'!AU7</f>
        <v>101.1</v>
      </c>
    </row>
    <row r="41" spans="1:45" x14ac:dyDescent="0.2">
      <c r="A41" s="15"/>
      <c r="B41" s="4">
        <f ca="1">'speed-flow-density'!D42</f>
        <v>0.30208333333333331</v>
      </c>
      <c r="C41">
        <f>'[2]speed-flow-density'!E8</f>
        <v>79.199999999999989</v>
      </c>
      <c r="D41">
        <f>'[2]speed-flow-density'!F8</f>
        <v>62.571428571428569</v>
      </c>
      <c r="E41">
        <f>'[2]speed-flow-density'!G8</f>
        <v>54.261818181818178</v>
      </c>
      <c r="F41">
        <f>'[2]speed-flow-density'!H8</f>
        <v>57.919999999999995</v>
      </c>
      <c r="G41">
        <f>'[2]speed-flow-density'!I8</f>
        <v>62.099999999999994</v>
      </c>
      <c r="H41">
        <f>'[2]speed-flow-density'!J8</f>
        <v>71.905263157894737</v>
      </c>
      <c r="I41">
        <f>'[2]speed-flow-density'!K8</f>
        <v>64.213953488372084</v>
      </c>
      <c r="J41">
        <f>'[2]speed-flow-density'!L8</f>
        <v>60.35294117647058</v>
      </c>
      <c r="K41">
        <f>'[2]speed-flow-density'!M8</f>
        <v>57.683720930232553</v>
      </c>
      <c r="L41">
        <f>'[2]speed-flow-density'!N8</f>
        <v>55.199999999999996</v>
      </c>
      <c r="M41">
        <f>'[2]speed-flow-density'!O8</f>
        <v>72.864000000000004</v>
      </c>
      <c r="N41">
        <f>'[2]speed-flow-density'!P8</f>
        <v>68.908235294117645</v>
      </c>
      <c r="O41">
        <f>'[2]speed-flow-density'!Q8</f>
        <v>65.239024390243898</v>
      </c>
      <c r="P41">
        <f>'[2]speed-flow-density'!R8</f>
        <v>58.319999999999993</v>
      </c>
      <c r="Q41">
        <f>'[2]speed-flow-density'!S8</f>
        <v>67.176000000000002</v>
      </c>
      <c r="R41">
        <f>'[2]speed-flow-density'!T8</f>
        <v>79.199999999999989</v>
      </c>
      <c r="S41">
        <f>'[2]speed-flow-density'!U8</f>
        <v>89.630769230769232</v>
      </c>
      <c r="T41">
        <f>'[2]speed-flow-density'!V8</f>
        <v>88.799999999999983</v>
      </c>
      <c r="U41">
        <f>'[2]speed-flow-density'!W8</f>
        <v>95.089655172413799</v>
      </c>
      <c r="V41">
        <f>'[2]speed-flow-density'!X8</f>
        <v>101.52</v>
      </c>
      <c r="W41">
        <f>'[2]speed-flow-density'!Y8</f>
        <v>99.692307692307693</v>
      </c>
      <c r="X41">
        <f>'[2]speed-flow-density'!Z8</f>
        <v>101.08799999999999</v>
      </c>
      <c r="Y41">
        <f>'[2]speed-flow-density'!AA8</f>
        <v>103.54285714285713</v>
      </c>
      <c r="Z41">
        <f>'[2]speed-flow-density'!AB8</f>
        <v>100.52307692307693</v>
      </c>
      <c r="AA41">
        <f>'[2]speed-flow-density'!AC8</f>
        <v>102.12631578947369</v>
      </c>
      <c r="AB41">
        <f>'[2]speed-flow-density'!AD8</f>
        <v>100.92857142857143</v>
      </c>
      <c r="AC41">
        <f>'[2]speed-flow-density'!AE8</f>
        <v>76.349999999999994</v>
      </c>
      <c r="AD41">
        <f>'[2]speed-flow-density'!AF8</f>
        <v>60.342857142857135</v>
      </c>
      <c r="AE41">
        <f>'[2]speed-flow-density'!AG8</f>
        <v>48.888000000000005</v>
      </c>
      <c r="AF41">
        <f>'[2]speed-flow-density'!AH8</f>
        <v>48.335294117647059</v>
      </c>
      <c r="AG41">
        <f>'[2]speed-flow-density'!AI8</f>
        <v>41.353043478260872</v>
      </c>
      <c r="AH41">
        <f>'[2]speed-flow-density'!AJ8</f>
        <v>31.679999999999996</v>
      </c>
      <c r="AI41">
        <f>'[2]speed-flow-density'!AK8</f>
        <v>38.957142857142856</v>
      </c>
      <c r="AJ41">
        <f>'[2]speed-flow-density'!AL8</f>
        <v>52.88</v>
      </c>
      <c r="AK41">
        <f>'[2]speed-flow-density'!AM8</f>
        <v>46.95652173913043</v>
      </c>
      <c r="AL41">
        <f>'[2]speed-flow-density'!AN8</f>
        <v>44.283870967741933</v>
      </c>
      <c r="AM41">
        <f>'[2]speed-flow-density'!AO8</f>
        <v>53.733333333333341</v>
      </c>
      <c r="AN41">
        <f>'[2]speed-flow-density'!AP8</f>
        <v>48.556097560975616</v>
      </c>
      <c r="AO41">
        <f>'[2]speed-flow-density'!AQ8</f>
        <v>64.989473684210523</v>
      </c>
      <c r="AP41">
        <f>'[2]speed-flow-density'!AR8</f>
        <v>69.046153846153842</v>
      </c>
      <c r="AQ41">
        <f>'[2]speed-flow-density'!AS8</f>
        <v>80.242105263157896</v>
      </c>
      <c r="AR41">
        <f>'[2]speed-flow-density'!AT8</f>
        <v>93.32307692307694</v>
      </c>
      <c r="AS41">
        <f>'[2]speed-flow-density'!AU8</f>
        <v>93.32307692307694</v>
      </c>
    </row>
    <row r="42" spans="1:45" x14ac:dyDescent="0.2">
      <c r="A42" s="15"/>
      <c r="B42" s="4">
        <f ca="1">'speed-flow-density'!D43</f>
        <v>0.3125</v>
      </c>
      <c r="C42">
        <f>'[2]speed-flow-density'!E9</f>
        <v>79.199999999999989</v>
      </c>
      <c r="D42">
        <f>'[2]speed-flow-density'!F9</f>
        <v>62.571428571428569</v>
      </c>
      <c r="E42">
        <f>'[2]speed-flow-density'!G9</f>
        <v>54.261818181818178</v>
      </c>
      <c r="F42">
        <f>'[2]speed-flow-density'!H9</f>
        <v>57.919999999999995</v>
      </c>
      <c r="G42">
        <f>'[2]speed-flow-density'!I9</f>
        <v>62.099999999999994</v>
      </c>
      <c r="H42">
        <f>'[2]speed-flow-density'!J9</f>
        <v>71.905263157894737</v>
      </c>
      <c r="I42">
        <f>'[2]speed-flow-density'!K9</f>
        <v>64.213953488372084</v>
      </c>
      <c r="J42">
        <f>'[2]speed-flow-density'!L9</f>
        <v>60.35294117647058</v>
      </c>
      <c r="K42">
        <f>'[2]speed-flow-density'!M9</f>
        <v>57.683720930232553</v>
      </c>
      <c r="L42">
        <f>'[2]speed-flow-density'!N9</f>
        <v>55.199999999999996</v>
      </c>
      <c r="M42">
        <f>'[2]speed-flow-density'!O9</f>
        <v>72.864000000000004</v>
      </c>
      <c r="N42">
        <f>'[2]speed-flow-density'!P9</f>
        <v>68.908235294117645</v>
      </c>
      <c r="O42">
        <f>'[2]speed-flow-density'!Q9</f>
        <v>65.239024390243898</v>
      </c>
      <c r="P42">
        <f>'[2]speed-flow-density'!R9</f>
        <v>58.319999999999993</v>
      </c>
      <c r="Q42">
        <f>'[2]speed-flow-density'!S9</f>
        <v>67.176000000000002</v>
      </c>
      <c r="R42">
        <f>'[2]speed-flow-density'!T9</f>
        <v>79.199999999999989</v>
      </c>
      <c r="S42">
        <f>'[2]speed-flow-density'!U9</f>
        <v>89.630769230769232</v>
      </c>
      <c r="T42">
        <f>'[2]speed-flow-density'!V9</f>
        <v>88.799999999999983</v>
      </c>
      <c r="U42">
        <f>'[2]speed-flow-density'!W9</f>
        <v>95.089655172413799</v>
      </c>
      <c r="V42">
        <f>'[2]speed-flow-density'!X9</f>
        <v>101.52</v>
      </c>
      <c r="W42">
        <f>'[2]speed-flow-density'!Y9</f>
        <v>99.692307692307693</v>
      </c>
      <c r="X42">
        <f>'[2]speed-flow-density'!Z9</f>
        <v>101.08799999999999</v>
      </c>
      <c r="Y42">
        <f>'[2]speed-flow-density'!AA9</f>
        <v>103.54285714285713</v>
      </c>
      <c r="Z42">
        <f>'[2]speed-flow-density'!AB9</f>
        <v>100.52307692307693</v>
      </c>
      <c r="AA42">
        <f>'[2]speed-flow-density'!AC9</f>
        <v>102.12631578947369</v>
      </c>
      <c r="AB42">
        <f>'[2]speed-flow-density'!AD9</f>
        <v>100.92857142857143</v>
      </c>
      <c r="AC42">
        <f>'[2]speed-flow-density'!AE9</f>
        <v>76.349999999999994</v>
      </c>
      <c r="AD42">
        <f>'[2]speed-flow-density'!AF9</f>
        <v>60.342857142857135</v>
      </c>
      <c r="AE42">
        <f>'[2]speed-flow-density'!AG9</f>
        <v>48.888000000000005</v>
      </c>
      <c r="AF42">
        <f>'[2]speed-flow-density'!AH9</f>
        <v>48.335294117647059</v>
      </c>
      <c r="AG42">
        <f>'[2]speed-flow-density'!AI9</f>
        <v>41.353043478260872</v>
      </c>
      <c r="AH42">
        <f>'[2]speed-flow-density'!AJ9</f>
        <v>31.679999999999996</v>
      </c>
      <c r="AI42">
        <f>'[2]speed-flow-density'!AK9</f>
        <v>38.957142857142856</v>
      </c>
      <c r="AJ42">
        <f>'[2]speed-flow-density'!AL9</f>
        <v>52.88</v>
      </c>
      <c r="AK42">
        <f>'[2]speed-flow-density'!AM9</f>
        <v>46.95652173913043</v>
      </c>
      <c r="AL42">
        <f>'[2]speed-flow-density'!AN9</f>
        <v>44.283870967741933</v>
      </c>
      <c r="AM42">
        <f>'[2]speed-flow-density'!AO9</f>
        <v>53.733333333333341</v>
      </c>
      <c r="AN42">
        <f>'[2]speed-flow-density'!AP9</f>
        <v>48.556097560975616</v>
      </c>
      <c r="AO42">
        <f>'[2]speed-flow-density'!AQ9</f>
        <v>64.989473684210523</v>
      </c>
      <c r="AP42">
        <f>'[2]speed-flow-density'!AR9</f>
        <v>69.046153846153842</v>
      </c>
      <c r="AQ42">
        <f>'[2]speed-flow-density'!AS9</f>
        <v>80.242105263157896</v>
      </c>
      <c r="AR42">
        <f>'[2]speed-flow-density'!AT9</f>
        <v>93.32307692307694</v>
      </c>
      <c r="AS42">
        <f>'[2]speed-flow-density'!AU9</f>
        <v>93.32307692307694</v>
      </c>
    </row>
    <row r="43" spans="1:45" x14ac:dyDescent="0.2">
      <c r="A43" s="15"/>
      <c r="B43" s="4">
        <f ca="1">'speed-flow-density'!D44</f>
        <v>0.32291666666666669</v>
      </c>
      <c r="C43">
        <f>'[2]speed-flow-density'!E10</f>
        <v>90.514285714285705</v>
      </c>
      <c r="D43">
        <f>'[2]speed-flow-density'!F10</f>
        <v>73</v>
      </c>
      <c r="E43">
        <f>'[2]speed-flow-density'!G10</f>
        <v>58.517647058823528</v>
      </c>
      <c r="F43">
        <f>'[2]speed-flow-density'!H10</f>
        <v>44.937931034482759</v>
      </c>
      <c r="G43">
        <f>'[2]speed-flow-density'!I10</f>
        <v>38.8125</v>
      </c>
      <c r="H43">
        <f>'[2]speed-flow-density'!J10</f>
        <v>39.6</v>
      </c>
      <c r="I43">
        <f>'[2]speed-flow-density'!K10</f>
        <v>32.871428571428574</v>
      </c>
      <c r="J43">
        <f>'[2]speed-flow-density'!L10</f>
        <v>35.999999999999993</v>
      </c>
      <c r="K43">
        <f>'[2]speed-flow-density'!M10</f>
        <v>37.020895522388059</v>
      </c>
      <c r="L43">
        <f>'[2]speed-flow-density'!N10</f>
        <v>34.985915492957744</v>
      </c>
      <c r="M43">
        <f>'[2]speed-flow-density'!O10</f>
        <v>52.045714285714283</v>
      </c>
      <c r="N43">
        <f>'[2]speed-flow-density'!P10</f>
        <v>51.378947368421045</v>
      </c>
      <c r="O43">
        <f>'[2]speed-flow-density'!Q10</f>
        <v>49.533333333333331</v>
      </c>
      <c r="P43">
        <f>'[2]speed-flow-density'!R10</f>
        <v>47.469767441860455</v>
      </c>
      <c r="Q43">
        <f>'[2]speed-flow-density'!S10</f>
        <v>62.2</v>
      </c>
      <c r="R43">
        <f>'[2]speed-flow-density'!T10</f>
        <v>79.199999999999989</v>
      </c>
      <c r="S43">
        <f>'[2]speed-flow-density'!U10</f>
        <v>85.258536585365846</v>
      </c>
      <c r="T43">
        <f>'[2]speed-flow-density'!V10</f>
        <v>81.969230769230762</v>
      </c>
      <c r="U43">
        <f>'[2]speed-flow-density'!W10</f>
        <v>91.92</v>
      </c>
      <c r="V43">
        <f>'[2]speed-flow-density'!X10</f>
        <v>94</v>
      </c>
      <c r="W43">
        <f>'[2]speed-flow-density'!Y10</f>
        <v>99.692307692307693</v>
      </c>
      <c r="X43">
        <f>'[2]speed-flow-density'!Z10</f>
        <v>101.08799999999999</v>
      </c>
      <c r="Y43">
        <f>'[2]speed-flow-density'!AA10</f>
        <v>108.72</v>
      </c>
      <c r="Z43">
        <f>'[2]speed-flow-density'!AB10</f>
        <v>106.67755102040816</v>
      </c>
      <c r="AA43">
        <f>'[2]speed-flow-density'!AC10</f>
        <v>102.12631578947369</v>
      </c>
      <c r="AB43">
        <f>'[2]speed-flow-density'!AD10</f>
        <v>104.66666666666667</v>
      </c>
      <c r="AC43">
        <f>'[2]speed-flow-density'!AE10</f>
        <v>63.186206896551724</v>
      </c>
      <c r="AD43">
        <f>'[2]speed-flow-density'!AF10</f>
        <v>45.257142857142853</v>
      </c>
      <c r="AE43">
        <f>'[2]speed-flow-density'!AG10</f>
        <v>37.606153846153852</v>
      </c>
      <c r="AF43">
        <f>'[2]speed-flow-density'!AH10</f>
        <v>37.35</v>
      </c>
      <c r="AG43">
        <f>'[2]speed-flow-density'!AI10</f>
        <v>34.96764705882353</v>
      </c>
      <c r="AH43">
        <f>'[2]speed-flow-density'!AJ10</f>
        <v>30.907317073170727</v>
      </c>
      <c r="AI43">
        <f>'[2]speed-flow-density'!AK10</f>
        <v>39.665454545454544</v>
      </c>
      <c r="AJ43">
        <f>'[2]speed-flow-density'!AL10</f>
        <v>50.629787234042553</v>
      </c>
      <c r="AK43">
        <f>'[2]speed-flow-density'!AM10</f>
        <v>38.571428571428569</v>
      </c>
      <c r="AL43">
        <f>'[2]speed-flow-density'!AN10</f>
        <v>36.771428571428572</v>
      </c>
      <c r="AM43">
        <f>'[2]speed-flow-density'!AO10</f>
        <v>43.963636363636368</v>
      </c>
      <c r="AN43">
        <f>'[2]speed-flow-density'!AP10</f>
        <v>41.475000000000001</v>
      </c>
      <c r="AO43">
        <f>'[2]speed-flow-density'!AQ10</f>
        <v>61.74</v>
      </c>
      <c r="AP43">
        <f>'[2]speed-flow-density'!AR10</f>
        <v>67.319999999999993</v>
      </c>
      <c r="AQ43">
        <f>'[2]speed-flow-density'!AS10</f>
        <v>80.242105263157896</v>
      </c>
      <c r="AR43">
        <f>'[2]speed-flow-density'!AT10</f>
        <v>97.056000000000012</v>
      </c>
      <c r="AS43">
        <f>'[2]speed-flow-density'!AU10</f>
        <v>97.056000000000012</v>
      </c>
    </row>
    <row r="44" spans="1:45" x14ac:dyDescent="0.2">
      <c r="A44" s="15"/>
      <c r="B44" s="4">
        <f ca="1">'speed-flow-density'!D45</f>
        <v>0.33333333333333331</v>
      </c>
      <c r="C44">
        <f>'[2]speed-flow-density'!E11</f>
        <v>90.514285714285705</v>
      </c>
      <c r="D44">
        <f>'[2]speed-flow-density'!F11</f>
        <v>73</v>
      </c>
      <c r="E44">
        <f>'[2]speed-flow-density'!G11</f>
        <v>58.517647058823528</v>
      </c>
      <c r="F44">
        <f>'[2]speed-flow-density'!H11</f>
        <v>44.937931034482759</v>
      </c>
      <c r="G44">
        <f>'[2]speed-flow-density'!I11</f>
        <v>38.8125</v>
      </c>
      <c r="H44">
        <f>'[2]speed-flow-density'!J11</f>
        <v>39.6</v>
      </c>
      <c r="I44">
        <f>'[2]speed-flow-density'!K11</f>
        <v>32.871428571428574</v>
      </c>
      <c r="J44">
        <f>'[2]speed-flow-density'!L11</f>
        <v>35.999999999999993</v>
      </c>
      <c r="K44">
        <f>'[2]speed-flow-density'!M11</f>
        <v>37.020895522388059</v>
      </c>
      <c r="L44">
        <f>'[2]speed-flow-density'!N11</f>
        <v>34.985915492957744</v>
      </c>
      <c r="M44">
        <f>'[2]speed-flow-density'!O11</f>
        <v>52.045714285714283</v>
      </c>
      <c r="N44">
        <f>'[2]speed-flow-density'!P11</f>
        <v>51.378947368421045</v>
      </c>
      <c r="O44">
        <f>'[2]speed-flow-density'!Q11</f>
        <v>49.533333333333331</v>
      </c>
      <c r="P44">
        <f>'[2]speed-flow-density'!R11</f>
        <v>47.469767441860455</v>
      </c>
      <c r="Q44">
        <f>'[2]speed-flow-density'!S11</f>
        <v>62.2</v>
      </c>
      <c r="R44">
        <f>'[2]speed-flow-density'!T11</f>
        <v>79.199999999999989</v>
      </c>
      <c r="S44">
        <f>'[2]speed-flow-density'!U11</f>
        <v>85.258536585365846</v>
      </c>
      <c r="T44">
        <f>'[2]speed-flow-density'!V11</f>
        <v>81.969230769230762</v>
      </c>
      <c r="U44">
        <f>'[2]speed-flow-density'!W11</f>
        <v>91.92</v>
      </c>
      <c r="V44">
        <f>'[2]speed-flow-density'!X11</f>
        <v>94</v>
      </c>
      <c r="W44">
        <f>'[2]speed-flow-density'!Y11</f>
        <v>99.692307692307693</v>
      </c>
      <c r="X44">
        <f>'[2]speed-flow-density'!Z11</f>
        <v>101.08799999999999</v>
      </c>
      <c r="Y44">
        <f>'[2]speed-flow-density'!AA11</f>
        <v>108.72</v>
      </c>
      <c r="Z44">
        <f>'[2]speed-flow-density'!AB11</f>
        <v>106.67755102040816</v>
      </c>
      <c r="AA44">
        <f>'[2]speed-flow-density'!AC11</f>
        <v>102.12631578947369</v>
      </c>
      <c r="AB44">
        <f>'[2]speed-flow-density'!AD11</f>
        <v>104.66666666666667</v>
      </c>
      <c r="AC44">
        <f>'[2]speed-flow-density'!AE11</f>
        <v>63.186206896551724</v>
      </c>
      <c r="AD44">
        <f>'[2]speed-flow-density'!AF11</f>
        <v>45.257142857142853</v>
      </c>
      <c r="AE44">
        <f>'[2]speed-flow-density'!AG11</f>
        <v>37.606153846153852</v>
      </c>
      <c r="AF44">
        <f>'[2]speed-flow-density'!AH11</f>
        <v>37.35</v>
      </c>
      <c r="AG44">
        <f>'[2]speed-flow-density'!AI11</f>
        <v>34.96764705882353</v>
      </c>
      <c r="AH44">
        <f>'[2]speed-flow-density'!AJ11</f>
        <v>30.907317073170727</v>
      </c>
      <c r="AI44">
        <f>'[2]speed-flow-density'!AK11</f>
        <v>39.665454545454544</v>
      </c>
      <c r="AJ44">
        <f>'[2]speed-flow-density'!AL11</f>
        <v>50.629787234042553</v>
      </c>
      <c r="AK44">
        <f>'[2]speed-flow-density'!AM11</f>
        <v>38.571428571428569</v>
      </c>
      <c r="AL44">
        <f>'[2]speed-flow-density'!AN11</f>
        <v>36.771428571428572</v>
      </c>
      <c r="AM44">
        <f>'[2]speed-flow-density'!AO11</f>
        <v>43.963636363636368</v>
      </c>
      <c r="AN44">
        <f>'[2]speed-flow-density'!AP11</f>
        <v>41.475000000000001</v>
      </c>
      <c r="AO44">
        <f>'[2]speed-flow-density'!AQ11</f>
        <v>61.74</v>
      </c>
      <c r="AP44">
        <f>'[2]speed-flow-density'!AR11</f>
        <v>67.319999999999993</v>
      </c>
      <c r="AQ44">
        <f>'[2]speed-flow-density'!AS11</f>
        <v>80.242105263157896</v>
      </c>
      <c r="AR44">
        <f>'[2]speed-flow-density'!AT11</f>
        <v>97.056000000000012</v>
      </c>
      <c r="AS44">
        <f>'[2]speed-flow-density'!AU11</f>
        <v>97.056000000000012</v>
      </c>
    </row>
    <row r="45" spans="1:45" x14ac:dyDescent="0.2">
      <c r="A45" s="15"/>
      <c r="B45" s="4">
        <f ca="1">'speed-flow-density'!D46</f>
        <v>0.34375</v>
      </c>
      <c r="C45">
        <f>'[2]speed-flow-density'!E12</f>
        <v>101.376</v>
      </c>
      <c r="D45">
        <f>'[2]speed-flow-density'!F12</f>
        <v>87.6</v>
      </c>
      <c r="E45">
        <f>'[2]speed-flow-density'!G12</f>
        <v>62.17499999999999</v>
      </c>
      <c r="F45">
        <f>'[2]speed-flow-density'!H12</f>
        <v>42.038709677419355</v>
      </c>
      <c r="G45">
        <f>'[2]speed-flow-density'!I12</f>
        <v>35.48571428571428</v>
      </c>
      <c r="H45">
        <f>'[2]speed-flow-density'!J12</f>
        <v>36.924324324324324</v>
      </c>
      <c r="I45">
        <f>'[2]speed-flow-density'!K12</f>
        <v>29.065263157894737</v>
      </c>
      <c r="J45">
        <f>'[2]speed-flow-density'!L12</f>
        <v>31.090909090909086</v>
      </c>
      <c r="K45">
        <f>'[2]speed-flow-density'!M12</f>
        <v>31.799999999999997</v>
      </c>
      <c r="L45">
        <f>'[2]speed-flow-density'!N12</f>
        <v>31.443037974683545</v>
      </c>
      <c r="M45">
        <f>'[2]speed-flow-density'!O12</f>
        <v>46.707692307692305</v>
      </c>
      <c r="N45">
        <f>'[2]speed-flow-density'!P12</f>
        <v>45.759374999999999</v>
      </c>
      <c r="O45">
        <f>'[2]speed-flow-density'!Q12</f>
        <v>46.117241379310343</v>
      </c>
      <c r="P45">
        <f>'[2]speed-flow-density'!R12</f>
        <v>45.359999999999992</v>
      </c>
      <c r="Q45">
        <f>'[2]speed-flow-density'!S12</f>
        <v>59.978571428571435</v>
      </c>
      <c r="R45">
        <f>'[2]speed-flow-density'!T12</f>
        <v>79.199999999999989</v>
      </c>
      <c r="S45">
        <f>'[2]speed-flow-density'!U12</f>
        <v>83.228571428571428</v>
      </c>
      <c r="T45">
        <f>'[2]speed-flow-density'!V12</f>
        <v>71.039999999999992</v>
      </c>
      <c r="U45">
        <f>'[2]speed-flow-density'!W12</f>
        <v>86.174999999999997</v>
      </c>
      <c r="V45">
        <f>'[2]speed-flow-density'!X12</f>
        <v>90.642857142857139</v>
      </c>
      <c r="W45">
        <f>'[2]speed-flow-density'!Y12</f>
        <v>92.571428571428569</v>
      </c>
      <c r="X45">
        <f>'[2]speed-flow-density'!Z12</f>
        <v>97.2</v>
      </c>
      <c r="Y45">
        <f>'[2]speed-flow-density'!AA12</f>
        <v>103.54285714285713</v>
      </c>
      <c r="Z45">
        <f>'[2]speed-flow-density'!AB12</f>
        <v>104.544</v>
      </c>
      <c r="AA45">
        <f>'[2]speed-flow-density'!AC12</f>
        <v>102.12631578947369</v>
      </c>
      <c r="AB45">
        <f>'[2]speed-flow-density'!AD12</f>
        <v>104.66666666666667</v>
      </c>
      <c r="AC45">
        <f>'[2]speed-flow-density'!AE12</f>
        <v>32.147368421052626</v>
      </c>
      <c r="AD45">
        <f>'[2]speed-flow-density'!AF12</f>
        <v>30.907317073170727</v>
      </c>
      <c r="AE45">
        <f>'[2]speed-flow-density'!AG12</f>
        <v>37.606153846153852</v>
      </c>
      <c r="AF45">
        <f>'[2]speed-flow-density'!AH12</f>
        <v>37.35</v>
      </c>
      <c r="AG45">
        <f>'[2]speed-flow-density'!AI12</f>
        <v>36.302290076335879</v>
      </c>
      <c r="AH45">
        <f>'[2]speed-flow-density'!AJ12</f>
        <v>31.679999999999996</v>
      </c>
      <c r="AI45">
        <f>'[2]speed-flow-density'!AK12</f>
        <v>40.4</v>
      </c>
      <c r="AJ45">
        <f>'[2]speed-flow-density'!AL12</f>
        <v>59.49</v>
      </c>
      <c r="AK45">
        <f>'[2]speed-flow-density'!AM12</f>
        <v>53.999999999999993</v>
      </c>
      <c r="AL45">
        <f>'[2]speed-flow-density'!AN12</f>
        <v>48.451764705882347</v>
      </c>
      <c r="AM45">
        <f>'[2]speed-flow-density'!AO12</f>
        <v>55.800000000000004</v>
      </c>
      <c r="AN45">
        <f>'[2]speed-flow-density'!AP12</f>
        <v>47.779199999999996</v>
      </c>
      <c r="AO45">
        <f>'[2]speed-flow-density'!AQ12</f>
        <v>63.323076923076925</v>
      </c>
      <c r="AP45">
        <f>'[2]speed-flow-density'!AR12</f>
        <v>67.319999999999993</v>
      </c>
      <c r="AQ45">
        <f>'[2]speed-flow-density'!AS12</f>
        <v>84.7</v>
      </c>
      <c r="AR45">
        <f>'[2]speed-flow-density'!AT12</f>
        <v>101.1</v>
      </c>
      <c r="AS45">
        <f>'[2]speed-flow-density'!AU12</f>
        <v>101.1</v>
      </c>
    </row>
    <row r="46" spans="1:45" x14ac:dyDescent="0.2">
      <c r="A46" s="15"/>
      <c r="B46" s="4">
        <f ca="1">'speed-flow-density'!D47</f>
        <v>0.35416666666666669</v>
      </c>
      <c r="C46">
        <f>'[2]speed-flow-density'!E13</f>
        <v>101.376</v>
      </c>
      <c r="D46">
        <f>'[2]speed-flow-density'!F13</f>
        <v>87.6</v>
      </c>
      <c r="E46">
        <f>'[2]speed-flow-density'!G13</f>
        <v>62.17499999999999</v>
      </c>
      <c r="F46">
        <f>'[2]speed-flow-density'!H13</f>
        <v>42.038709677419355</v>
      </c>
      <c r="G46">
        <f>'[2]speed-flow-density'!I13</f>
        <v>35.48571428571428</v>
      </c>
      <c r="H46">
        <f>'[2]speed-flow-density'!J13</f>
        <v>36.924324324324324</v>
      </c>
      <c r="I46">
        <f>'[2]speed-flow-density'!K13</f>
        <v>29.065263157894737</v>
      </c>
      <c r="J46">
        <f>'[2]speed-flow-density'!L13</f>
        <v>31.090909090909086</v>
      </c>
      <c r="K46">
        <f>'[2]speed-flow-density'!M13</f>
        <v>31.799999999999997</v>
      </c>
      <c r="L46">
        <f>'[2]speed-flow-density'!N13</f>
        <v>31.443037974683545</v>
      </c>
      <c r="M46">
        <f>'[2]speed-flow-density'!O13</f>
        <v>46.707692307692305</v>
      </c>
      <c r="N46">
        <f>'[2]speed-flow-density'!P13</f>
        <v>45.759374999999999</v>
      </c>
      <c r="O46">
        <f>'[2]speed-flow-density'!Q13</f>
        <v>46.117241379310343</v>
      </c>
      <c r="P46">
        <f>'[2]speed-flow-density'!R13</f>
        <v>45.359999999999992</v>
      </c>
      <c r="Q46">
        <f>'[2]speed-flow-density'!S13</f>
        <v>59.978571428571435</v>
      </c>
      <c r="R46">
        <f>'[2]speed-flow-density'!T13</f>
        <v>79.199999999999989</v>
      </c>
      <c r="S46">
        <f>'[2]speed-flow-density'!U13</f>
        <v>83.228571428571428</v>
      </c>
      <c r="T46">
        <f>'[2]speed-flow-density'!V13</f>
        <v>71.039999999999992</v>
      </c>
      <c r="U46">
        <f>'[2]speed-flow-density'!W13</f>
        <v>86.174999999999997</v>
      </c>
      <c r="V46">
        <f>'[2]speed-flow-density'!X13</f>
        <v>90.642857142857139</v>
      </c>
      <c r="W46">
        <f>'[2]speed-flow-density'!Y13</f>
        <v>92.571428571428569</v>
      </c>
      <c r="X46">
        <f>'[2]speed-flow-density'!Z13</f>
        <v>97.2</v>
      </c>
      <c r="Y46">
        <f>'[2]speed-flow-density'!AA13</f>
        <v>103.54285714285713</v>
      </c>
      <c r="Z46">
        <f>'[2]speed-flow-density'!AB13</f>
        <v>104.544</v>
      </c>
      <c r="AA46">
        <f>'[2]speed-flow-density'!AC13</f>
        <v>102.12631578947369</v>
      </c>
      <c r="AB46">
        <f>'[2]speed-flow-density'!AD13</f>
        <v>104.66666666666667</v>
      </c>
      <c r="AC46">
        <f>'[2]speed-flow-density'!AE13</f>
        <v>32.147368421052626</v>
      </c>
      <c r="AD46">
        <f>'[2]speed-flow-density'!AF13</f>
        <v>30.907317073170727</v>
      </c>
      <c r="AE46">
        <f>'[2]speed-flow-density'!AG13</f>
        <v>37.606153846153852</v>
      </c>
      <c r="AF46">
        <f>'[2]speed-flow-density'!AH13</f>
        <v>37.35</v>
      </c>
      <c r="AG46">
        <f>'[2]speed-flow-density'!AI13</f>
        <v>36.302290076335879</v>
      </c>
      <c r="AH46">
        <f>'[2]speed-flow-density'!AJ13</f>
        <v>31.679999999999996</v>
      </c>
      <c r="AI46">
        <f>'[2]speed-flow-density'!AK13</f>
        <v>40.4</v>
      </c>
      <c r="AJ46">
        <f>'[2]speed-flow-density'!AL13</f>
        <v>59.49</v>
      </c>
      <c r="AK46">
        <f>'[2]speed-flow-density'!AM13</f>
        <v>53.999999999999993</v>
      </c>
      <c r="AL46">
        <f>'[2]speed-flow-density'!AN13</f>
        <v>48.451764705882347</v>
      </c>
      <c r="AM46">
        <f>'[2]speed-flow-density'!AO13</f>
        <v>55.800000000000004</v>
      </c>
      <c r="AN46">
        <f>'[2]speed-flow-density'!AP13</f>
        <v>47.779199999999996</v>
      </c>
      <c r="AO46">
        <f>'[2]speed-flow-density'!AQ13</f>
        <v>63.323076923076925</v>
      </c>
      <c r="AP46">
        <f>'[2]speed-flow-density'!AR13</f>
        <v>67.319999999999993</v>
      </c>
      <c r="AQ46">
        <f>'[2]speed-flow-density'!AS13</f>
        <v>84.7</v>
      </c>
      <c r="AR46">
        <f>'[2]speed-flow-density'!AT13</f>
        <v>101.1</v>
      </c>
      <c r="AS46">
        <f>'[2]speed-flow-density'!AU13</f>
        <v>101.1</v>
      </c>
    </row>
    <row r="47" spans="1:45" x14ac:dyDescent="0.2">
      <c r="A47" s="15"/>
      <c r="B47" s="4">
        <f ca="1">'speed-flow-density'!D48</f>
        <v>0.36458333333333331</v>
      </c>
      <c r="C47">
        <f>'[2]speed-flow-density'!E14</f>
        <v>74.541176470588226</v>
      </c>
      <c r="D47">
        <f>'[2]speed-flow-density'!F14</f>
        <v>57.130434782608688</v>
      </c>
      <c r="E47">
        <f>'[2]speed-flow-density'!G14</f>
        <v>50.583050847457621</v>
      </c>
      <c r="F47">
        <f>'[2]speed-flow-density'!H14</f>
        <v>48.266666666666666</v>
      </c>
      <c r="G47">
        <f>'[2]speed-flow-density'!I14</f>
        <v>43.578947368421048</v>
      </c>
      <c r="H47">
        <f>'[2]speed-flow-density'!J14</f>
        <v>47.110344827586211</v>
      </c>
      <c r="I47">
        <f>'[2]speed-flow-density'!K14</f>
        <v>35.859740259740263</v>
      </c>
      <c r="J47">
        <f>'[2]speed-flow-density'!L14</f>
        <v>35.379310344827587</v>
      </c>
      <c r="K47">
        <f>'[2]speed-flow-density'!M14</f>
        <v>34.935211267605631</v>
      </c>
      <c r="L47">
        <f>'[2]speed-flow-density'!N14</f>
        <v>33.567567567567565</v>
      </c>
      <c r="M47">
        <f>'[2]speed-flow-density'!O14</f>
        <v>42.36279069767442</v>
      </c>
      <c r="N47">
        <f>'[2]speed-flow-density'!P14</f>
        <v>44.372727272727275</v>
      </c>
      <c r="O47">
        <f>'[2]speed-flow-density'!Q14</f>
        <v>45.335593220338978</v>
      </c>
      <c r="P47">
        <f>'[2]speed-flow-density'!R14</f>
        <v>42.524999999999991</v>
      </c>
      <c r="Q47">
        <f>'[2]speed-flow-density'!S14</f>
        <v>54.174193548387102</v>
      </c>
      <c r="R47">
        <f>'[2]speed-flow-density'!T14</f>
        <v>71.473170731707313</v>
      </c>
      <c r="S47">
        <f>'[2]speed-flow-density'!U14</f>
        <v>75.991304347826087</v>
      </c>
      <c r="T47">
        <f>'[2]speed-flow-density'!V14</f>
        <v>71.039999999999992</v>
      </c>
      <c r="U47">
        <f>'[2]speed-flow-density'!W14</f>
        <v>88.954838709677418</v>
      </c>
      <c r="V47">
        <f>'[2]speed-flow-density'!X14</f>
        <v>97.615384615384613</v>
      </c>
      <c r="W47">
        <f>'[2]speed-flow-density'!Y14</f>
        <v>99.692307692307693</v>
      </c>
      <c r="X47">
        <f>'[2]speed-flow-density'!Z14</f>
        <v>101.08799999999999</v>
      </c>
      <c r="Y47">
        <f>'[2]speed-flow-density'!AA14</f>
        <v>108.72</v>
      </c>
      <c r="Z47">
        <f>'[2]speed-flow-density'!AB14</f>
        <v>106.67755102040816</v>
      </c>
      <c r="AA47">
        <f>'[2]speed-flow-density'!AC14</f>
        <v>102.12631578947369</v>
      </c>
      <c r="AB47">
        <f>'[2]speed-flow-density'!AD14</f>
        <v>88.3125</v>
      </c>
      <c r="AC47">
        <f>'[2]speed-flow-density'!AE14</f>
        <v>42.61395348837209</v>
      </c>
      <c r="AD47">
        <f>'[2]speed-flow-density'!AF14</f>
        <v>40.228571428571421</v>
      </c>
      <c r="AE47">
        <f>'[2]speed-flow-density'!AG14</f>
        <v>41.430508474576271</v>
      </c>
      <c r="AF47">
        <f>'[2]speed-flow-density'!AH14</f>
        <v>41.085000000000001</v>
      </c>
      <c r="AG47">
        <f>'[2]speed-flow-density'!AI14</f>
        <v>39.630000000000003</v>
      </c>
      <c r="AH47">
        <f>'[2]speed-flow-density'!AJ14</f>
        <v>35.199999999999996</v>
      </c>
      <c r="AI47">
        <f>'[2]speed-flow-density'!AK14</f>
        <v>44.522448979591836</v>
      </c>
      <c r="AJ47">
        <f>'[2]speed-flow-density'!AL14</f>
        <v>64.313513513513513</v>
      </c>
      <c r="AK47">
        <f>'[2]speed-flow-density'!AM14</f>
        <v>65.454545454545453</v>
      </c>
      <c r="AL47">
        <f>'[2]speed-flow-density'!AN14</f>
        <v>54.911999999999999</v>
      </c>
      <c r="AM47">
        <f>'[2]speed-flow-density'!AO14</f>
        <v>58.032000000000004</v>
      </c>
      <c r="AN47">
        <f>'[2]speed-flow-density'!AP14</f>
        <v>46.29767441860465</v>
      </c>
      <c r="AO47">
        <f>'[2]speed-flow-density'!AQ14</f>
        <v>63.323076923076925</v>
      </c>
      <c r="AP47">
        <f>'[2]speed-flow-density'!AR14</f>
        <v>67.319999999999993</v>
      </c>
      <c r="AQ47">
        <f>'[2]speed-flow-density'!AS14</f>
        <v>84.7</v>
      </c>
      <c r="AR47">
        <f>'[2]speed-flow-density'!AT14</f>
        <v>101.1</v>
      </c>
      <c r="AS47">
        <f>'[2]speed-flow-density'!AU14</f>
        <v>101.1</v>
      </c>
    </row>
    <row r="48" spans="1:45" x14ac:dyDescent="0.2">
      <c r="A48" s="15"/>
      <c r="B48" s="4">
        <f ca="1">'speed-flow-density'!D49</f>
        <v>0.375</v>
      </c>
      <c r="C48">
        <f>'[2]speed-flow-density'!E15</f>
        <v>74.541176470588226</v>
      </c>
      <c r="D48">
        <f>'[2]speed-flow-density'!F15</f>
        <v>57.130434782608688</v>
      </c>
      <c r="E48">
        <f>'[2]speed-flow-density'!G15</f>
        <v>50.583050847457621</v>
      </c>
      <c r="F48">
        <f>'[2]speed-flow-density'!H15</f>
        <v>48.266666666666666</v>
      </c>
      <c r="G48">
        <f>'[2]speed-flow-density'!I15</f>
        <v>43.578947368421048</v>
      </c>
      <c r="H48">
        <f>'[2]speed-flow-density'!J15</f>
        <v>47.110344827586211</v>
      </c>
      <c r="I48">
        <f>'[2]speed-flow-density'!K15</f>
        <v>35.859740259740263</v>
      </c>
      <c r="J48">
        <f>'[2]speed-flow-density'!L15</f>
        <v>35.379310344827587</v>
      </c>
      <c r="K48">
        <f>'[2]speed-flow-density'!M15</f>
        <v>34.935211267605631</v>
      </c>
      <c r="L48">
        <f>'[2]speed-flow-density'!N15</f>
        <v>33.567567567567565</v>
      </c>
      <c r="M48">
        <f>'[2]speed-flow-density'!O15</f>
        <v>42.36279069767442</v>
      </c>
      <c r="N48">
        <f>'[2]speed-flow-density'!P15</f>
        <v>44.372727272727275</v>
      </c>
      <c r="O48">
        <f>'[2]speed-flow-density'!Q15</f>
        <v>45.335593220338978</v>
      </c>
      <c r="P48">
        <f>'[2]speed-flow-density'!R15</f>
        <v>42.524999999999991</v>
      </c>
      <c r="Q48">
        <f>'[2]speed-flow-density'!S15</f>
        <v>54.174193548387102</v>
      </c>
      <c r="R48">
        <f>'[2]speed-flow-density'!T15</f>
        <v>71.473170731707313</v>
      </c>
      <c r="S48">
        <f>'[2]speed-flow-density'!U15</f>
        <v>75.991304347826087</v>
      </c>
      <c r="T48">
        <f>'[2]speed-flow-density'!V15</f>
        <v>71.039999999999992</v>
      </c>
      <c r="U48">
        <f>'[2]speed-flow-density'!W15</f>
        <v>88.954838709677418</v>
      </c>
      <c r="V48">
        <f>'[2]speed-flow-density'!X15</f>
        <v>97.615384615384613</v>
      </c>
      <c r="W48">
        <f>'[2]speed-flow-density'!Y15</f>
        <v>99.692307692307693</v>
      </c>
      <c r="X48">
        <f>'[2]speed-flow-density'!Z15</f>
        <v>101.08799999999999</v>
      </c>
      <c r="Y48">
        <f>'[2]speed-flow-density'!AA15</f>
        <v>108.72</v>
      </c>
      <c r="Z48">
        <f>'[2]speed-flow-density'!AB15</f>
        <v>106.67755102040816</v>
      </c>
      <c r="AA48">
        <f>'[2]speed-flow-density'!AC15</f>
        <v>102.12631578947369</v>
      </c>
      <c r="AB48">
        <f>'[2]speed-flow-density'!AD15</f>
        <v>88.3125</v>
      </c>
      <c r="AC48">
        <f>'[2]speed-flow-density'!AE15</f>
        <v>42.61395348837209</v>
      </c>
      <c r="AD48">
        <f>'[2]speed-flow-density'!AF15</f>
        <v>40.228571428571421</v>
      </c>
      <c r="AE48">
        <f>'[2]speed-flow-density'!AG15</f>
        <v>41.430508474576271</v>
      </c>
      <c r="AF48">
        <f>'[2]speed-flow-density'!AH15</f>
        <v>41.085000000000001</v>
      </c>
      <c r="AG48">
        <f>'[2]speed-flow-density'!AI15</f>
        <v>39.630000000000003</v>
      </c>
      <c r="AH48">
        <f>'[2]speed-flow-density'!AJ15</f>
        <v>35.199999999999996</v>
      </c>
      <c r="AI48">
        <f>'[2]speed-flow-density'!AK15</f>
        <v>44.522448979591836</v>
      </c>
      <c r="AJ48">
        <f>'[2]speed-flow-density'!AL15</f>
        <v>64.313513513513513</v>
      </c>
      <c r="AK48">
        <f>'[2]speed-flow-density'!AM15</f>
        <v>65.454545454545453</v>
      </c>
      <c r="AL48">
        <f>'[2]speed-flow-density'!AN15</f>
        <v>54.911999999999999</v>
      </c>
      <c r="AM48">
        <f>'[2]speed-flow-density'!AO15</f>
        <v>58.032000000000004</v>
      </c>
      <c r="AN48">
        <f>'[2]speed-flow-density'!AP15</f>
        <v>46.29767441860465</v>
      </c>
      <c r="AO48">
        <f>'[2]speed-flow-density'!AQ15</f>
        <v>63.323076923076925</v>
      </c>
      <c r="AP48">
        <f>'[2]speed-flow-density'!AR15</f>
        <v>67.319999999999993</v>
      </c>
      <c r="AQ48">
        <f>'[2]speed-flow-density'!AS15</f>
        <v>84.7</v>
      </c>
      <c r="AR48">
        <f>'[2]speed-flow-density'!AT15</f>
        <v>101.1</v>
      </c>
      <c r="AS48">
        <f>'[2]speed-flow-density'!AU15</f>
        <v>101.1</v>
      </c>
    </row>
    <row r="49" spans="1:45" x14ac:dyDescent="0.2">
      <c r="A49" s="15"/>
      <c r="B49" s="4">
        <f ca="1">'speed-flow-density'!D50</f>
        <v>0.38541666666666669</v>
      </c>
      <c r="C49">
        <f>'[2]speed-flow-density'!E16</f>
        <v>93.86666666666666</v>
      </c>
      <c r="D49">
        <f>'[2]speed-flow-density'!F16</f>
        <v>73</v>
      </c>
      <c r="E49">
        <f>'[2]speed-flow-density'!G16</f>
        <v>54.261818181818178</v>
      </c>
      <c r="F49">
        <f>'[2]speed-flow-density'!H16</f>
        <v>47.38909090909091</v>
      </c>
      <c r="G49">
        <f>'[2]speed-flow-density'!I16</f>
        <v>43.578947368421048</v>
      </c>
      <c r="H49">
        <f>'[2]speed-flow-density'!J16</f>
        <v>47.110344827586211</v>
      </c>
      <c r="I49">
        <f>'[2]speed-flow-density'!K16</f>
        <v>43.143750000000004</v>
      </c>
      <c r="J49">
        <f>'[2]speed-flow-density'!L16</f>
        <v>46.636363636363633</v>
      </c>
      <c r="K49">
        <f>'[2]speed-flow-density'!M16</f>
        <v>48.635294117647057</v>
      </c>
      <c r="L49">
        <f>'[2]speed-flow-density'!N16</f>
        <v>47.769230769230766</v>
      </c>
      <c r="M49">
        <f>'[2]speed-flow-density'!O16</f>
        <v>56.924999999999997</v>
      </c>
      <c r="N49">
        <f>'[2]speed-flow-density'!P16</f>
        <v>53.24727272727273</v>
      </c>
      <c r="O49">
        <f>'[2]speed-flow-density'!Q16</f>
        <v>51.438461538461539</v>
      </c>
      <c r="P49">
        <f>'[2]speed-flow-density'!R16</f>
        <v>51.029999999999994</v>
      </c>
      <c r="Q49">
        <f>'[2]speed-flow-density'!S16</f>
        <v>65.858823529411765</v>
      </c>
      <c r="R49">
        <f>'[2]speed-flow-density'!T16</f>
        <v>86.188235294117646</v>
      </c>
      <c r="S49">
        <f>'[2]speed-flow-density'!U16</f>
        <v>94.475675675675674</v>
      </c>
      <c r="T49">
        <f>'[2]speed-flow-density'!V16</f>
        <v>92.660869565217382</v>
      </c>
      <c r="U49">
        <f>'[2]speed-flow-density'!W16</f>
        <v>98.485714285714295</v>
      </c>
      <c r="V49">
        <f>'[2]speed-flow-density'!X16</f>
        <v>101.52</v>
      </c>
      <c r="W49">
        <f>'[2]speed-flow-density'!Y16</f>
        <v>99.692307692307693</v>
      </c>
      <c r="X49">
        <f>'[2]speed-flow-density'!Z16</f>
        <v>101.08799999999999</v>
      </c>
      <c r="Y49">
        <f>'[2]speed-flow-density'!AA16</f>
        <v>108.72</v>
      </c>
      <c r="Z49">
        <f>'[2]speed-flow-density'!AB16</f>
        <v>104.544</v>
      </c>
      <c r="AA49">
        <f>'[2]speed-flow-density'!AC16</f>
        <v>102.12631578947369</v>
      </c>
      <c r="AB49">
        <f>'[2]speed-flow-density'!AD16</f>
        <v>97.448275862068968</v>
      </c>
      <c r="AC49">
        <f>'[2]speed-flow-density'!AE16</f>
        <v>61.08</v>
      </c>
      <c r="AD49">
        <f>'[2]speed-flow-density'!AF16</f>
        <v>56.319999999999993</v>
      </c>
      <c r="AE49">
        <f>'[2]speed-flow-density'!AG16</f>
        <v>50.924999999999997</v>
      </c>
      <c r="AF49">
        <f>'[2]speed-flow-density'!AH16</f>
        <v>50.566153846153853</v>
      </c>
      <c r="AG49">
        <f>'[2]speed-flow-density'!AI16</f>
        <v>43.629357798165138</v>
      </c>
      <c r="AH49">
        <f>'[2]speed-flow-density'!AJ16</f>
        <v>36.205714285714286</v>
      </c>
      <c r="AI49">
        <f>'[2]speed-flow-density'!AK16</f>
        <v>45.449999999999996</v>
      </c>
      <c r="AJ49">
        <f>'[2]speed-flow-density'!AL16</f>
        <v>62.621052631578948</v>
      </c>
      <c r="AK49">
        <f>'[2]speed-flow-density'!AM16</f>
        <v>63.529411764705877</v>
      </c>
      <c r="AL49">
        <f>'[2]speed-flow-density'!AN16</f>
        <v>57.199999999999996</v>
      </c>
      <c r="AM49">
        <f>'[2]speed-flow-density'!AO16</f>
        <v>58.032000000000004</v>
      </c>
      <c r="AN49">
        <f>'[2]speed-flow-density'!AP16</f>
        <v>53.805405405405402</v>
      </c>
      <c r="AO49">
        <f>'[2]speed-flow-density'!AQ16</f>
        <v>72.635294117647064</v>
      </c>
      <c r="AP49">
        <f>'[2]speed-flow-density'!AR16</f>
        <v>76.937142857142859</v>
      </c>
      <c r="AQ49">
        <f>'[2]speed-flow-density'!AS16</f>
        <v>92.399999999999991</v>
      </c>
      <c r="AR49">
        <f>'[2]speed-flow-density'!AT16</f>
        <v>105.49565217391304</v>
      </c>
      <c r="AS49">
        <f>'[2]speed-flow-density'!AU16</f>
        <v>105.49565217391304</v>
      </c>
    </row>
    <row r="50" spans="1:45" x14ac:dyDescent="0.2">
      <c r="A50" s="15"/>
      <c r="B50" s="4">
        <f ca="1">'speed-flow-density'!D51</f>
        <v>0.39583333333333331</v>
      </c>
      <c r="C50">
        <f>'[2]speed-flow-density'!E17</f>
        <v>93.86666666666666</v>
      </c>
      <c r="D50">
        <f>'[2]speed-flow-density'!F17</f>
        <v>73</v>
      </c>
      <c r="E50">
        <f>'[2]speed-flow-density'!G17</f>
        <v>54.261818181818178</v>
      </c>
      <c r="F50">
        <f>'[2]speed-flow-density'!H17</f>
        <v>47.38909090909091</v>
      </c>
      <c r="G50">
        <f>'[2]speed-flow-density'!I17</f>
        <v>43.578947368421048</v>
      </c>
      <c r="H50">
        <f>'[2]speed-flow-density'!J17</f>
        <v>47.110344827586211</v>
      </c>
      <c r="I50">
        <f>'[2]speed-flow-density'!K17</f>
        <v>43.143750000000004</v>
      </c>
      <c r="J50">
        <f>'[2]speed-flow-density'!L17</f>
        <v>46.636363636363633</v>
      </c>
      <c r="K50">
        <f>'[2]speed-flow-density'!M17</f>
        <v>48.635294117647057</v>
      </c>
      <c r="L50">
        <f>'[2]speed-flow-density'!N17</f>
        <v>47.769230769230766</v>
      </c>
      <c r="M50">
        <f>'[2]speed-flow-density'!O17</f>
        <v>56.924999999999997</v>
      </c>
      <c r="N50">
        <f>'[2]speed-flow-density'!P17</f>
        <v>53.24727272727273</v>
      </c>
      <c r="O50">
        <f>'[2]speed-flow-density'!Q17</f>
        <v>51.438461538461539</v>
      </c>
      <c r="P50">
        <f>'[2]speed-flow-density'!R17</f>
        <v>51.029999999999994</v>
      </c>
      <c r="Q50">
        <f>'[2]speed-flow-density'!S17</f>
        <v>65.858823529411765</v>
      </c>
      <c r="R50">
        <f>'[2]speed-flow-density'!T17</f>
        <v>86.188235294117646</v>
      </c>
      <c r="S50">
        <f>'[2]speed-flow-density'!U17</f>
        <v>94.475675675675674</v>
      </c>
      <c r="T50">
        <f>'[2]speed-flow-density'!V17</f>
        <v>92.660869565217382</v>
      </c>
      <c r="U50">
        <f>'[2]speed-flow-density'!W17</f>
        <v>98.485714285714295</v>
      </c>
      <c r="V50">
        <f>'[2]speed-flow-density'!X17</f>
        <v>101.52</v>
      </c>
      <c r="W50">
        <f>'[2]speed-flow-density'!Y17</f>
        <v>99.692307692307693</v>
      </c>
      <c r="X50">
        <f>'[2]speed-flow-density'!Z17</f>
        <v>101.08799999999999</v>
      </c>
      <c r="Y50">
        <f>'[2]speed-flow-density'!AA17</f>
        <v>108.72</v>
      </c>
      <c r="Z50">
        <f>'[2]speed-flow-density'!AB17</f>
        <v>104.544</v>
      </c>
      <c r="AA50">
        <f>'[2]speed-flow-density'!AC17</f>
        <v>102.12631578947369</v>
      </c>
      <c r="AB50">
        <f>'[2]speed-flow-density'!AD17</f>
        <v>97.448275862068968</v>
      </c>
      <c r="AC50">
        <f>'[2]speed-flow-density'!AE17</f>
        <v>61.08</v>
      </c>
      <c r="AD50">
        <f>'[2]speed-flow-density'!AF17</f>
        <v>56.319999999999993</v>
      </c>
      <c r="AE50">
        <f>'[2]speed-flow-density'!AG17</f>
        <v>50.924999999999997</v>
      </c>
      <c r="AF50">
        <f>'[2]speed-flow-density'!AH17</f>
        <v>50.566153846153853</v>
      </c>
      <c r="AG50">
        <f>'[2]speed-flow-density'!AI17</f>
        <v>43.629357798165138</v>
      </c>
      <c r="AH50">
        <f>'[2]speed-flow-density'!AJ17</f>
        <v>36.205714285714286</v>
      </c>
      <c r="AI50">
        <f>'[2]speed-flow-density'!AK17</f>
        <v>45.449999999999996</v>
      </c>
      <c r="AJ50">
        <f>'[2]speed-flow-density'!AL17</f>
        <v>62.621052631578948</v>
      </c>
      <c r="AK50">
        <f>'[2]speed-flow-density'!AM17</f>
        <v>63.529411764705877</v>
      </c>
      <c r="AL50">
        <f>'[2]speed-flow-density'!AN17</f>
        <v>57.199999999999996</v>
      </c>
      <c r="AM50">
        <f>'[2]speed-flow-density'!AO17</f>
        <v>58.032000000000004</v>
      </c>
      <c r="AN50">
        <f>'[2]speed-flow-density'!AP17</f>
        <v>53.805405405405402</v>
      </c>
      <c r="AO50">
        <f>'[2]speed-flow-density'!AQ17</f>
        <v>72.635294117647064</v>
      </c>
      <c r="AP50">
        <f>'[2]speed-flow-density'!AR17</f>
        <v>76.937142857142859</v>
      </c>
      <c r="AQ50">
        <f>'[2]speed-flow-density'!AS17</f>
        <v>92.399999999999991</v>
      </c>
      <c r="AR50">
        <f>'[2]speed-flow-density'!AT17</f>
        <v>105.49565217391304</v>
      </c>
      <c r="AS50">
        <f>'[2]speed-flow-density'!AU17</f>
        <v>105.49565217391304</v>
      </c>
    </row>
    <row r="51" spans="1:45" x14ac:dyDescent="0.2">
      <c r="A51" s="15"/>
      <c r="B51" s="4">
        <f ca="1">'speed-flow-density'!D52</f>
        <v>0.40625</v>
      </c>
      <c r="C51">
        <f>'[2]speed-flow-density'!E18</f>
        <v>84.47999999999999</v>
      </c>
      <c r="D51">
        <f>'[2]speed-flow-density'!F18</f>
        <v>69.157894736842096</v>
      </c>
      <c r="E51">
        <f>'[2]speed-flow-density'!G18</f>
        <v>59.688000000000002</v>
      </c>
      <c r="F51">
        <f>'[2]speed-flow-density'!H18</f>
        <v>55.455319148936162</v>
      </c>
      <c r="G51">
        <f>'[2]speed-flow-density'!I18</f>
        <v>55.199999999999996</v>
      </c>
      <c r="H51">
        <f>'[2]speed-flow-density'!J18</f>
        <v>71.905263157894737</v>
      </c>
      <c r="I51">
        <f>'[2]speed-flow-density'!K18</f>
        <v>74.627027027027026</v>
      </c>
      <c r="J51">
        <f>'[2]speed-flow-density'!L18</f>
        <v>73.285714285714278</v>
      </c>
      <c r="K51">
        <f>'[2]speed-flow-density'!M18</f>
        <v>72.952941176470588</v>
      </c>
      <c r="L51">
        <f>'[2]speed-flow-density'!N18</f>
        <v>75.272727272727266</v>
      </c>
      <c r="M51">
        <f>'[2]speed-flow-density'!O18</f>
        <v>91.08</v>
      </c>
      <c r="N51">
        <f>'[2]speed-flow-density'!P18</f>
        <v>82.49577464788733</v>
      </c>
      <c r="O51">
        <f>'[2]speed-flow-density'!Q18</f>
        <v>74.3</v>
      </c>
      <c r="P51">
        <f>'[2]speed-flow-density'!R18</f>
        <v>65.845161290322579</v>
      </c>
      <c r="Q51">
        <f>'[2]speed-flow-density'!S18</f>
        <v>73.017391304347825</v>
      </c>
      <c r="R51">
        <f>'[2]speed-flow-density'!T18</f>
        <v>83.725714285714275</v>
      </c>
      <c r="S51">
        <f>'[2]speed-flow-density'!U18</f>
        <v>94.475675675675674</v>
      </c>
      <c r="T51">
        <f>'[2]speed-flow-density'!V18</f>
        <v>96.872727272727261</v>
      </c>
      <c r="U51">
        <f>'[2]speed-flow-density'!W18</f>
        <v>98.485714285714295</v>
      </c>
      <c r="V51">
        <f>'[2]speed-flow-density'!X18</f>
        <v>101.52</v>
      </c>
      <c r="W51">
        <f>'[2]speed-flow-density'!Y18</f>
        <v>99.692307692307693</v>
      </c>
      <c r="X51">
        <f>'[2]speed-flow-density'!Z18</f>
        <v>101.08799999999999</v>
      </c>
      <c r="Y51">
        <f>'[2]speed-flow-density'!AA18</f>
        <v>103.54285714285713</v>
      </c>
      <c r="Z51">
        <f>'[2]speed-flow-density'!AB18</f>
        <v>102.49411764705883</v>
      </c>
      <c r="AA51">
        <f>'[2]speed-flow-density'!AC18</f>
        <v>102.12631578947369</v>
      </c>
      <c r="AB51">
        <f>'[2]speed-flow-density'!AD18</f>
        <v>108.69230769230771</v>
      </c>
      <c r="AC51">
        <f>'[2]speed-flow-density'!AE18</f>
        <v>50.9</v>
      </c>
      <c r="AD51">
        <f>'[2]speed-flow-density'!AF18</f>
        <v>50.688000000000002</v>
      </c>
      <c r="AE51">
        <f>'[2]speed-flow-density'!AG18</f>
        <v>53.139130434782608</v>
      </c>
      <c r="AF51">
        <f>'[2]speed-flow-density'!AH18</f>
        <v>52.171428571428571</v>
      </c>
      <c r="AG51">
        <f>'[2]speed-flow-density'!AI18</f>
        <v>49.537499999999994</v>
      </c>
      <c r="AH51">
        <f>'[2]speed-flow-density'!AJ18</f>
        <v>43.696551724137926</v>
      </c>
      <c r="AI51">
        <f>'[2]speed-flow-density'!AK18</f>
        <v>49.581818181818178</v>
      </c>
      <c r="AJ51">
        <f>'[2]speed-flow-density'!AL18</f>
        <v>66.100000000000009</v>
      </c>
      <c r="AK51">
        <f>'[2]speed-flow-density'!AM18</f>
        <v>56.84210526315789</v>
      </c>
      <c r="AL51">
        <f>'[2]speed-flow-density'!AN18</f>
        <v>55.65405405405405</v>
      </c>
      <c r="AM51">
        <f>'[2]speed-flow-density'!AO18</f>
        <v>65.945454545454552</v>
      </c>
      <c r="AN51">
        <f>'[2]speed-flow-density'!AP18</f>
        <v>63.536170212765953</v>
      </c>
      <c r="AO51">
        <f>'[2]speed-flow-density'!AQ18</f>
        <v>74.836363636363643</v>
      </c>
      <c r="AP51">
        <f>'[2]speed-flow-density'!AR18</f>
        <v>79.2</v>
      </c>
      <c r="AQ51">
        <f>'[2]speed-flow-density'!AS18</f>
        <v>92.399999999999991</v>
      </c>
      <c r="AR51">
        <f>'[2]speed-flow-density'!AT18</f>
        <v>105.49565217391304</v>
      </c>
      <c r="AS51">
        <f>'[2]speed-flow-density'!AU18</f>
        <v>105.49565217391304</v>
      </c>
    </row>
    <row r="52" spans="1:45" x14ac:dyDescent="0.2">
      <c r="A52" s="15"/>
      <c r="B52" s="4">
        <f ca="1">'speed-flow-density'!D53</f>
        <v>0.41666666666666669</v>
      </c>
      <c r="C52">
        <f>'[2]speed-flow-density'!E19</f>
        <v>84.47999999999999</v>
      </c>
      <c r="D52">
        <f>'[2]speed-flow-density'!F19</f>
        <v>69.157894736842096</v>
      </c>
      <c r="E52">
        <f>'[2]speed-flow-density'!G19</f>
        <v>59.688000000000002</v>
      </c>
      <c r="F52">
        <f>'[2]speed-flow-density'!H19</f>
        <v>55.455319148936162</v>
      </c>
      <c r="G52">
        <f>'[2]speed-flow-density'!I19</f>
        <v>55.199999999999996</v>
      </c>
      <c r="H52">
        <f>'[2]speed-flow-density'!J19</f>
        <v>71.905263157894737</v>
      </c>
      <c r="I52">
        <f>'[2]speed-flow-density'!K19</f>
        <v>74.627027027027026</v>
      </c>
      <c r="J52">
        <f>'[2]speed-flow-density'!L19</f>
        <v>73.285714285714278</v>
      </c>
      <c r="K52">
        <f>'[2]speed-flow-density'!M19</f>
        <v>72.952941176470588</v>
      </c>
      <c r="L52">
        <f>'[2]speed-flow-density'!N19</f>
        <v>75.272727272727266</v>
      </c>
      <c r="M52">
        <f>'[2]speed-flow-density'!O19</f>
        <v>91.08</v>
      </c>
      <c r="N52">
        <f>'[2]speed-flow-density'!P19</f>
        <v>82.49577464788733</v>
      </c>
      <c r="O52">
        <f>'[2]speed-flow-density'!Q19</f>
        <v>74.3</v>
      </c>
      <c r="P52">
        <f>'[2]speed-flow-density'!R19</f>
        <v>65.845161290322579</v>
      </c>
      <c r="Q52">
        <f>'[2]speed-flow-density'!S19</f>
        <v>73.017391304347825</v>
      </c>
      <c r="R52">
        <f>'[2]speed-flow-density'!T19</f>
        <v>83.725714285714275</v>
      </c>
      <c r="S52">
        <f>'[2]speed-flow-density'!U19</f>
        <v>94.475675675675674</v>
      </c>
      <c r="T52">
        <f>'[2]speed-flow-density'!V19</f>
        <v>96.872727272727261</v>
      </c>
      <c r="U52">
        <f>'[2]speed-flow-density'!W19</f>
        <v>98.485714285714295</v>
      </c>
      <c r="V52">
        <f>'[2]speed-flow-density'!X19</f>
        <v>101.52</v>
      </c>
      <c r="W52">
        <f>'[2]speed-flow-density'!Y19</f>
        <v>99.692307692307693</v>
      </c>
      <c r="X52">
        <f>'[2]speed-flow-density'!Z19</f>
        <v>101.08799999999999</v>
      </c>
      <c r="Y52">
        <f>'[2]speed-flow-density'!AA19</f>
        <v>103.54285714285713</v>
      </c>
      <c r="Z52">
        <f>'[2]speed-flow-density'!AB19</f>
        <v>102.49411764705883</v>
      </c>
      <c r="AA52">
        <f>'[2]speed-flow-density'!AC19</f>
        <v>102.12631578947369</v>
      </c>
      <c r="AB52">
        <f>'[2]speed-flow-density'!AD19</f>
        <v>108.69230769230771</v>
      </c>
      <c r="AC52">
        <f>'[2]speed-flow-density'!AE19</f>
        <v>50.9</v>
      </c>
      <c r="AD52">
        <f>'[2]speed-flow-density'!AF19</f>
        <v>50.688000000000002</v>
      </c>
      <c r="AE52">
        <f>'[2]speed-flow-density'!AG19</f>
        <v>53.139130434782608</v>
      </c>
      <c r="AF52">
        <f>'[2]speed-flow-density'!AH19</f>
        <v>52.171428571428571</v>
      </c>
      <c r="AG52">
        <f>'[2]speed-flow-density'!AI19</f>
        <v>49.537499999999994</v>
      </c>
      <c r="AH52">
        <f>'[2]speed-flow-density'!AJ19</f>
        <v>43.696551724137926</v>
      </c>
      <c r="AI52">
        <f>'[2]speed-flow-density'!AK19</f>
        <v>49.581818181818178</v>
      </c>
      <c r="AJ52">
        <f>'[2]speed-flow-density'!AL19</f>
        <v>66.100000000000009</v>
      </c>
      <c r="AK52">
        <f>'[2]speed-flow-density'!AM19</f>
        <v>56.84210526315789</v>
      </c>
      <c r="AL52">
        <f>'[2]speed-flow-density'!AN19</f>
        <v>55.65405405405405</v>
      </c>
      <c r="AM52">
        <f>'[2]speed-flow-density'!AO19</f>
        <v>65.945454545454552</v>
      </c>
      <c r="AN52">
        <f>'[2]speed-flow-density'!AP19</f>
        <v>63.536170212765953</v>
      </c>
      <c r="AO52">
        <f>'[2]speed-flow-density'!AQ19</f>
        <v>74.836363636363643</v>
      </c>
      <c r="AP52">
        <f>'[2]speed-flow-density'!AR19</f>
        <v>79.2</v>
      </c>
      <c r="AQ52">
        <f>'[2]speed-flow-density'!AS19</f>
        <v>92.399999999999991</v>
      </c>
      <c r="AR52">
        <f>'[2]speed-flow-density'!AT19</f>
        <v>105.49565217391304</v>
      </c>
      <c r="AS52">
        <f>'[2]speed-flow-density'!AU19</f>
        <v>105.49565217391304</v>
      </c>
    </row>
  </sheetData>
  <mergeCells count="3">
    <mergeCell ref="A3:A18"/>
    <mergeCell ref="A20:A35"/>
    <mergeCell ref="A37:A52"/>
  </mergeCells>
  <conditionalFormatting sqref="C37:AS52">
    <cfRule type="colorScale" priority="3">
      <colorScale>
        <cfvo type="num" val="0"/>
        <cfvo type="num" val="75"/>
        <cfvo type="num" val="120"/>
        <color rgb="FFF8696B"/>
        <color rgb="FFFFEB84"/>
        <color rgb="FF63BE7B"/>
      </colorScale>
    </cfRule>
  </conditionalFormatting>
  <conditionalFormatting sqref="C3:AT19">
    <cfRule type="colorScale" priority="2">
      <colorScale>
        <cfvo type="num" val="0"/>
        <cfvo type="num" val="75"/>
        <cfvo type="num" val="120"/>
        <color rgb="FFF8696B"/>
        <color rgb="FFFFEB84"/>
        <color rgb="FF63BE7B"/>
      </colorScale>
    </cfRule>
  </conditionalFormatting>
  <conditionalFormatting sqref="C20:AS35">
    <cfRule type="colorScale" priority="1">
      <colorScale>
        <cfvo type="num" val="0"/>
        <cfvo type="num" val="75"/>
        <cfvo type="num" val="12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8D0D-FA4D-42F5-849F-5F681F5857B9}">
  <dimension ref="A1:AS36"/>
  <sheetViews>
    <sheetView zoomScale="56" zoomScaleNormal="56" workbookViewId="0">
      <selection activeCell="AW26" sqref="AW26"/>
    </sheetView>
  </sheetViews>
  <sheetFormatPr baseColWidth="10" defaultColWidth="8.83203125" defaultRowHeight="15" x14ac:dyDescent="0.2"/>
  <cols>
    <col min="2" max="2" width="10.33203125" bestFit="1" customWidth="1"/>
    <col min="3" max="45" width="4.6640625" customWidth="1"/>
  </cols>
  <sheetData>
    <row r="1" spans="1:45" ht="82" x14ac:dyDescent="0.2">
      <c r="A1" s="7"/>
      <c r="B1" s="8" t="str">
        <f>'speed-flow-density'!C2</f>
        <v>Detector Name</v>
      </c>
      <c r="C1" s="5" t="str">
        <f ca="1">'speed-flow-density'!E2</f>
        <v>QEWDE0020DES</v>
      </c>
      <c r="D1" s="5" t="str">
        <f ca="1">'speed-flow-density'!F2</f>
        <v>QEWDE0030DES</v>
      </c>
      <c r="E1" s="5" t="str">
        <f ca="1">'speed-flow-density'!G2</f>
        <v>QEWDE0040DES</v>
      </c>
      <c r="F1" s="5" t="str">
        <f ca="1">'speed-flow-density'!H2</f>
        <v>QEWDE0050DES</v>
      </c>
      <c r="G1" s="5" t="str">
        <f ca="1">'speed-flow-density'!I2</f>
        <v>QEWDE0060DES</v>
      </c>
      <c r="H1" s="5" t="str">
        <f ca="1">'speed-flow-density'!J2</f>
        <v>QEWDE0080DES</v>
      </c>
      <c r="I1" s="5" t="str">
        <f ca="1">'speed-flow-density'!K2</f>
        <v>QEWDE0090DES</v>
      </c>
      <c r="J1" s="5" t="str">
        <f ca="1">'speed-flow-density'!L2</f>
        <v>QEWDE0100DES</v>
      </c>
      <c r="K1" s="5" t="str">
        <f ca="1">'speed-flow-density'!M2</f>
        <v>QEWDE0110DES</v>
      </c>
      <c r="L1" s="5" t="str">
        <f ca="1">'speed-flow-density'!N2</f>
        <v>QEWDE0120DES</v>
      </c>
      <c r="M1" s="5" t="str">
        <f ca="1">'speed-flow-density'!O2</f>
        <v>QEWDE0140DES</v>
      </c>
      <c r="N1" s="5" t="str">
        <f ca="1">'speed-flow-density'!P2</f>
        <v>QEWDE0150DES</v>
      </c>
      <c r="O1" s="5" t="str">
        <f ca="1">'speed-flow-density'!Q2</f>
        <v>QEWDE0180DES</v>
      </c>
      <c r="P1" s="5" t="str">
        <f ca="1">'speed-flow-density'!R2</f>
        <v>QEWDE0190DES</v>
      </c>
      <c r="Q1" s="5" t="str">
        <f ca="1">'speed-flow-density'!S2</f>
        <v>QEWDE0200DES</v>
      </c>
      <c r="R1" s="5" t="str">
        <f ca="1">'speed-flow-density'!T2</f>
        <v>QEWDE0210DES</v>
      </c>
      <c r="S1" s="5" t="str">
        <f ca="1">'speed-flow-density'!U2</f>
        <v>QEWDE0220DES</v>
      </c>
      <c r="T1" s="5" t="str">
        <f ca="1">'speed-flow-density'!V2</f>
        <v>QEWDE0230DES</v>
      </c>
      <c r="U1" s="5" t="str">
        <f ca="1">'speed-flow-density'!W2</f>
        <v>QEWDE0240DES</v>
      </c>
      <c r="V1" s="5" t="str">
        <f ca="1">'speed-flow-density'!X2</f>
        <v>QEWDE0250DES</v>
      </c>
      <c r="W1" s="5" t="str">
        <f ca="1">'speed-flow-density'!Y2</f>
        <v>QEWDE0260DES</v>
      </c>
      <c r="X1" s="5" t="str">
        <f ca="1">'speed-flow-density'!Z2</f>
        <v>QEWDE0270DES</v>
      </c>
      <c r="Y1" s="5" t="str">
        <f ca="1">'speed-flow-density'!AA2</f>
        <v>QEWDE0280DES</v>
      </c>
      <c r="Z1" s="5" t="str">
        <f ca="1">'speed-flow-density'!AB2</f>
        <v>QEWDE0290DES</v>
      </c>
      <c r="AA1" s="5" t="str">
        <f ca="1">'speed-flow-density'!AC2</f>
        <v>QEWDE0330DES</v>
      </c>
      <c r="AB1" s="5" t="str">
        <f ca="1">'speed-flow-density'!AD2</f>
        <v>QEWDE0340DES</v>
      </c>
      <c r="AC1" s="5" t="str">
        <f ca="1">'speed-flow-density'!AE2</f>
        <v>QEWDE0370DES</v>
      </c>
      <c r="AD1" s="5" t="str">
        <f ca="1">'speed-flow-density'!AF2</f>
        <v>QEWDE0380DES</v>
      </c>
      <c r="AE1" s="5" t="str">
        <f ca="1">'speed-flow-density'!AG2</f>
        <v>QEWDE0390DES</v>
      </c>
      <c r="AF1" s="5" t="str">
        <f ca="1">'speed-flow-density'!AH2</f>
        <v>QEWDE0400DES</v>
      </c>
      <c r="AG1" s="5" t="str">
        <f ca="1">'speed-flow-density'!AI2</f>
        <v>QEWDE0410DES</v>
      </c>
      <c r="AH1" s="5" t="str">
        <f ca="1">'speed-flow-density'!AJ2</f>
        <v>QEWDE0430DES</v>
      </c>
      <c r="AI1" s="5" t="str">
        <f ca="1">'speed-flow-density'!AK2</f>
        <v>QEWDE0440DES</v>
      </c>
      <c r="AJ1" s="5" t="str">
        <f ca="1">'speed-flow-density'!AL2</f>
        <v>QEWDE0450DES</v>
      </c>
      <c r="AK1" s="5" t="str">
        <f ca="1">'speed-flow-density'!AM2</f>
        <v>QEWDE0460DES</v>
      </c>
      <c r="AL1" s="5" t="str">
        <f ca="1">'speed-flow-density'!AN2</f>
        <v>QEWDE0470DES</v>
      </c>
      <c r="AM1" s="5" t="str">
        <f ca="1">'speed-flow-density'!AO2</f>
        <v>QEWDE0480DES</v>
      </c>
      <c r="AN1" s="5" t="str">
        <f ca="1">'speed-flow-density'!AP2</f>
        <v>QEWDE0490DES</v>
      </c>
      <c r="AO1" s="5" t="str">
        <f ca="1">'speed-flow-density'!AQ2</f>
        <v>QEWDE0510DES</v>
      </c>
      <c r="AP1" s="5" t="str">
        <f ca="1">'speed-flow-density'!AR2</f>
        <v>QEWDE0520DES</v>
      </c>
      <c r="AQ1" s="5" t="str">
        <f ca="1">'speed-flow-density'!AS2</f>
        <v>QEWDE0530DES</v>
      </c>
      <c r="AR1" s="5" t="str">
        <f ca="1">'speed-flow-density'!AT2</f>
        <v>QEWDE0540DES</v>
      </c>
      <c r="AS1" s="5" t="str">
        <f ca="1">'speed-flow-density'!AU2</f>
        <v>QEWDE0550DES</v>
      </c>
    </row>
    <row r="2" spans="1:45" ht="115" x14ac:dyDescent="0.2">
      <c r="A2" s="7"/>
      <c r="B2" s="7"/>
      <c r="C2" s="5" t="str">
        <f ca="1">'speed-flow-density'!E3</f>
        <v xml:space="preserve"> E. OF BRANT</v>
      </c>
      <c r="D2" s="5" t="str">
        <f ca="1">'speed-flow-density'!F3</f>
        <v xml:space="preserve"> GUELPH LINE</v>
      </c>
      <c r="E2" s="5" t="str">
        <f ca="1">'speed-flow-density'!G3</f>
        <v xml:space="preserve"> EAST OF GUELPH</v>
      </c>
      <c r="F2" s="5" t="str">
        <f ca="1">'speed-flow-density'!H3</f>
        <v xml:space="preserve"> EAST OF GUELPH LINE</v>
      </c>
      <c r="G2" s="5" t="str">
        <f ca="1">'speed-flow-density'!I3</f>
        <v xml:space="preserve"> AT WALKERs LINE</v>
      </c>
      <c r="H2" s="5" t="str">
        <f ca="1">'speed-flow-density'!J3</f>
        <v xml:space="preserve"> E. OF WALKERs LINE</v>
      </c>
      <c r="I2" s="5" t="str">
        <f ca="1">'speed-flow-density'!K3</f>
        <v xml:space="preserve"> APPLEBY LINE</v>
      </c>
      <c r="J2" s="5" t="str">
        <f ca="1">'speed-flow-density'!L3</f>
        <v xml:space="preserve"> E. OF APPLEBY LINE</v>
      </c>
      <c r="K2" s="5" t="str">
        <f ca="1">'speed-flow-density'!M3</f>
        <v xml:space="preserve"> E. OF APPLEBY LINE</v>
      </c>
      <c r="L2" s="5" t="str">
        <f ca="1">'speed-flow-density'!N3</f>
        <v xml:space="preserve"> BURLOAK DRIVE</v>
      </c>
      <c r="M2" s="5" t="str">
        <f ca="1">'speed-flow-density'!O3</f>
        <v xml:space="preserve"> E. OF BURLOAK</v>
      </c>
      <c r="N2" s="5" t="str">
        <f ca="1">'speed-flow-density'!P3</f>
        <v xml:space="preserve"> E. OF BURLOAK</v>
      </c>
      <c r="O2" s="5" t="str">
        <f ca="1">'speed-flow-density'!Q3</f>
        <v xml:space="preserve"> E. OF BRONTE</v>
      </c>
      <c r="P2" s="5" t="str">
        <f ca="1">'speed-flow-density'!R3</f>
        <v xml:space="preserve"> THIRD LINE</v>
      </c>
      <c r="Q2" s="5" t="str">
        <f ca="1">'speed-flow-density'!S3</f>
        <v xml:space="preserve"> E. OF THIRD LINE</v>
      </c>
      <c r="R2" s="5" t="str">
        <f ca="1">'speed-flow-density'!T3</f>
        <v xml:space="preserve"> EAST OF THIRD LINE</v>
      </c>
      <c r="S2" s="5" t="str">
        <f ca="1">'speed-flow-density'!U3</f>
        <v xml:space="preserve"> FOURTH LINE</v>
      </c>
      <c r="T2" s="5" t="str">
        <f ca="1">'speed-flow-density'!V3</f>
        <v xml:space="preserve"> DORVAL</v>
      </c>
      <c r="U2" s="5" t="str">
        <f ca="1">'speed-flow-density'!W3</f>
        <v xml:space="preserve"> EAST OF DORVAL</v>
      </c>
      <c r="V2" s="5" t="str">
        <f ca="1">'speed-flow-density'!X3</f>
        <v xml:space="preserve"> 16 MILE CREEK</v>
      </c>
      <c r="W2" s="5" t="str">
        <f ca="1">'speed-flow-density'!Y3</f>
        <v xml:space="preserve"> TRAFALGAR</v>
      </c>
      <c r="X2" s="5" t="str">
        <f ca="1">'speed-flow-density'!Z3</f>
        <v xml:space="preserve"> TRAFALGAR</v>
      </c>
      <c r="Y2" s="5" t="str">
        <f ca="1">'speed-flow-density'!AA3</f>
        <v xml:space="preserve"> EAST OF TRAFALGAR</v>
      </c>
      <c r="Z2" s="5" t="str">
        <f ca="1">'speed-flow-density'!AB3</f>
        <v xml:space="preserve"> ROYAL WINDSOR</v>
      </c>
      <c r="AA2" s="5" t="str">
        <f ca="1">'speed-flow-density'!AC3</f>
        <v xml:space="preserve"> AT FORD DR.</v>
      </c>
      <c r="AB2" s="5" t="str">
        <f ca="1">'speed-flow-density'!AD3</f>
        <v xml:space="preserve"> E. OF FORD DR.</v>
      </c>
      <c r="AC2" s="5" t="str">
        <f ca="1">'speed-flow-density'!AE3</f>
        <v xml:space="preserve"> E. OF SOUTHDOWN</v>
      </c>
      <c r="AD2" s="5" t="str">
        <f ca="1">'speed-flow-density'!AF3</f>
        <v xml:space="preserve"> AT SOUTHDOWN</v>
      </c>
      <c r="AE2" s="5" t="str">
        <f ca="1">'speed-flow-density'!AG3</f>
        <v xml:space="preserve"> E. OF SOUTHDOWN</v>
      </c>
      <c r="AF2" s="5" t="str">
        <f ca="1">'speed-flow-density'!AH3</f>
        <v xml:space="preserve"> E. OF SOUTHDOWN</v>
      </c>
      <c r="AG2" s="5" t="str">
        <f ca="1">'speed-flow-density'!AI3</f>
        <v xml:space="preserve"> W. OF MISSISSAUGA RD</v>
      </c>
      <c r="AH2" s="5" t="str">
        <f ca="1">'speed-flow-density'!AJ3</f>
        <v xml:space="preserve"> AT MISSISSAUGA RD.</v>
      </c>
      <c r="AI2" s="5" t="str">
        <f ca="1">'speed-flow-density'!AK3</f>
        <v xml:space="preserve"> AT MISS RD. NORTH</v>
      </c>
      <c r="AJ2" s="5" t="str">
        <f ca="1">'speed-flow-density'!AL3</f>
        <v xml:space="preserve"> E. OF CREDIT RIVER</v>
      </c>
      <c r="AK2" s="5" t="str">
        <f ca="1">'speed-flow-density'!AM3</f>
        <v xml:space="preserve"> W. OF HWY 10</v>
      </c>
      <c r="AL2" s="5" t="str">
        <f ca="1">'speed-flow-density'!AN3</f>
        <v xml:space="preserve"> AT HWY 10</v>
      </c>
      <c r="AM2" s="5" t="str">
        <f ca="1">'speed-flow-density'!AO3</f>
        <v xml:space="preserve"> E. OF HWY 10</v>
      </c>
      <c r="AN2" s="5" t="str">
        <f ca="1">'speed-flow-density'!AP3</f>
        <v xml:space="preserve"> W. OF CAWTHRA</v>
      </c>
      <c r="AO2" s="5" t="str">
        <f ca="1">'speed-flow-density'!AQ3</f>
        <v xml:space="preserve"> AT PED. OVERPASS</v>
      </c>
      <c r="AP2" s="5" t="str">
        <f ca="1">'speed-flow-density'!AR3</f>
        <v xml:space="preserve"> W. OF DIXIE</v>
      </c>
      <c r="AQ2" s="5" t="str">
        <f ca="1">'speed-flow-density'!AS3</f>
        <v xml:space="preserve"> AT PARK ROYALE</v>
      </c>
      <c r="AR2" s="5" t="str">
        <f ca="1">'speed-flow-density'!AT3</f>
        <v xml:space="preserve"> E. OF ETOB CREEK</v>
      </c>
      <c r="AS2" s="5" t="str">
        <f ca="1">'speed-flow-density'!AU3</f>
        <v xml:space="preserve"> AT HWY 427</v>
      </c>
    </row>
    <row r="3" spans="1:45" x14ac:dyDescent="0.2">
      <c r="A3" s="15" t="s">
        <v>98</v>
      </c>
      <c r="B3" s="4">
        <f ca="1">'speed-flow-density'!D4</f>
        <v>0.26041666666666669</v>
      </c>
      <c r="C3" s="6">
        <f ca="1">'speed-flow-density'!E21</f>
        <v>1407.92</v>
      </c>
      <c r="D3" s="6">
        <f ca="1">'speed-flow-density'!F21</f>
        <v>1405.7</v>
      </c>
      <c r="E3" s="6">
        <f ca="1">'speed-flow-density'!G21</f>
        <v>1369.4</v>
      </c>
      <c r="F3" s="6">
        <f ca="1">'speed-flow-density'!H21</f>
        <v>1464.4</v>
      </c>
      <c r="G3" s="6">
        <f ca="1">'speed-flow-density'!I21</f>
        <v>1657.06666666666</v>
      </c>
      <c r="H3" s="6">
        <f ca="1">'speed-flow-density'!J21</f>
        <v>1809.7333333333299</v>
      </c>
      <c r="I3" s="6">
        <f ca="1">'speed-flow-density'!K21</f>
        <v>1702.13333333333</v>
      </c>
      <c r="J3" s="6">
        <f ca="1">'speed-flow-density'!L21</f>
        <v>1884.5333333333299</v>
      </c>
      <c r="K3" s="6">
        <f ca="1">'speed-flow-density'!M21</f>
        <v>1939.06666666666</v>
      </c>
      <c r="L3" s="6">
        <f ca="1">'speed-flow-density'!N21</f>
        <v>1773.6</v>
      </c>
      <c r="M3" s="6">
        <f ca="1">'speed-flow-density'!O21</f>
        <v>1552.8</v>
      </c>
      <c r="N3" s="6">
        <f ca="1">'speed-flow-density'!P21</f>
        <v>1591.3</v>
      </c>
      <c r="O3" s="6">
        <f ca="1">'speed-flow-density'!Q21</f>
        <v>1479.3</v>
      </c>
      <c r="P3" s="6">
        <f ca="1">'speed-flow-density'!R21</f>
        <v>1756</v>
      </c>
      <c r="Q3" s="6">
        <f ca="1">'speed-flow-density'!S21</f>
        <v>1751.4666666666601</v>
      </c>
      <c r="R3" s="6">
        <f ca="1">'speed-flow-density'!T21</f>
        <v>2007.6</v>
      </c>
      <c r="S3" s="6">
        <f ca="1">'speed-flow-density'!U21</f>
        <v>1756.93333333333</v>
      </c>
      <c r="T3" s="6">
        <f ca="1">'speed-flow-density'!V21</f>
        <v>1764.5333333333299</v>
      </c>
      <c r="U3" s="6">
        <f ca="1">'speed-flow-density'!W21</f>
        <v>1945.7333333333299</v>
      </c>
      <c r="V3" s="6">
        <f ca="1">'speed-flow-density'!X21</f>
        <v>1559.9</v>
      </c>
      <c r="W3" s="6">
        <f ca="1">'speed-flow-density'!Y21</f>
        <v>1393.6</v>
      </c>
      <c r="X3" s="6">
        <f ca="1">'speed-flow-density'!Z21</f>
        <v>1395</v>
      </c>
      <c r="Y3" s="6">
        <f ca="1">'speed-flow-density'!AA21</f>
        <v>1356</v>
      </c>
      <c r="Z3" s="6">
        <f ca="1">'speed-flow-density'!AB21</f>
        <v>1594.4</v>
      </c>
      <c r="AA3" s="6">
        <f ca="1">'speed-flow-density'!AC21</f>
        <v>1213.7333333333299</v>
      </c>
      <c r="AB3" s="6">
        <f ca="1">'speed-flow-density'!AD21</f>
        <v>1104.2</v>
      </c>
      <c r="AC3" s="6">
        <f ca="1">'speed-flow-density'!AE21</f>
        <v>1536.13333333333</v>
      </c>
      <c r="AD3" s="6">
        <f ca="1">'speed-flow-density'!AF21</f>
        <v>1800.5333333333299</v>
      </c>
      <c r="AE3" s="6">
        <f ca="1">'speed-flow-density'!AG21</f>
        <v>1896.3999999999901</v>
      </c>
      <c r="AF3" s="6">
        <f ca="1">'speed-flow-density'!AH21</f>
        <v>1889.4666666666601</v>
      </c>
      <c r="AG3" s="6">
        <f ca="1">'speed-flow-density'!AI21</f>
        <v>1875.06666666666</v>
      </c>
      <c r="AH3" s="6">
        <f ca="1">'speed-flow-density'!AJ21</f>
        <v>1790.6666666666599</v>
      </c>
      <c r="AI3" s="6">
        <f ca="1">'speed-flow-density'!AK21</f>
        <v>1855.3333333333301</v>
      </c>
      <c r="AJ3" s="6">
        <f ca="1">'speed-flow-density'!AL21</f>
        <v>1920.2666666666601</v>
      </c>
      <c r="AK3" s="6">
        <f ca="1">'speed-flow-density'!AM21</f>
        <v>1411.6</v>
      </c>
      <c r="AL3" s="6">
        <f ca="1">'speed-flow-density'!AN21</f>
        <v>1709.6</v>
      </c>
      <c r="AM3" s="6">
        <f ca="1">'speed-flow-density'!AO21</f>
        <v>1967.6</v>
      </c>
      <c r="AN3" s="6">
        <f ca="1">'speed-flow-density'!AP21</f>
        <v>1466.5</v>
      </c>
      <c r="AO3" s="6">
        <f ca="1">'speed-flow-density'!AQ21</f>
        <v>1840</v>
      </c>
      <c r="AP3" s="6">
        <f ca="1">'speed-flow-density'!AR21</f>
        <v>1821.4666666666601</v>
      </c>
      <c r="AQ3" s="6">
        <f ca="1">'speed-flow-density'!AS21</f>
        <v>1802.3999999999901</v>
      </c>
      <c r="AR3" s="6">
        <f ca="1">'speed-flow-density'!AT21</f>
        <v>1409.4</v>
      </c>
      <c r="AS3" s="6">
        <f ca="1">'speed-flow-density'!AU21</f>
        <v>1030.13333333333</v>
      </c>
    </row>
    <row r="4" spans="1:45" x14ac:dyDescent="0.2">
      <c r="A4" s="15"/>
      <c r="B4" s="4">
        <f ca="1">'speed-flow-density'!D5</f>
        <v>0.27083333333333331</v>
      </c>
      <c r="C4" s="6">
        <f ca="1">'speed-flow-density'!E22</f>
        <v>1410.4</v>
      </c>
      <c r="D4" s="6">
        <f ca="1">'speed-flow-density'!F22</f>
        <v>1378.3</v>
      </c>
      <c r="E4" s="6">
        <f ca="1">'speed-flow-density'!G22</f>
        <v>1278.7</v>
      </c>
      <c r="F4" s="6">
        <f ca="1">'speed-flow-density'!H22</f>
        <v>1417.2</v>
      </c>
      <c r="G4" s="6">
        <f ca="1">'speed-flow-density'!I22</f>
        <v>1635.6</v>
      </c>
      <c r="H4" s="6">
        <f ca="1">'speed-flow-density'!J22</f>
        <v>1792.6666666666599</v>
      </c>
      <c r="I4" s="6">
        <f ca="1">'speed-flow-density'!K22</f>
        <v>1689.7333333333299</v>
      </c>
      <c r="J4" s="6">
        <f ca="1">'speed-flow-density'!L22</f>
        <v>1866.5333333333299</v>
      </c>
      <c r="K4" s="6">
        <f ca="1">'speed-flow-density'!M22</f>
        <v>1916.6666666666599</v>
      </c>
      <c r="L4" s="6">
        <f ca="1">'speed-flow-density'!N22</f>
        <v>1742.3999999999901</v>
      </c>
      <c r="M4" s="6">
        <f ca="1">'speed-flow-density'!O22</f>
        <v>1522.2</v>
      </c>
      <c r="N4" s="6">
        <f ca="1">'speed-flow-density'!P22</f>
        <v>1546.7</v>
      </c>
      <c r="O4" s="6">
        <f ca="1">'speed-flow-density'!Q22</f>
        <v>1453.2</v>
      </c>
      <c r="P4" s="6">
        <f ca="1">'speed-flow-density'!R22</f>
        <v>1734.2666666666601</v>
      </c>
      <c r="Q4" s="6">
        <f ca="1">'speed-flow-density'!S22</f>
        <v>1740.5333333333299</v>
      </c>
      <c r="R4" s="6">
        <f ca="1">'speed-flow-density'!T22</f>
        <v>2010</v>
      </c>
      <c r="S4" s="6">
        <f ca="1">'speed-flow-density'!U22</f>
        <v>1764.93333333333</v>
      </c>
      <c r="T4" s="6">
        <f ca="1">'speed-flow-density'!V22</f>
        <v>1772.93333333333</v>
      </c>
      <c r="U4" s="6">
        <f ca="1">'speed-flow-density'!W22</f>
        <v>1964.2666666666601</v>
      </c>
      <c r="V4" s="6">
        <f ca="1">'speed-flow-density'!X22</f>
        <v>1577.5</v>
      </c>
      <c r="W4" s="6">
        <f ca="1">'speed-flow-density'!Y22</f>
        <v>1407.2</v>
      </c>
      <c r="X4" s="6">
        <f ca="1">'speed-flow-density'!Z22</f>
        <v>1408.1</v>
      </c>
      <c r="Y4" s="6">
        <f ca="1">'speed-flow-density'!AA22</f>
        <v>1365.2</v>
      </c>
      <c r="Z4" s="6">
        <f ca="1">'speed-flow-density'!AB22</f>
        <v>1607.6</v>
      </c>
      <c r="AA4" s="6">
        <f ca="1">'speed-flow-density'!AC22</f>
        <v>1225.3333333333301</v>
      </c>
      <c r="AB4" s="6">
        <f ca="1">'speed-flow-density'!AD22</f>
        <v>1117.7</v>
      </c>
      <c r="AC4" s="6">
        <f ca="1">'speed-flow-density'!AE22</f>
        <v>1540.13333333333</v>
      </c>
      <c r="AD4" s="6">
        <f ca="1">'speed-flow-density'!AF22</f>
        <v>1749.7333333333299</v>
      </c>
      <c r="AE4" s="6">
        <f ca="1">'speed-flow-density'!AG22</f>
        <v>1794.2666666666601</v>
      </c>
      <c r="AF4" s="6">
        <f ca="1">'speed-flow-density'!AH22</f>
        <v>1756.13333333333</v>
      </c>
      <c r="AG4" s="6">
        <f ca="1">'speed-flow-density'!AI22</f>
        <v>1706.93333333333</v>
      </c>
      <c r="AH4" s="6">
        <f ca="1">'speed-flow-density'!AJ22</f>
        <v>1619.4666666666601</v>
      </c>
      <c r="AI4" s="6">
        <f ca="1">'speed-flow-density'!AK22</f>
        <v>1694.6666666666599</v>
      </c>
      <c r="AJ4" s="6">
        <f ca="1">'speed-flow-density'!AL22</f>
        <v>1765.6</v>
      </c>
      <c r="AK4" s="6">
        <f ca="1">'speed-flow-density'!AM22</f>
        <v>1305</v>
      </c>
      <c r="AL4" s="6">
        <f ca="1">'speed-flow-density'!AN22</f>
        <v>1592.3999999999901</v>
      </c>
      <c r="AM4" s="6">
        <f ca="1">'speed-flow-density'!AO22</f>
        <v>1847.06666666666</v>
      </c>
      <c r="AN4" s="6">
        <f ca="1">'speed-flow-density'!AP22</f>
        <v>1378.5</v>
      </c>
      <c r="AO4" s="6">
        <f ca="1">'speed-flow-density'!AQ22</f>
        <v>1736.3999999999901</v>
      </c>
      <c r="AP4" s="6">
        <f ca="1">'speed-flow-density'!AR22</f>
        <v>1734</v>
      </c>
      <c r="AQ4" s="6">
        <f ca="1">'speed-flow-density'!AS22</f>
        <v>1729.86666666666</v>
      </c>
      <c r="AR4" s="6">
        <f ca="1">'speed-flow-density'!AT22</f>
        <v>1438.4</v>
      </c>
      <c r="AS4" s="6">
        <f ca="1">'speed-flow-density'!AU22</f>
        <v>1054.2666666666601</v>
      </c>
    </row>
    <row r="5" spans="1:45" x14ac:dyDescent="0.2">
      <c r="A5" s="15"/>
      <c r="B5" s="4">
        <f ca="1">'speed-flow-density'!D6</f>
        <v>0.28125</v>
      </c>
      <c r="C5" s="6">
        <f ca="1">'speed-flow-density'!E23</f>
        <v>1302.8799999999901</v>
      </c>
      <c r="D5" s="6">
        <f ca="1">'speed-flow-density'!F23</f>
        <v>1218</v>
      </c>
      <c r="E5" s="6">
        <f ca="1">'speed-flow-density'!G23</f>
        <v>1162.9000000000001</v>
      </c>
      <c r="F5" s="6">
        <f ca="1">'speed-flow-density'!H23</f>
        <v>1383.6</v>
      </c>
      <c r="G5" s="6">
        <f ca="1">'speed-flow-density'!I23</f>
        <v>1555.6</v>
      </c>
      <c r="H5" s="6">
        <f ca="1">'speed-flow-density'!J23</f>
        <v>1731.7333333333299</v>
      </c>
      <c r="I5" s="6">
        <f ca="1">'speed-flow-density'!K23</f>
        <v>1619.4666666666601</v>
      </c>
      <c r="J5" s="6">
        <f ca="1">'speed-flow-density'!L23</f>
        <v>1776.2666666666601</v>
      </c>
      <c r="K5" s="6">
        <f ca="1">'speed-flow-density'!M23</f>
        <v>1832.6666666666599</v>
      </c>
      <c r="L5" s="6">
        <f ca="1">'speed-flow-density'!N23</f>
        <v>1682.8</v>
      </c>
      <c r="M5" s="6">
        <f ca="1">'speed-flow-density'!O23</f>
        <v>1489.2</v>
      </c>
      <c r="N5" s="6">
        <f ca="1">'speed-flow-density'!P23</f>
        <v>1520</v>
      </c>
      <c r="O5" s="6">
        <f ca="1">'speed-flow-density'!Q23</f>
        <v>1462</v>
      </c>
      <c r="P5" s="6">
        <f ca="1">'speed-flow-density'!R23</f>
        <v>1723.6</v>
      </c>
      <c r="Q5" s="6">
        <f ca="1">'speed-flow-density'!S23</f>
        <v>1731.6</v>
      </c>
      <c r="R5" s="6">
        <f ca="1">'speed-flow-density'!T23</f>
        <v>2003.3333333333301</v>
      </c>
      <c r="S5" s="6">
        <f ca="1">'speed-flow-density'!U23</f>
        <v>1748.13333333333</v>
      </c>
      <c r="T5" s="6">
        <f ca="1">'speed-flow-density'!V23</f>
        <v>1757.86666666666</v>
      </c>
      <c r="U5" s="6">
        <f ca="1">'speed-flow-density'!W23</f>
        <v>1953.86666666666</v>
      </c>
      <c r="V5" s="6">
        <f ca="1">'speed-flow-density'!X23</f>
        <v>1551.6</v>
      </c>
      <c r="W5" s="6">
        <f ca="1">'speed-flow-density'!Y23</f>
        <v>1406.2</v>
      </c>
      <c r="X5" s="6">
        <f ca="1">'speed-flow-density'!Z23</f>
        <v>1407.1</v>
      </c>
      <c r="Y5" s="6">
        <f ca="1">'speed-flow-density'!AA23</f>
        <v>1378.8</v>
      </c>
      <c r="Z5" s="6">
        <f ca="1">'speed-flow-density'!AB23</f>
        <v>1609.8</v>
      </c>
      <c r="AA5" s="6">
        <f ca="1">'speed-flow-density'!AC23</f>
        <v>1229.5999999999999</v>
      </c>
      <c r="AB5" s="6">
        <f ca="1">'speed-flow-density'!AD23</f>
        <v>1073.0999999999999</v>
      </c>
      <c r="AC5" s="6">
        <f ca="1">'speed-flow-density'!AE23</f>
        <v>1236</v>
      </c>
      <c r="AD5" s="6">
        <f ca="1">'speed-flow-density'!AF23</f>
        <v>1406.3999999999901</v>
      </c>
      <c r="AE5" s="6">
        <f ca="1">'speed-flow-density'!AG23</f>
        <v>1571.6</v>
      </c>
      <c r="AF5" s="6">
        <f ca="1">'speed-flow-density'!AH23</f>
        <v>1573.3333333333301</v>
      </c>
      <c r="AG5" s="6">
        <f ca="1">'speed-flow-density'!AI23</f>
        <v>1535.4666666666601</v>
      </c>
      <c r="AH5" s="6">
        <f ca="1">'speed-flow-density'!AJ23</f>
        <v>1442.6666666666599</v>
      </c>
      <c r="AI5" s="6">
        <f ca="1">'speed-flow-density'!AK23</f>
        <v>1611.3333333333301</v>
      </c>
      <c r="AJ5" s="6">
        <f ca="1">'speed-flow-density'!AL23</f>
        <v>1694.93333333333</v>
      </c>
      <c r="AK5" s="6">
        <f ca="1">'speed-flow-density'!AM23</f>
        <v>1276.0999999999999</v>
      </c>
      <c r="AL5" s="6">
        <f ca="1">'speed-flow-density'!AN23</f>
        <v>1566.2666666666601</v>
      </c>
      <c r="AM5" s="6">
        <f ca="1">'speed-flow-density'!AO23</f>
        <v>1840</v>
      </c>
      <c r="AN5" s="6">
        <f ca="1">'speed-flow-density'!AP23</f>
        <v>1387.3</v>
      </c>
      <c r="AO5" s="6">
        <f ca="1">'speed-flow-density'!AQ23</f>
        <v>1724.8</v>
      </c>
      <c r="AP5" s="6">
        <f ca="1">'speed-flow-density'!AR23</f>
        <v>1724.93333333333</v>
      </c>
      <c r="AQ5" s="6">
        <f ca="1">'speed-flow-density'!AS23</f>
        <v>1726.13333333333</v>
      </c>
      <c r="AR5" s="6">
        <f ca="1">'speed-flow-density'!AT23</f>
        <v>1454.5</v>
      </c>
      <c r="AS5" s="6">
        <f ca="1">'speed-flow-density'!AU23</f>
        <v>1044.93333333333</v>
      </c>
    </row>
    <row r="6" spans="1:45" x14ac:dyDescent="0.2">
      <c r="A6" s="15"/>
      <c r="B6" s="4">
        <f ca="1">'speed-flow-density'!D7</f>
        <v>0.29166666666666669</v>
      </c>
      <c r="C6" s="6">
        <f ca="1">'speed-flow-density'!E24</f>
        <v>1261.2</v>
      </c>
      <c r="D6" s="6">
        <f ca="1">'speed-flow-density'!F24</f>
        <v>1214.4000000000001</v>
      </c>
      <c r="E6" s="6">
        <f ca="1">'speed-flow-density'!G24</f>
        <v>1136.3</v>
      </c>
      <c r="F6" s="6">
        <f ca="1">'speed-flow-density'!H24</f>
        <v>1365.1</v>
      </c>
      <c r="G6" s="6">
        <f ca="1">'speed-flow-density'!I24</f>
        <v>1506.3999999999901</v>
      </c>
      <c r="H6" s="6">
        <f ca="1">'speed-flow-density'!J24</f>
        <v>1687.7333333333299</v>
      </c>
      <c r="I6" s="6">
        <f ca="1">'speed-flow-density'!K24</f>
        <v>1558.3999999999901</v>
      </c>
      <c r="J6" s="6">
        <f ca="1">'speed-flow-density'!L24</f>
        <v>1720</v>
      </c>
      <c r="K6" s="6">
        <f ca="1">'speed-flow-density'!M24</f>
        <v>1780.5333333333299</v>
      </c>
      <c r="L6" s="6">
        <f ca="1">'speed-flow-density'!N24</f>
        <v>1654.13333333333</v>
      </c>
      <c r="M6" s="6">
        <f ca="1">'speed-flow-density'!O24</f>
        <v>1465.9</v>
      </c>
      <c r="N6" s="6">
        <f ca="1">'speed-flow-density'!P24</f>
        <v>1498.1</v>
      </c>
      <c r="O6" s="6">
        <f ca="1">'speed-flow-density'!Q24</f>
        <v>1495.5</v>
      </c>
      <c r="P6" s="6">
        <f ca="1">'speed-flow-density'!R24</f>
        <v>1698.3999999999901</v>
      </c>
      <c r="Q6" s="6">
        <f ca="1">'speed-flow-density'!S24</f>
        <v>1703.3333333333301</v>
      </c>
      <c r="R6" s="6">
        <f ca="1">'speed-flow-density'!T24</f>
        <v>1970.5333333333299</v>
      </c>
      <c r="S6" s="6">
        <f ca="1">'speed-flow-density'!U24</f>
        <v>1732.8</v>
      </c>
      <c r="T6" s="6">
        <f ca="1">'speed-flow-density'!V24</f>
        <v>1739.3333333333301</v>
      </c>
      <c r="U6" s="6">
        <f ca="1">'speed-flow-density'!W24</f>
        <v>1917.6</v>
      </c>
      <c r="V6" s="6">
        <f ca="1">'speed-flow-density'!X24</f>
        <v>1552.2</v>
      </c>
      <c r="W6" s="6">
        <f ca="1">'speed-flow-density'!Y24</f>
        <v>1499.5</v>
      </c>
      <c r="X6" s="6">
        <f ca="1">'speed-flow-density'!Z24</f>
        <v>1503</v>
      </c>
      <c r="Y6" s="6">
        <f ca="1">'speed-flow-density'!AA24</f>
        <v>1457.6799999999901</v>
      </c>
      <c r="Z6" s="6">
        <f ca="1">'speed-flow-density'!AB24</f>
        <v>1679.2</v>
      </c>
      <c r="AA6" s="6">
        <f ca="1">'speed-flow-density'!AC24</f>
        <v>1185.06666666666</v>
      </c>
      <c r="AB6" s="6">
        <f ca="1">'speed-flow-density'!AD24</f>
        <v>1031.9000000000001</v>
      </c>
      <c r="AC6" s="6">
        <f ca="1">'speed-flow-density'!AE24</f>
        <v>1276.93333333333</v>
      </c>
      <c r="AD6" s="6">
        <f ca="1">'speed-flow-density'!AF24</f>
        <v>1346.6666666666599</v>
      </c>
      <c r="AE6" s="6">
        <f ca="1">'speed-flow-density'!AG24</f>
        <v>1441.4666666666601</v>
      </c>
      <c r="AF6" s="6">
        <f ca="1">'speed-flow-density'!AH24</f>
        <v>1418.93333333333</v>
      </c>
      <c r="AG6" s="6">
        <f ca="1">'speed-flow-density'!AI24</f>
        <v>1424.93333333333</v>
      </c>
      <c r="AH6" s="6">
        <f ca="1">'speed-flow-density'!AJ24</f>
        <v>1409.6</v>
      </c>
      <c r="AI6" s="6">
        <f ca="1">'speed-flow-density'!AK24</f>
        <v>1658.8</v>
      </c>
      <c r="AJ6" s="6">
        <f ca="1">'speed-flow-density'!AL24</f>
        <v>1758</v>
      </c>
      <c r="AK6" s="6">
        <f ca="1">'speed-flow-density'!AM24</f>
        <v>1325.5</v>
      </c>
      <c r="AL6" s="6">
        <f ca="1">'speed-flow-density'!AN24</f>
        <v>1610</v>
      </c>
      <c r="AM6" s="6">
        <f ca="1">'speed-flow-density'!AO24</f>
        <v>1881.6</v>
      </c>
      <c r="AN6" s="6">
        <f ca="1">'speed-flow-density'!AP24</f>
        <v>1407.1</v>
      </c>
      <c r="AO6" s="6">
        <f ca="1">'speed-flow-density'!AQ24</f>
        <v>1730</v>
      </c>
      <c r="AP6" s="6">
        <f ca="1">'speed-flow-density'!AR24</f>
        <v>1729.86666666666</v>
      </c>
      <c r="AQ6" s="6">
        <f ca="1">'speed-flow-density'!AS24</f>
        <v>1727.7333333333299</v>
      </c>
      <c r="AR6" s="6">
        <f ca="1">'speed-flow-density'!AT24</f>
        <v>1451.8</v>
      </c>
      <c r="AS6" s="6">
        <f ca="1">'speed-flow-density'!AU24</f>
        <v>1012.4</v>
      </c>
    </row>
    <row r="7" spans="1:45" x14ac:dyDescent="0.2">
      <c r="A7" s="15"/>
      <c r="B7" s="4">
        <f ca="1">'speed-flow-density'!D8</f>
        <v>0.30208333333333331</v>
      </c>
      <c r="C7" s="6">
        <f ca="1">'speed-flow-density'!E25</f>
        <v>1396.24</v>
      </c>
      <c r="D7" s="6">
        <f ca="1">'speed-flow-density'!F25</f>
        <v>1314</v>
      </c>
      <c r="E7" s="6">
        <f ca="1">'speed-flow-density'!G25</f>
        <v>1162.7</v>
      </c>
      <c r="F7" s="6">
        <f ca="1">'speed-flow-density'!H25</f>
        <v>1350.7</v>
      </c>
      <c r="G7" s="6">
        <f ca="1">'speed-flow-density'!I25</f>
        <v>1451.6</v>
      </c>
      <c r="H7" s="6">
        <f ca="1">'speed-flow-density'!J25</f>
        <v>1626.6666666666599</v>
      </c>
      <c r="I7" s="6">
        <f ca="1">'speed-flow-density'!K25</f>
        <v>1468.93333333333</v>
      </c>
      <c r="J7" s="6">
        <f ca="1">'speed-flow-density'!L25</f>
        <v>1615.86666666666</v>
      </c>
      <c r="K7" s="6">
        <f ca="1">'speed-flow-density'!M25</f>
        <v>1826.6666666666599</v>
      </c>
      <c r="L7" s="6">
        <f ca="1">'speed-flow-density'!N25</f>
        <v>1658.2666666666601</v>
      </c>
      <c r="M7" s="6">
        <f ca="1">'speed-flow-density'!O25</f>
        <v>1469.7</v>
      </c>
      <c r="N7" s="6">
        <f ca="1">'speed-flow-density'!P25</f>
        <v>1505</v>
      </c>
      <c r="O7" s="6">
        <f ca="1">'speed-flow-density'!Q25</f>
        <v>1493.7</v>
      </c>
      <c r="P7" s="6">
        <f ca="1">'speed-flow-density'!R25</f>
        <v>1662</v>
      </c>
      <c r="Q7" s="6">
        <f ca="1">'speed-flow-density'!S25</f>
        <v>1658.3999999999901</v>
      </c>
      <c r="R7" s="6">
        <f ca="1">'speed-flow-density'!T25</f>
        <v>1952.8</v>
      </c>
      <c r="S7" s="6">
        <f ca="1">'speed-flow-density'!U25</f>
        <v>1723.4666666666601</v>
      </c>
      <c r="T7" s="6">
        <f ca="1">'speed-flow-density'!V25</f>
        <v>1716</v>
      </c>
      <c r="U7" s="6">
        <f ca="1">'speed-flow-density'!W25</f>
        <v>1922.6666666666599</v>
      </c>
      <c r="V7" s="6">
        <f ca="1">'speed-flow-density'!X25</f>
        <v>1580.9</v>
      </c>
      <c r="W7" s="6">
        <f ca="1">'speed-flow-density'!Y25</f>
        <v>1561.4</v>
      </c>
      <c r="X7" s="6">
        <f ca="1">'speed-flow-density'!Z25</f>
        <v>1560.2</v>
      </c>
      <c r="Y7" s="6">
        <f ca="1">'speed-flow-density'!AA25</f>
        <v>1426.56</v>
      </c>
      <c r="Z7" s="6">
        <f ca="1">'speed-flow-density'!AB25</f>
        <v>1630.7</v>
      </c>
      <c r="AA7" s="6">
        <f ca="1">'speed-flow-density'!AC25</f>
        <v>1137.7333333333299</v>
      </c>
      <c r="AB7" s="6">
        <f ca="1">'speed-flow-density'!AD25</f>
        <v>1027.7</v>
      </c>
      <c r="AC7" s="6">
        <f ca="1">'speed-flow-density'!AE25</f>
        <v>1125.5999999999999</v>
      </c>
      <c r="AD7" s="6">
        <f ca="1">'speed-flow-density'!AF25</f>
        <v>1262.3999999999901</v>
      </c>
      <c r="AE7" s="6">
        <f ca="1">'speed-flow-density'!AG25</f>
        <v>1450.6666666666599</v>
      </c>
      <c r="AF7" s="6">
        <f ca="1">'speed-flow-density'!AH25</f>
        <v>1457.06666666666</v>
      </c>
      <c r="AG7" s="6">
        <f ca="1">'speed-flow-density'!AI25</f>
        <v>1470</v>
      </c>
      <c r="AH7" s="6">
        <f ca="1">'speed-flow-density'!AJ25</f>
        <v>1364.13333333333</v>
      </c>
      <c r="AI7" s="6">
        <f ca="1">'speed-flow-density'!AK25</f>
        <v>1599.2</v>
      </c>
      <c r="AJ7" s="6">
        <f ca="1">'speed-flow-density'!AL25</f>
        <v>1751.3333333333301</v>
      </c>
      <c r="AK7" s="6">
        <f ca="1">'speed-flow-density'!AM25</f>
        <v>1299.2</v>
      </c>
      <c r="AL7" s="6">
        <f ca="1">'speed-flow-density'!AN25</f>
        <v>1515.06666666666</v>
      </c>
      <c r="AM7" s="6">
        <f ca="1">'speed-flow-density'!AO25</f>
        <v>1818</v>
      </c>
      <c r="AN7" s="6">
        <f ca="1">'speed-flow-density'!AP25</f>
        <v>1349.2</v>
      </c>
      <c r="AO7" s="6">
        <f ca="1">'speed-flow-density'!AQ25</f>
        <v>1710.13333333333</v>
      </c>
      <c r="AP7" s="6">
        <f ca="1">'speed-flow-density'!AR25</f>
        <v>1707.4666666666601</v>
      </c>
      <c r="AQ7" s="6">
        <f ca="1">'speed-flow-density'!AS25</f>
        <v>1704.3999999999901</v>
      </c>
      <c r="AR7" s="6">
        <f ca="1">'speed-flow-density'!AT25</f>
        <v>1451</v>
      </c>
      <c r="AS7" s="6">
        <f ca="1">'speed-flow-density'!AU25</f>
        <v>1026.5333333333299</v>
      </c>
    </row>
    <row r="8" spans="1:45" x14ac:dyDescent="0.2">
      <c r="A8" s="15"/>
      <c r="B8" s="4">
        <f ca="1">'speed-flow-density'!D9</f>
        <v>0.3125</v>
      </c>
      <c r="C8" s="6">
        <f ca="1">'speed-flow-density'!E26</f>
        <v>1474.16</v>
      </c>
      <c r="D8" s="6">
        <f ca="1">'speed-flow-density'!F26</f>
        <v>1360.5</v>
      </c>
      <c r="E8" s="6">
        <f ca="1">'speed-flow-density'!G26</f>
        <v>1158.2</v>
      </c>
      <c r="F8" s="6">
        <f ca="1">'speed-flow-density'!H26</f>
        <v>1336.9</v>
      </c>
      <c r="G8" s="6">
        <f ca="1">'speed-flow-density'!I26</f>
        <v>1424</v>
      </c>
      <c r="H8" s="6">
        <f ca="1">'speed-flow-density'!J26</f>
        <v>1650.13333333333</v>
      </c>
      <c r="I8" s="6">
        <f ca="1">'speed-flow-density'!K26</f>
        <v>1409.6</v>
      </c>
      <c r="J8" s="6">
        <f ca="1">'speed-flow-density'!L26</f>
        <v>1593.06666666666</v>
      </c>
      <c r="K8" s="6">
        <f ca="1">'speed-flow-density'!M26</f>
        <v>1869.3333333333301</v>
      </c>
      <c r="L8" s="6">
        <f ca="1">'speed-flow-density'!N26</f>
        <v>1649.2</v>
      </c>
      <c r="M8" s="6">
        <f ca="1">'speed-flow-density'!O26</f>
        <v>1461</v>
      </c>
      <c r="N8" s="6">
        <f ca="1">'speed-flow-density'!P26</f>
        <v>1499.3</v>
      </c>
      <c r="O8" s="6">
        <f ca="1">'speed-flow-density'!Q26</f>
        <v>1451.9</v>
      </c>
      <c r="P8" s="6">
        <f ca="1">'speed-flow-density'!R26</f>
        <v>1609.2</v>
      </c>
      <c r="Q8" s="6">
        <f ca="1">'speed-flow-density'!S26</f>
        <v>1601.3333333333301</v>
      </c>
      <c r="R8" s="6">
        <f ca="1">'speed-flow-density'!T26</f>
        <v>1940.8</v>
      </c>
      <c r="S8" s="6">
        <f ca="1">'speed-flow-density'!U26</f>
        <v>1701.3333333333301</v>
      </c>
      <c r="T8" s="6">
        <f ca="1">'speed-flow-density'!V26</f>
        <v>1661.7333333333299</v>
      </c>
      <c r="U8" s="6">
        <f ca="1">'speed-flow-density'!W26</f>
        <v>1880.2666666666601</v>
      </c>
      <c r="V8" s="6">
        <f ca="1">'speed-flow-density'!X26</f>
        <v>1577.9</v>
      </c>
      <c r="W8" s="6">
        <f ca="1">'speed-flow-density'!Y26</f>
        <v>1510.9</v>
      </c>
      <c r="X8" s="6">
        <f ca="1">'speed-flow-density'!Z26</f>
        <v>1521.8</v>
      </c>
      <c r="Y8" s="6">
        <f ca="1">'speed-flow-density'!AA26</f>
        <v>1377.6799999999901</v>
      </c>
      <c r="Z8" s="6">
        <f ca="1">'speed-flow-density'!AB26</f>
        <v>1598.2</v>
      </c>
      <c r="AA8" s="6">
        <f ca="1">'speed-flow-density'!AC26</f>
        <v>1209.06666666666</v>
      </c>
      <c r="AB8" s="6">
        <f ca="1">'speed-flow-density'!AD26</f>
        <v>1094.5999999999999</v>
      </c>
      <c r="AC8" s="6">
        <f ca="1">'speed-flow-density'!AE26</f>
        <v>1065.2</v>
      </c>
      <c r="AD8" s="6">
        <f ca="1">'speed-flow-density'!AF26</f>
        <v>1189.4666666666601</v>
      </c>
      <c r="AE8" s="6">
        <f ca="1">'speed-flow-density'!AG26</f>
        <v>1390.2666666666601</v>
      </c>
      <c r="AF8" s="6">
        <f ca="1">'speed-flow-density'!AH26</f>
        <v>1386.3999999999901</v>
      </c>
      <c r="AG8" s="6">
        <f ca="1">'speed-flow-density'!AI26</f>
        <v>1369.86666666666</v>
      </c>
      <c r="AH8" s="6">
        <f ca="1">'speed-flow-density'!AJ26</f>
        <v>1285.5999999999999</v>
      </c>
      <c r="AI8" s="6">
        <f ca="1">'speed-flow-density'!AK26</f>
        <v>1522</v>
      </c>
      <c r="AJ8" s="6">
        <f ca="1">'speed-flow-density'!AL26</f>
        <v>1710.3999999999901</v>
      </c>
      <c r="AK8" s="6">
        <f ca="1">'speed-flow-density'!AM26</f>
        <v>1291.9000000000001</v>
      </c>
      <c r="AL8" s="6">
        <f ca="1">'speed-flow-density'!AN26</f>
        <v>1369.86666666666</v>
      </c>
      <c r="AM8" s="6">
        <f ca="1">'speed-flow-density'!AO26</f>
        <v>1700.8</v>
      </c>
      <c r="AN8" s="6">
        <f ca="1">'speed-flow-density'!AP26</f>
        <v>1275.7</v>
      </c>
      <c r="AO8" s="6">
        <f ca="1">'speed-flow-density'!AQ26</f>
        <v>1698.6666666666599</v>
      </c>
      <c r="AP8" s="6">
        <f ca="1">'speed-flow-density'!AR26</f>
        <v>1697.7333333333299</v>
      </c>
      <c r="AQ8" s="6">
        <f ca="1">'speed-flow-density'!AS26</f>
        <v>1700.3999999999901</v>
      </c>
      <c r="AR8" s="6">
        <f ca="1">'speed-flow-density'!AT26</f>
        <v>1450.6</v>
      </c>
      <c r="AS8" s="6">
        <f ca="1">'speed-flow-density'!AU26</f>
        <v>1080.3999999999901</v>
      </c>
    </row>
    <row r="9" spans="1:45" x14ac:dyDescent="0.2">
      <c r="A9" s="15"/>
      <c r="B9" s="4">
        <f ca="1">'speed-flow-density'!D10</f>
        <v>0.32291666666666669</v>
      </c>
      <c r="C9" s="6">
        <f ca="1">'speed-flow-density'!E27</f>
        <v>1297.2</v>
      </c>
      <c r="D9" s="6">
        <f ca="1">'speed-flow-density'!F27</f>
        <v>1049.5999999999999</v>
      </c>
      <c r="E9" s="6">
        <f ca="1">'speed-flow-density'!G27</f>
        <v>1054.4000000000001</v>
      </c>
      <c r="F9" s="6">
        <f ca="1">'speed-flow-density'!H27</f>
        <v>1338.2</v>
      </c>
      <c r="G9" s="6">
        <f ca="1">'speed-flow-density'!I27</f>
        <v>1354.8</v>
      </c>
      <c r="H9" s="6">
        <f ca="1">'speed-flow-density'!J27</f>
        <v>1711.4666666666601</v>
      </c>
      <c r="I9" s="6">
        <f ca="1">'speed-flow-density'!K27</f>
        <v>1435.7333333333299</v>
      </c>
      <c r="J9" s="6">
        <f ca="1">'speed-flow-density'!L27</f>
        <v>1551.3333333333301</v>
      </c>
      <c r="K9" s="6">
        <f ca="1">'speed-flow-density'!M27</f>
        <v>1819.86666666666</v>
      </c>
      <c r="L9" s="6">
        <f ca="1">'speed-flow-density'!N27</f>
        <v>1568.93333333333</v>
      </c>
      <c r="M9" s="6">
        <f ca="1">'speed-flow-density'!O27</f>
        <v>1420</v>
      </c>
      <c r="N9" s="6">
        <f ca="1">'speed-flow-density'!P27</f>
        <v>1467.1</v>
      </c>
      <c r="O9" s="6">
        <f ca="1">'speed-flow-density'!Q27</f>
        <v>1459.3</v>
      </c>
      <c r="P9" s="6">
        <f ca="1">'speed-flow-density'!R27</f>
        <v>1582.5333333333299</v>
      </c>
      <c r="Q9" s="6">
        <f ca="1">'speed-flow-density'!S27</f>
        <v>1573.2</v>
      </c>
      <c r="R9" s="6">
        <f ca="1">'speed-flow-density'!T27</f>
        <v>1907.4666666666601</v>
      </c>
      <c r="S9" s="6">
        <f ca="1">'speed-flow-density'!U27</f>
        <v>1680.8</v>
      </c>
      <c r="T9" s="6">
        <f ca="1">'speed-flow-density'!V27</f>
        <v>1612.93333333333</v>
      </c>
      <c r="U9" s="6">
        <f ca="1">'speed-flow-density'!W27</f>
        <v>1827.06666666666</v>
      </c>
      <c r="V9" s="6">
        <f ca="1">'speed-flow-density'!X27</f>
        <v>1552.5</v>
      </c>
      <c r="W9" s="6">
        <f ca="1">'speed-flow-density'!Y27</f>
        <v>1408.1</v>
      </c>
      <c r="X9" s="6">
        <f ca="1">'speed-flow-density'!Z27</f>
        <v>1414.8</v>
      </c>
      <c r="Y9" s="6">
        <f ca="1">'speed-flow-density'!AA27</f>
        <v>1385.36</v>
      </c>
      <c r="Z9" s="6">
        <f ca="1">'speed-flow-density'!AB27</f>
        <v>1604.9</v>
      </c>
      <c r="AA9" s="6">
        <f ca="1">'speed-flow-density'!AC27</f>
        <v>1167.3333333333301</v>
      </c>
      <c r="AB9" s="6">
        <f ca="1">'speed-flow-density'!AD27</f>
        <v>983.1</v>
      </c>
      <c r="AC9" s="6">
        <f ca="1">'speed-flow-density'!AE27</f>
        <v>1123.06666666666</v>
      </c>
      <c r="AD9" s="6">
        <f ca="1">'speed-flow-density'!AF27</f>
        <v>1247.2</v>
      </c>
      <c r="AE9" s="6">
        <f ca="1">'speed-flow-density'!AG27</f>
        <v>1421.3333333333301</v>
      </c>
      <c r="AF9" s="6">
        <f ca="1">'speed-flow-density'!AH27</f>
        <v>1398.8</v>
      </c>
      <c r="AG9" s="6">
        <f ca="1">'speed-flow-density'!AI27</f>
        <v>1387.3333333333301</v>
      </c>
      <c r="AH9" s="6">
        <f ca="1">'speed-flow-density'!AJ27</f>
        <v>1286.3999999999901</v>
      </c>
      <c r="AI9" s="6">
        <f ca="1">'speed-flow-density'!AK27</f>
        <v>1506.93333333333</v>
      </c>
      <c r="AJ9" s="6">
        <f ca="1">'speed-flow-density'!AL27</f>
        <v>1691.4666666666601</v>
      </c>
      <c r="AK9" s="6">
        <f ca="1">'speed-flow-density'!AM27</f>
        <v>1249.8</v>
      </c>
      <c r="AL9" s="6">
        <f ca="1">'speed-flow-density'!AN27</f>
        <v>1337.2</v>
      </c>
      <c r="AM9" s="6">
        <f ca="1">'speed-flow-density'!AO27</f>
        <v>1700.13333333333</v>
      </c>
      <c r="AN9" s="6">
        <f ca="1">'speed-flow-density'!AP27</f>
        <v>1259.7</v>
      </c>
      <c r="AO9" s="6">
        <f ca="1">'speed-flow-density'!AQ27</f>
        <v>1661.86666666666</v>
      </c>
      <c r="AP9" s="6">
        <f ca="1">'speed-flow-density'!AR27</f>
        <v>1655.2</v>
      </c>
      <c r="AQ9" s="6">
        <f ca="1">'speed-flow-density'!AS27</f>
        <v>1647.7333333333299</v>
      </c>
      <c r="AR9" s="6">
        <f ca="1">'speed-flow-density'!AT27</f>
        <v>1428.6</v>
      </c>
      <c r="AS9" s="6">
        <f ca="1">'speed-flow-density'!AU27</f>
        <v>1077.7333333333299</v>
      </c>
    </row>
    <row r="10" spans="1:45" x14ac:dyDescent="0.2">
      <c r="A10" s="15"/>
      <c r="B10" s="4">
        <f ca="1">'speed-flow-density'!D11</f>
        <v>0.33333333333333331</v>
      </c>
      <c r="C10" s="6">
        <f ca="1">'speed-flow-density'!E28</f>
        <v>1198.6399999999901</v>
      </c>
      <c r="D10" s="6">
        <f ca="1">'speed-flow-density'!F28</f>
        <v>891.7</v>
      </c>
      <c r="E10" s="6">
        <f ca="1">'speed-flow-density'!G28</f>
        <v>954.3</v>
      </c>
      <c r="F10" s="6">
        <f ca="1">'speed-flow-density'!H28</f>
        <v>1307</v>
      </c>
      <c r="G10" s="6">
        <f ca="1">'speed-flow-density'!I28</f>
        <v>1295.4666666666601</v>
      </c>
      <c r="H10" s="6">
        <f ca="1">'speed-flow-density'!J28</f>
        <v>1670.2666666666601</v>
      </c>
      <c r="I10" s="6">
        <f ca="1">'speed-flow-density'!K28</f>
        <v>1310.3999999999901</v>
      </c>
      <c r="J10" s="6">
        <f ca="1">'speed-flow-density'!L28</f>
        <v>1385.86666666666</v>
      </c>
      <c r="K10" s="6">
        <f ca="1">'speed-flow-density'!M28</f>
        <v>1656.13333333333</v>
      </c>
      <c r="L10" s="6">
        <f ca="1">'speed-flow-density'!N28</f>
        <v>1409.3333333333301</v>
      </c>
      <c r="M10" s="6">
        <f ca="1">'speed-flow-density'!O28</f>
        <v>1338.7</v>
      </c>
      <c r="N10" s="6">
        <f ca="1">'speed-flow-density'!P28</f>
        <v>1403.1</v>
      </c>
      <c r="O10" s="6">
        <f ca="1">'speed-flow-density'!Q28</f>
        <v>1489.5</v>
      </c>
      <c r="P10" s="6">
        <f ca="1">'speed-flow-density'!R28</f>
        <v>1567.7333333333299</v>
      </c>
      <c r="Q10" s="6">
        <f ca="1">'speed-flow-density'!S28</f>
        <v>1544.8</v>
      </c>
      <c r="R10" s="6">
        <f ca="1">'speed-flow-density'!T28</f>
        <v>1892.6666666666599</v>
      </c>
      <c r="S10" s="6">
        <f ca="1">'speed-flow-density'!U28</f>
        <v>1659.3333333333301</v>
      </c>
      <c r="T10" s="6">
        <f ca="1">'speed-flow-density'!V28</f>
        <v>1564.13333333333</v>
      </c>
      <c r="U10" s="6">
        <f ca="1">'speed-flow-density'!W28</f>
        <v>1782.8</v>
      </c>
      <c r="V10" s="6">
        <f ca="1">'speed-flow-density'!X28</f>
        <v>1547.9</v>
      </c>
      <c r="W10" s="6">
        <f ca="1">'speed-flow-density'!Y28</f>
        <v>1331.5</v>
      </c>
      <c r="X10" s="6">
        <f ca="1">'speed-flow-density'!Z28</f>
        <v>1338.2</v>
      </c>
      <c r="Y10" s="6">
        <f ca="1">'speed-flow-density'!AA28</f>
        <v>1342.32</v>
      </c>
      <c r="Z10" s="6">
        <f ca="1">'speed-flow-density'!AB28</f>
        <v>1556.5</v>
      </c>
      <c r="AA10" s="6">
        <f ca="1">'speed-flow-density'!AC28</f>
        <v>1016.13333333333</v>
      </c>
      <c r="AB10" s="6">
        <f ca="1">'speed-flow-density'!AD28</f>
        <v>899.1</v>
      </c>
      <c r="AC10" s="6">
        <f ca="1">'speed-flow-density'!AE28</f>
        <v>974.93333333333305</v>
      </c>
      <c r="AD10" s="6">
        <f ca="1">'speed-flow-density'!AF28</f>
        <v>1161.3333333333301</v>
      </c>
      <c r="AE10" s="6">
        <f ca="1">'speed-flow-density'!AG28</f>
        <v>1372.13333333333</v>
      </c>
      <c r="AF10" s="6">
        <f ca="1">'speed-flow-density'!AH28</f>
        <v>1353.2</v>
      </c>
      <c r="AG10" s="6">
        <f ca="1">'speed-flow-density'!AI28</f>
        <v>1309.5999999999999</v>
      </c>
      <c r="AH10" s="6">
        <f ca="1">'speed-flow-density'!AJ28</f>
        <v>1164</v>
      </c>
      <c r="AI10" s="6">
        <f ca="1">'speed-flow-density'!AK28</f>
        <v>1355.2</v>
      </c>
      <c r="AJ10" s="6">
        <f ca="1">'speed-flow-density'!AL28</f>
        <v>1543.86666666666</v>
      </c>
      <c r="AK10" s="6">
        <f ca="1">'speed-flow-density'!AM28</f>
        <v>1144.0999999999999</v>
      </c>
      <c r="AL10" s="6">
        <f ca="1">'speed-flow-density'!AN28</f>
        <v>1180</v>
      </c>
      <c r="AM10" s="6">
        <f ca="1">'speed-flow-density'!AO28</f>
        <v>1561.06666666666</v>
      </c>
      <c r="AN10" s="6">
        <f ca="1">'speed-flow-density'!AP28</f>
        <v>1177.0999999999999</v>
      </c>
      <c r="AO10" s="6">
        <f ca="1">'speed-flow-density'!AQ28</f>
        <v>1601.2</v>
      </c>
      <c r="AP10" s="6">
        <f ca="1">'speed-flow-density'!AR28</f>
        <v>1603.4666666666601</v>
      </c>
      <c r="AQ10" s="6">
        <f ca="1">'speed-flow-density'!AS28</f>
        <v>1601.06666666666</v>
      </c>
      <c r="AR10" s="6">
        <f ca="1">'speed-flow-density'!AT28</f>
        <v>1414.1</v>
      </c>
      <c r="AS10" s="6">
        <f ca="1">'speed-flow-density'!AU28</f>
        <v>1070.3999999999901</v>
      </c>
    </row>
    <row r="11" spans="1:45" x14ac:dyDescent="0.2">
      <c r="A11" s="15"/>
      <c r="B11" s="4">
        <f ca="1">'speed-flow-density'!D12</f>
        <v>0.34375</v>
      </c>
      <c r="C11" s="6">
        <f ca="1">'speed-flow-density'!E29</f>
        <v>1357.36</v>
      </c>
      <c r="D11" s="6">
        <f ca="1">'speed-flow-density'!F29</f>
        <v>1083.9000000000001</v>
      </c>
      <c r="E11" s="6">
        <f ca="1">'speed-flow-density'!G29</f>
        <v>1102.8</v>
      </c>
      <c r="F11" s="6">
        <f ca="1">'speed-flow-density'!H29</f>
        <v>1354.4</v>
      </c>
      <c r="G11" s="6">
        <f ca="1">'speed-flow-density'!I29</f>
        <v>1205.86666666666</v>
      </c>
      <c r="H11" s="6">
        <f ca="1">'speed-flow-density'!J29</f>
        <v>1513.86666666666</v>
      </c>
      <c r="I11" s="6">
        <f ca="1">'speed-flow-density'!K29</f>
        <v>1202.13333333333</v>
      </c>
      <c r="J11" s="6">
        <f ca="1">'speed-flow-density'!L29</f>
        <v>1352</v>
      </c>
      <c r="K11" s="6">
        <f ca="1">'speed-flow-density'!M29</f>
        <v>1602.13333333333</v>
      </c>
      <c r="L11" s="6">
        <f ca="1">'speed-flow-density'!N29</f>
        <v>1410.8</v>
      </c>
      <c r="M11" s="6">
        <f ca="1">'speed-flow-density'!O29</f>
        <v>1341.5</v>
      </c>
      <c r="N11" s="6">
        <f ca="1">'speed-flow-density'!P29</f>
        <v>1405.5</v>
      </c>
      <c r="O11" s="6">
        <f ca="1">'speed-flow-density'!Q29</f>
        <v>1462.8</v>
      </c>
      <c r="P11" s="6">
        <f ca="1">'speed-flow-density'!R29</f>
        <v>1502.5333333333299</v>
      </c>
      <c r="Q11" s="6">
        <f ca="1">'speed-flow-density'!S29</f>
        <v>1500.3999999999901</v>
      </c>
      <c r="R11" s="6">
        <f ca="1">'speed-flow-density'!T29</f>
        <v>1889.86666666666</v>
      </c>
      <c r="S11" s="6">
        <f ca="1">'speed-flow-density'!U29</f>
        <v>1641.3333333333301</v>
      </c>
      <c r="T11" s="6">
        <f ca="1">'speed-flow-density'!V29</f>
        <v>1525.86666666666</v>
      </c>
      <c r="U11" s="6">
        <f ca="1">'speed-flow-density'!W29</f>
        <v>1794.3999999999901</v>
      </c>
      <c r="V11" s="6">
        <f ca="1">'speed-flow-density'!X29</f>
        <v>1605.6</v>
      </c>
      <c r="W11" s="6">
        <f ca="1">'speed-flow-density'!Y29</f>
        <v>1345</v>
      </c>
      <c r="X11" s="6">
        <f ca="1">'speed-flow-density'!Z29</f>
        <v>1349.3</v>
      </c>
      <c r="Y11" s="6">
        <f ca="1">'speed-flow-density'!AA29</f>
        <v>1407.2</v>
      </c>
      <c r="Z11" s="6">
        <f ca="1">'speed-flow-density'!AB29</f>
        <v>1505.6</v>
      </c>
      <c r="AA11" s="6">
        <f ca="1">'speed-flow-density'!AC29</f>
        <v>999.86666666666599</v>
      </c>
      <c r="AB11" s="6">
        <f ca="1">'speed-flow-density'!AD29</f>
        <v>929</v>
      </c>
      <c r="AC11" s="6">
        <f ca="1">'speed-flow-density'!AE29</f>
        <v>978.66666666666595</v>
      </c>
      <c r="AD11" s="6">
        <f ca="1">'speed-flow-density'!AF29</f>
        <v>1076.13333333333</v>
      </c>
      <c r="AE11" s="6">
        <f ca="1">'speed-flow-density'!AG29</f>
        <v>1246.3999999999901</v>
      </c>
      <c r="AF11" s="6">
        <f ca="1">'speed-flow-density'!AH29</f>
        <v>1234.13333333333</v>
      </c>
      <c r="AG11" s="6">
        <f ca="1">'speed-flow-density'!AI29</f>
        <v>1232.5333333333299</v>
      </c>
      <c r="AH11" s="6">
        <f ca="1">'speed-flow-density'!AJ29</f>
        <v>1154</v>
      </c>
      <c r="AI11" s="6">
        <f ca="1">'speed-flow-density'!AK29</f>
        <v>1324.8</v>
      </c>
      <c r="AJ11" s="6">
        <f ca="1">'speed-flow-density'!AL29</f>
        <v>1562.13333333333</v>
      </c>
      <c r="AK11" s="6">
        <f ca="1">'speed-flow-density'!AM29</f>
        <v>1175.0999999999999</v>
      </c>
      <c r="AL11" s="6">
        <f ca="1">'speed-flow-density'!AN29</f>
        <v>1293.5999999999999</v>
      </c>
      <c r="AM11" s="6">
        <f ca="1">'speed-flow-density'!AO29</f>
        <v>1691.7333333333299</v>
      </c>
      <c r="AN11" s="6">
        <f ca="1">'speed-flow-density'!AP29</f>
        <v>1278.5</v>
      </c>
      <c r="AO11" s="6">
        <f ca="1">'speed-flow-density'!AQ29</f>
        <v>1574.2666666666601</v>
      </c>
      <c r="AP11" s="6">
        <f ca="1">'speed-flow-density'!AR29</f>
        <v>1568.6666666666599</v>
      </c>
      <c r="AQ11" s="6">
        <f ca="1">'speed-flow-density'!AS29</f>
        <v>1563.7333333333299</v>
      </c>
      <c r="AR11" s="6">
        <f ca="1">'speed-flow-density'!AT29</f>
        <v>1398.1</v>
      </c>
      <c r="AS11" s="6">
        <f ca="1">'speed-flow-density'!AU29</f>
        <v>1077.4666666666601</v>
      </c>
    </row>
    <row r="12" spans="1:45" x14ac:dyDescent="0.2">
      <c r="A12" s="15"/>
      <c r="B12" s="4">
        <f ca="1">'speed-flow-density'!D13</f>
        <v>0.35416666666666669</v>
      </c>
      <c r="C12" s="6">
        <f ca="1">'speed-flow-density'!E30</f>
        <v>1437.76</v>
      </c>
      <c r="D12" s="6">
        <f ca="1">'speed-flow-density'!F30</f>
        <v>1193.0999999999999</v>
      </c>
      <c r="E12" s="6">
        <f ca="1">'speed-flow-density'!G30</f>
        <v>1148.9000000000001</v>
      </c>
      <c r="F12" s="6">
        <f ca="1">'speed-flow-density'!H30</f>
        <v>1329.3</v>
      </c>
      <c r="G12" s="6">
        <f ca="1">'speed-flow-density'!I30</f>
        <v>1150.6666666666599</v>
      </c>
      <c r="H12" s="6">
        <f ca="1">'speed-flow-density'!J30</f>
        <v>1494.6666666666599</v>
      </c>
      <c r="I12" s="6">
        <f ca="1">'speed-flow-density'!K30</f>
        <v>1175.5999999999999</v>
      </c>
      <c r="J12" s="6">
        <f ca="1">'speed-flow-density'!L30</f>
        <v>1319.6</v>
      </c>
      <c r="K12" s="6">
        <f ca="1">'speed-flow-density'!M30</f>
        <v>1526.93333333333</v>
      </c>
      <c r="L12" s="6">
        <f ca="1">'speed-flow-density'!N30</f>
        <v>1320.5333333333299</v>
      </c>
      <c r="M12" s="6">
        <f ca="1">'speed-flow-density'!O30</f>
        <v>1241.5</v>
      </c>
      <c r="N12" s="6">
        <f ca="1">'speed-flow-density'!P30</f>
        <v>1332.3</v>
      </c>
      <c r="O12" s="6">
        <f ca="1">'speed-flow-density'!Q30</f>
        <v>1439</v>
      </c>
      <c r="P12" s="6">
        <f ca="1">'speed-flow-density'!R30</f>
        <v>1399.86666666666</v>
      </c>
      <c r="Q12" s="6">
        <f ca="1">'speed-flow-density'!S30</f>
        <v>1419.6</v>
      </c>
      <c r="R12" s="6">
        <f ca="1">'speed-flow-density'!T30</f>
        <v>1857.6</v>
      </c>
      <c r="S12" s="6">
        <f ca="1">'speed-flow-density'!U30</f>
        <v>1636.93333333333</v>
      </c>
      <c r="T12" s="6">
        <f ca="1">'speed-flow-density'!V30</f>
        <v>1495.4666666666601</v>
      </c>
      <c r="U12" s="6">
        <f ca="1">'speed-flow-density'!W30</f>
        <v>1774</v>
      </c>
      <c r="V12" s="6">
        <f ca="1">'speed-flow-density'!X30</f>
        <v>1593.6</v>
      </c>
      <c r="W12" s="6">
        <f ca="1">'speed-flow-density'!Y30</f>
        <v>1381.7</v>
      </c>
      <c r="X12" s="6">
        <f ca="1">'speed-flow-density'!Z30</f>
        <v>1386.2</v>
      </c>
      <c r="Y12" s="6">
        <f ca="1">'speed-flow-density'!AA30</f>
        <v>1452.72</v>
      </c>
      <c r="Z12" s="6">
        <f ca="1">'speed-flow-density'!AB30</f>
        <v>1529.5</v>
      </c>
      <c r="AA12" s="6">
        <f ca="1">'speed-flow-density'!AC30</f>
        <v>1090.2666666666601</v>
      </c>
      <c r="AB12" s="6">
        <f ca="1">'speed-flow-density'!AD30</f>
        <v>1011.3</v>
      </c>
      <c r="AC12" s="6">
        <f ca="1">'speed-flow-density'!AE30</f>
        <v>976.26666666666597</v>
      </c>
      <c r="AD12" s="6">
        <f ca="1">'speed-flow-density'!AF30</f>
        <v>1048.6666666666599</v>
      </c>
      <c r="AE12" s="6">
        <f ca="1">'speed-flow-density'!AG30</f>
        <v>1213.86666666666</v>
      </c>
      <c r="AF12" s="6">
        <f ca="1">'speed-flow-density'!AH30</f>
        <v>1208</v>
      </c>
      <c r="AG12" s="6">
        <f ca="1">'speed-flow-density'!AI30</f>
        <v>1206.13333333333</v>
      </c>
      <c r="AH12" s="6">
        <f ca="1">'speed-flow-density'!AJ30</f>
        <v>1146.3999999999901</v>
      </c>
      <c r="AI12" s="6">
        <f ca="1">'speed-flow-density'!AK30</f>
        <v>1321.2</v>
      </c>
      <c r="AJ12" s="6">
        <f ca="1">'speed-flow-density'!AL30</f>
        <v>1578.2666666666601</v>
      </c>
      <c r="AK12" s="6">
        <f ca="1">'speed-flow-density'!AM30</f>
        <v>1195.3</v>
      </c>
      <c r="AL12" s="6">
        <f ca="1">'speed-flow-density'!AN30</f>
        <v>1206.13333333333</v>
      </c>
      <c r="AM12" s="6">
        <f ca="1">'speed-flow-density'!AO30</f>
        <v>1605.86666666666</v>
      </c>
      <c r="AN12" s="6">
        <f ca="1">'speed-flow-density'!AP30</f>
        <v>1183.5999999999999</v>
      </c>
      <c r="AO12" s="6">
        <f ca="1">'speed-flow-density'!AQ30</f>
        <v>1555.6</v>
      </c>
      <c r="AP12" s="6">
        <f ca="1">'speed-flow-density'!AR30</f>
        <v>1554.93333333333</v>
      </c>
      <c r="AQ12" s="6">
        <f ca="1">'speed-flow-density'!AS30</f>
        <v>1557.06666666666</v>
      </c>
      <c r="AR12" s="6">
        <f ca="1">'speed-flow-density'!AT30</f>
        <v>1386.7</v>
      </c>
      <c r="AS12" s="6">
        <f ca="1">'speed-flow-density'!AU30</f>
        <v>1077.7333333333299</v>
      </c>
    </row>
    <row r="13" spans="1:45" x14ac:dyDescent="0.2">
      <c r="A13" s="15"/>
      <c r="B13" s="4">
        <f ca="1">'speed-flow-density'!D14</f>
        <v>0.36458333333333331</v>
      </c>
      <c r="C13" s="6">
        <f ca="1">'speed-flow-density'!E31</f>
        <v>1398.24</v>
      </c>
      <c r="D13" s="6">
        <f ca="1">'speed-flow-density'!F31</f>
        <v>1175.9000000000001</v>
      </c>
      <c r="E13" s="6">
        <f ca="1">'speed-flow-density'!G31</f>
        <v>1055</v>
      </c>
      <c r="F13" s="6">
        <f ca="1">'speed-flow-density'!H31</f>
        <v>1298.7</v>
      </c>
      <c r="G13" s="6">
        <f ca="1">'speed-flow-density'!I31</f>
        <v>1129.5999999999999</v>
      </c>
      <c r="H13" s="6">
        <f ca="1">'speed-flow-density'!J31</f>
        <v>1424.13333333333</v>
      </c>
      <c r="I13" s="6">
        <f ca="1">'speed-flow-density'!K31</f>
        <v>1114.5333333333299</v>
      </c>
      <c r="J13" s="6">
        <f ca="1">'speed-flow-density'!L31</f>
        <v>1248.3999999999901</v>
      </c>
      <c r="K13" s="6">
        <f ca="1">'speed-flow-density'!M31</f>
        <v>1459.6</v>
      </c>
      <c r="L13" s="6">
        <f ca="1">'speed-flow-density'!N31</f>
        <v>1287.7333333333299</v>
      </c>
      <c r="M13" s="6">
        <f ca="1">'speed-flow-density'!O31</f>
        <v>1243.8</v>
      </c>
      <c r="N13" s="6">
        <f ca="1">'speed-flow-density'!P31</f>
        <v>1355.2</v>
      </c>
      <c r="O13" s="6">
        <f ca="1">'speed-flow-density'!Q31</f>
        <v>1456</v>
      </c>
      <c r="P13" s="6">
        <f ca="1">'speed-flow-density'!R31</f>
        <v>1397.4666666666601</v>
      </c>
      <c r="Q13" s="6">
        <f ca="1">'speed-flow-density'!S31</f>
        <v>1406.6666666666599</v>
      </c>
      <c r="R13" s="6">
        <f ca="1">'speed-flow-density'!T31</f>
        <v>1862</v>
      </c>
      <c r="S13" s="6">
        <f ca="1">'speed-flow-density'!U31</f>
        <v>1634.2666666666601</v>
      </c>
      <c r="T13" s="6">
        <f ca="1">'speed-flow-density'!V31</f>
        <v>1505.4666666666601</v>
      </c>
      <c r="U13" s="6">
        <f ca="1">'speed-flow-density'!W31</f>
        <v>1744.2666666666601</v>
      </c>
      <c r="V13" s="6">
        <f ca="1">'speed-flow-density'!X31</f>
        <v>1581.3</v>
      </c>
      <c r="W13" s="6">
        <f ca="1">'speed-flow-density'!Y31</f>
        <v>1358.9</v>
      </c>
      <c r="X13" s="6">
        <f ca="1">'speed-flow-density'!Z31</f>
        <v>1361.1</v>
      </c>
      <c r="Y13" s="6">
        <f ca="1">'speed-flow-density'!AA31</f>
        <v>1413.52</v>
      </c>
      <c r="Z13" s="6">
        <f ca="1">'speed-flow-density'!AB31</f>
        <v>1494.3</v>
      </c>
      <c r="AA13" s="6">
        <f ca="1">'speed-flow-density'!AC31</f>
        <v>1062.2666666666601</v>
      </c>
      <c r="AB13" s="6">
        <f ca="1">'speed-flow-density'!AD31</f>
        <v>981.6</v>
      </c>
      <c r="AC13" s="6">
        <f ca="1">'speed-flow-density'!AE31</f>
        <v>934.8</v>
      </c>
      <c r="AD13" s="6">
        <f ca="1">'speed-flow-density'!AF31</f>
        <v>1052.2666666666601</v>
      </c>
      <c r="AE13" s="6">
        <f ca="1">'speed-flow-density'!AG31</f>
        <v>1246.13333333333</v>
      </c>
      <c r="AF13" s="6">
        <f ca="1">'speed-flow-density'!AH31</f>
        <v>1261.5999999999999</v>
      </c>
      <c r="AG13" s="6">
        <f ca="1">'speed-flow-density'!AI31</f>
        <v>1264.8</v>
      </c>
      <c r="AH13" s="6">
        <f ca="1">'speed-flow-density'!AJ31</f>
        <v>1149.3333333333301</v>
      </c>
      <c r="AI13" s="6">
        <f ca="1">'speed-flow-density'!AK31</f>
        <v>1319.86666666666</v>
      </c>
      <c r="AJ13" s="6">
        <f ca="1">'speed-flow-density'!AL31</f>
        <v>1569.3333333333301</v>
      </c>
      <c r="AK13" s="6">
        <f ca="1">'speed-flow-density'!AM31</f>
        <v>1178.3</v>
      </c>
      <c r="AL13" s="6">
        <f ca="1">'speed-flow-density'!AN31</f>
        <v>1164</v>
      </c>
      <c r="AM13" s="6">
        <f ca="1">'speed-flow-density'!AO31</f>
        <v>1523.6</v>
      </c>
      <c r="AN13" s="6">
        <f ca="1">'speed-flow-density'!AP31</f>
        <v>1131.7</v>
      </c>
      <c r="AO13" s="6">
        <f ca="1">'speed-flow-density'!AQ31</f>
        <v>1530.8</v>
      </c>
      <c r="AP13" s="6">
        <f ca="1">'speed-flow-density'!AR31</f>
        <v>1536.93333333333</v>
      </c>
      <c r="AQ13" s="6">
        <f ca="1">'speed-flow-density'!AS31</f>
        <v>1544.2666666666601</v>
      </c>
      <c r="AR13" s="6">
        <f ca="1">'speed-flow-density'!AT31</f>
        <v>1379.8</v>
      </c>
      <c r="AS13" s="6">
        <f ca="1">'speed-flow-density'!AU31</f>
        <v>1054.6666666666599</v>
      </c>
    </row>
    <row r="14" spans="1:45" x14ac:dyDescent="0.2">
      <c r="A14" s="15"/>
      <c r="B14" s="4">
        <f ca="1">'speed-flow-density'!D15</f>
        <v>0.375</v>
      </c>
      <c r="C14" s="6">
        <f ca="1">'speed-flow-density'!E32</f>
        <v>1311.52</v>
      </c>
      <c r="D14" s="6">
        <f ca="1">'speed-flow-density'!F32</f>
        <v>1108.5</v>
      </c>
      <c r="E14" s="6">
        <f ca="1">'speed-flow-density'!G32</f>
        <v>1076.0999999999999</v>
      </c>
      <c r="F14" s="6">
        <f ca="1">'speed-flow-density'!H32</f>
        <v>1344.3</v>
      </c>
      <c r="G14" s="6">
        <f ca="1">'speed-flow-density'!I32</f>
        <v>1134.13333333333</v>
      </c>
      <c r="H14" s="6">
        <f ca="1">'speed-flow-density'!J32</f>
        <v>1477.06666666666</v>
      </c>
      <c r="I14" s="6">
        <f ca="1">'speed-flow-density'!K32</f>
        <v>1180.6666666666599</v>
      </c>
      <c r="J14" s="6">
        <f ca="1">'speed-flow-density'!L32</f>
        <v>1299.7333333333299</v>
      </c>
      <c r="K14" s="6">
        <f ca="1">'speed-flow-density'!M32</f>
        <v>1478.13333333333</v>
      </c>
      <c r="L14" s="6">
        <f ca="1">'speed-flow-density'!N32</f>
        <v>1295.06666666666</v>
      </c>
      <c r="M14" s="6">
        <f ca="1">'speed-flow-density'!O32</f>
        <v>1236.4000000000001</v>
      </c>
      <c r="N14" s="6">
        <f ca="1">'speed-flow-density'!P32</f>
        <v>1341.2</v>
      </c>
      <c r="O14" s="6">
        <f ca="1">'speed-flow-density'!Q32</f>
        <v>1450.6</v>
      </c>
      <c r="P14" s="6">
        <f ca="1">'speed-flow-density'!R32</f>
        <v>1425.86666666666</v>
      </c>
      <c r="Q14" s="6">
        <f ca="1">'speed-flow-density'!S32</f>
        <v>1433.06666666666</v>
      </c>
      <c r="R14" s="6">
        <f ca="1">'speed-flow-density'!T32</f>
        <v>1877.86666666666</v>
      </c>
      <c r="S14" s="6">
        <f ca="1">'speed-flow-density'!U32</f>
        <v>1646.93333333333</v>
      </c>
      <c r="T14" s="6">
        <f ca="1">'speed-flow-density'!V32</f>
        <v>1517.3333333333301</v>
      </c>
      <c r="U14" s="6">
        <f ca="1">'speed-flow-density'!W32</f>
        <v>1749.2</v>
      </c>
      <c r="V14" s="6">
        <f ca="1">'speed-flow-density'!X32</f>
        <v>1585.9</v>
      </c>
      <c r="W14" s="6">
        <f ca="1">'speed-flow-density'!Y32</f>
        <v>1353.1</v>
      </c>
      <c r="X14" s="6">
        <f ca="1">'speed-flow-density'!Z32</f>
        <v>1357</v>
      </c>
      <c r="Y14" s="6">
        <f ca="1">'speed-flow-density'!AA32</f>
        <v>1403.04</v>
      </c>
      <c r="Z14" s="6">
        <f ca="1">'speed-flow-density'!AB32</f>
        <v>1461.5</v>
      </c>
      <c r="AA14" s="6">
        <f ca="1">'speed-flow-density'!AC32</f>
        <v>1034.13333333333</v>
      </c>
      <c r="AB14" s="6">
        <f ca="1">'speed-flow-density'!AD32</f>
        <v>956.3</v>
      </c>
      <c r="AC14" s="6">
        <f ca="1">'speed-flow-density'!AE32</f>
        <v>968.13333333333298</v>
      </c>
      <c r="AD14" s="6">
        <f ca="1">'speed-flow-density'!AF32</f>
        <v>1055.86666666666</v>
      </c>
      <c r="AE14" s="6">
        <f ca="1">'speed-flow-density'!AG32</f>
        <v>1219.06666666666</v>
      </c>
      <c r="AF14" s="6">
        <f ca="1">'speed-flow-density'!AH32</f>
        <v>1198.2666666666601</v>
      </c>
      <c r="AG14" s="6">
        <f ca="1">'speed-flow-density'!AI32</f>
        <v>1174.3999999999901</v>
      </c>
      <c r="AH14" s="6">
        <f ca="1">'speed-flow-density'!AJ32</f>
        <v>1099.2</v>
      </c>
      <c r="AI14" s="6">
        <f ca="1">'speed-flow-density'!AK32</f>
        <v>1254.93333333333</v>
      </c>
      <c r="AJ14" s="6">
        <f ca="1">'speed-flow-density'!AL32</f>
        <v>1485.7333333333299</v>
      </c>
      <c r="AK14" s="6">
        <f ca="1">'speed-flow-density'!AM32</f>
        <v>1093.8</v>
      </c>
      <c r="AL14" s="6">
        <f ca="1">'speed-flow-density'!AN32</f>
        <v>1055.2</v>
      </c>
      <c r="AM14" s="6">
        <f ca="1">'speed-flow-density'!AO32</f>
        <v>1416.13333333333</v>
      </c>
      <c r="AN14" s="6">
        <f ca="1">'speed-flow-density'!AP32</f>
        <v>1072.5999999999999</v>
      </c>
      <c r="AO14" s="6">
        <f ca="1">'speed-flow-density'!AQ32</f>
        <v>1525.06666666666</v>
      </c>
      <c r="AP14" s="6">
        <f ca="1">'speed-flow-density'!AR32</f>
        <v>1545.6</v>
      </c>
      <c r="AQ14" s="6">
        <f ca="1">'speed-flow-density'!AS32</f>
        <v>1563.86666666666</v>
      </c>
      <c r="AR14" s="6">
        <f ca="1">'speed-flow-density'!AT32</f>
        <v>1400.7</v>
      </c>
      <c r="AS14" s="6">
        <f ca="1">'speed-flow-density'!AU32</f>
        <v>1070.8</v>
      </c>
    </row>
    <row r="15" spans="1:45" x14ac:dyDescent="0.2">
      <c r="A15" s="15"/>
      <c r="B15" s="4">
        <f ca="1">'speed-flow-density'!D16</f>
        <v>0.38541666666666669</v>
      </c>
      <c r="C15" s="6">
        <f ca="1">'speed-flow-density'!E33</f>
        <v>1295.5999999999999</v>
      </c>
      <c r="D15" s="6">
        <f ca="1">'speed-flow-density'!F33</f>
        <v>1048.4000000000001</v>
      </c>
      <c r="E15" s="6">
        <f ca="1">'speed-flow-density'!G33</f>
        <v>1058.7</v>
      </c>
      <c r="F15" s="6">
        <f ca="1">'speed-flow-density'!H33</f>
        <v>1301.5</v>
      </c>
      <c r="G15" s="6">
        <f ca="1">'speed-flow-density'!I33</f>
        <v>1211.86666666666</v>
      </c>
      <c r="H15" s="6">
        <f ca="1">'speed-flow-density'!J33</f>
        <v>1527.3333333333301</v>
      </c>
      <c r="I15" s="6">
        <f ca="1">'speed-flow-density'!K33</f>
        <v>1227.2</v>
      </c>
      <c r="J15" s="6">
        <f ca="1">'speed-flow-density'!L33</f>
        <v>1365.2</v>
      </c>
      <c r="K15" s="6">
        <f ca="1">'speed-flow-density'!M33</f>
        <v>1558.2666666666601</v>
      </c>
      <c r="L15" s="6">
        <f ca="1">'speed-flow-density'!N33</f>
        <v>1346.6666666666599</v>
      </c>
      <c r="M15" s="6">
        <f ca="1">'speed-flow-density'!O33</f>
        <v>1238.2</v>
      </c>
      <c r="N15" s="6">
        <f ca="1">'speed-flow-density'!P33</f>
        <v>1303</v>
      </c>
      <c r="O15" s="6">
        <f ca="1">'speed-flow-density'!Q33</f>
        <v>1443</v>
      </c>
      <c r="P15" s="6">
        <f ca="1">'speed-flow-density'!R33</f>
        <v>1480.93333333333</v>
      </c>
      <c r="Q15" s="6">
        <f ca="1">'speed-flow-density'!S33</f>
        <v>1481.06666666666</v>
      </c>
      <c r="R15" s="6">
        <f ca="1">'speed-flow-density'!T33</f>
        <v>1901.06666666666</v>
      </c>
      <c r="S15" s="6">
        <f ca="1">'speed-flow-density'!U33</f>
        <v>1648.2666666666601</v>
      </c>
      <c r="T15" s="6">
        <f ca="1">'speed-flow-density'!V33</f>
        <v>1497.7333333333299</v>
      </c>
      <c r="U15" s="6">
        <f ca="1">'speed-flow-density'!W33</f>
        <v>1702.3999999999901</v>
      </c>
      <c r="V15" s="6">
        <f ca="1">'speed-flow-density'!X33</f>
        <v>1506.2</v>
      </c>
      <c r="W15" s="6">
        <f ca="1">'speed-flow-density'!Y33</f>
        <v>1249</v>
      </c>
      <c r="X15" s="6">
        <f ca="1">'speed-flow-density'!Z33</f>
        <v>1251.5</v>
      </c>
      <c r="Y15" s="6">
        <f ca="1">'speed-flow-density'!AA33</f>
        <v>1271.6799999999901</v>
      </c>
      <c r="Z15" s="6">
        <f ca="1">'speed-flow-density'!AB33</f>
        <v>1417.9</v>
      </c>
      <c r="AA15" s="6">
        <f ca="1">'speed-flow-density'!AC33</f>
        <v>1021.6</v>
      </c>
      <c r="AB15" s="6">
        <f ca="1">'speed-flow-density'!AD33</f>
        <v>904.1</v>
      </c>
      <c r="AC15" s="6">
        <f ca="1">'speed-flow-density'!AE33</f>
        <v>906.8</v>
      </c>
      <c r="AD15" s="6">
        <f ca="1">'speed-flow-density'!AF33</f>
        <v>996.26666666666597</v>
      </c>
      <c r="AE15" s="6">
        <f ca="1">'speed-flow-density'!AG33</f>
        <v>1147.3333333333301</v>
      </c>
      <c r="AF15" s="6">
        <f ca="1">'speed-flow-density'!AH33</f>
        <v>1143.5999999999999</v>
      </c>
      <c r="AG15" s="6">
        <f ca="1">'speed-flow-density'!AI33</f>
        <v>1138.93333333333</v>
      </c>
      <c r="AH15" s="6">
        <f ca="1">'speed-flow-density'!AJ33</f>
        <v>1134.6666666666599</v>
      </c>
      <c r="AI15" s="6">
        <f ca="1">'speed-flow-density'!AK33</f>
        <v>1322.93333333333</v>
      </c>
      <c r="AJ15" s="6">
        <f ca="1">'speed-flow-density'!AL33</f>
        <v>1535.6</v>
      </c>
      <c r="AK15" s="6">
        <f ca="1">'speed-flow-density'!AM33</f>
        <v>1173.5</v>
      </c>
      <c r="AL15" s="6">
        <f ca="1">'speed-flow-density'!AN33</f>
        <v>1191.7333333333299</v>
      </c>
      <c r="AM15" s="6">
        <f ca="1">'speed-flow-density'!AO33</f>
        <v>1588.13333333333</v>
      </c>
      <c r="AN15" s="6">
        <f ca="1">'speed-flow-density'!AP33</f>
        <v>1204.5999999999999</v>
      </c>
      <c r="AO15" s="6">
        <f ca="1">'speed-flow-density'!AQ33</f>
        <v>1594.13333333333</v>
      </c>
      <c r="AP15" s="6">
        <f ca="1">'speed-flow-density'!AR33</f>
        <v>1589.86666666666</v>
      </c>
      <c r="AQ15" s="6">
        <f ca="1">'speed-flow-density'!AS33</f>
        <v>1580.93333333333</v>
      </c>
      <c r="AR15" s="6">
        <f ca="1">'speed-flow-density'!AT33</f>
        <v>1358.5</v>
      </c>
      <c r="AS15" s="6">
        <f ca="1">'speed-flow-density'!AU33</f>
        <v>986.8</v>
      </c>
    </row>
    <row r="16" spans="1:45" x14ac:dyDescent="0.2">
      <c r="A16" s="15"/>
      <c r="B16" s="4">
        <f ca="1">'speed-flow-density'!D17</f>
        <v>0.39583333333333331</v>
      </c>
      <c r="C16" s="6">
        <f ca="1">'speed-flow-density'!E34</f>
        <v>1302.56</v>
      </c>
      <c r="D16" s="6">
        <f ca="1">'speed-flow-density'!F34</f>
        <v>1035.5</v>
      </c>
      <c r="E16" s="6">
        <f ca="1">'speed-flow-density'!G34</f>
        <v>1026.2</v>
      </c>
      <c r="F16" s="6">
        <f ca="1">'speed-flow-density'!H34</f>
        <v>1147.7</v>
      </c>
      <c r="G16" s="6">
        <f ca="1">'speed-flow-density'!I34</f>
        <v>1200.2666666666601</v>
      </c>
      <c r="H16" s="6">
        <f ca="1">'speed-flow-density'!J34</f>
        <v>1509.4666666666601</v>
      </c>
      <c r="I16" s="6">
        <f ca="1">'speed-flow-density'!K34</f>
        <v>1378.93333333333</v>
      </c>
      <c r="J16" s="6">
        <f ca="1">'speed-flow-density'!L34</f>
        <v>1507.06666666666</v>
      </c>
      <c r="K16" s="6">
        <f ca="1">'speed-flow-density'!M34</f>
        <v>1686.3999999999901</v>
      </c>
      <c r="L16" s="6">
        <f ca="1">'speed-flow-density'!N34</f>
        <v>1490.3999999999901</v>
      </c>
      <c r="M16" s="6">
        <f ca="1">'speed-flow-density'!O34</f>
        <v>1349.2</v>
      </c>
      <c r="N16" s="6">
        <f ca="1">'speed-flow-density'!P34</f>
        <v>1404.9</v>
      </c>
      <c r="O16" s="6">
        <f ca="1">'speed-flow-density'!Q34</f>
        <v>1393.8</v>
      </c>
      <c r="P16" s="6">
        <f ca="1">'speed-flow-density'!R34</f>
        <v>1525.7333333333299</v>
      </c>
      <c r="Q16" s="6">
        <f ca="1">'speed-flow-density'!S34</f>
        <v>1535.7333333333299</v>
      </c>
      <c r="R16" s="6">
        <f ca="1">'speed-flow-density'!T34</f>
        <v>1954.93333333333</v>
      </c>
      <c r="S16" s="6">
        <f ca="1">'speed-flow-density'!U34</f>
        <v>1691.4666666666601</v>
      </c>
      <c r="T16" s="6">
        <f ca="1">'speed-flow-density'!V34</f>
        <v>1560</v>
      </c>
      <c r="U16" s="6">
        <f ca="1">'speed-flow-density'!W34</f>
        <v>1749.7333333333299</v>
      </c>
      <c r="V16" s="6">
        <f ca="1">'speed-flow-density'!X34</f>
        <v>1470</v>
      </c>
      <c r="W16" s="6">
        <f ca="1">'speed-flow-density'!Y34</f>
        <v>1167.9000000000001</v>
      </c>
      <c r="X16" s="6">
        <f ca="1">'speed-flow-density'!Z34</f>
        <v>1171.3</v>
      </c>
      <c r="Y16" s="6">
        <f ca="1">'speed-flow-density'!AA34</f>
        <v>1193.76</v>
      </c>
      <c r="Z16" s="6">
        <f ca="1">'speed-flow-density'!AB34</f>
        <v>1345.6</v>
      </c>
      <c r="AA16" s="6">
        <f ca="1">'speed-flow-density'!AC34</f>
        <v>952.26666666666597</v>
      </c>
      <c r="AB16" s="6">
        <f ca="1">'speed-flow-density'!AD34</f>
        <v>836.6</v>
      </c>
      <c r="AC16" s="6">
        <f ca="1">'speed-flow-density'!AE34</f>
        <v>835.19999999999902</v>
      </c>
      <c r="AD16" s="6">
        <f ca="1">'speed-flow-density'!AF34</f>
        <v>980.4</v>
      </c>
      <c r="AE16" s="6">
        <f ca="1">'speed-flow-density'!AG34</f>
        <v>1194.2666666666601</v>
      </c>
      <c r="AF16" s="6">
        <f ca="1">'speed-flow-density'!AH34</f>
        <v>1232.93333333333</v>
      </c>
      <c r="AG16" s="6">
        <f ca="1">'speed-flow-density'!AI34</f>
        <v>1283.06666666666</v>
      </c>
      <c r="AH16" s="6">
        <f ca="1">'speed-flow-density'!AJ34</f>
        <v>1266.6666666666599</v>
      </c>
      <c r="AI16" s="6">
        <f ca="1">'speed-flow-density'!AK34</f>
        <v>1484.2666666666601</v>
      </c>
      <c r="AJ16" s="6">
        <f ca="1">'speed-flow-density'!AL34</f>
        <v>1652.5333333333299</v>
      </c>
      <c r="AK16" s="6">
        <f ca="1">'speed-flow-density'!AM34</f>
        <v>1239.8</v>
      </c>
      <c r="AL16" s="6">
        <f ca="1">'speed-flow-density'!AN34</f>
        <v>1236.3999999999901</v>
      </c>
      <c r="AM16" s="6">
        <f ca="1">'speed-flow-density'!AO34</f>
        <v>1551.6</v>
      </c>
      <c r="AN16" s="6">
        <f ca="1">'speed-flow-density'!AP34</f>
        <v>1186.2</v>
      </c>
      <c r="AO16" s="6">
        <f ca="1">'speed-flow-density'!AQ34</f>
        <v>1536.8</v>
      </c>
      <c r="AP16" s="6">
        <f ca="1">'speed-flow-density'!AR34</f>
        <v>1549.7333333333299</v>
      </c>
      <c r="AQ16" s="6">
        <f ca="1">'speed-flow-density'!AS34</f>
        <v>1570.8</v>
      </c>
      <c r="AR16" s="6">
        <f ca="1">'speed-flow-density'!AT34</f>
        <v>1336.8</v>
      </c>
      <c r="AS16" s="6">
        <f ca="1">'speed-flow-density'!AU34</f>
        <v>946.8</v>
      </c>
    </row>
    <row r="17" spans="1:45" x14ac:dyDescent="0.2">
      <c r="A17" s="15"/>
      <c r="B17" s="4">
        <f ca="1">'speed-flow-density'!D18</f>
        <v>0.40625</v>
      </c>
      <c r="C17" s="6">
        <f ca="1">'speed-flow-density'!E35</f>
        <v>1171.6799999999901</v>
      </c>
      <c r="D17" s="6">
        <f ca="1">'speed-flow-density'!F35</f>
        <v>886.6</v>
      </c>
      <c r="E17" s="6">
        <f ca="1">'speed-flow-density'!G35</f>
        <v>921</v>
      </c>
      <c r="F17" s="6">
        <f ca="1">'speed-flow-density'!H35</f>
        <v>1183</v>
      </c>
      <c r="G17" s="6">
        <f ca="1">'speed-flow-density'!I35</f>
        <v>1310.3999999999901</v>
      </c>
      <c r="H17" s="6">
        <f ca="1">'speed-flow-density'!J35</f>
        <v>1649.86666666666</v>
      </c>
      <c r="I17" s="6">
        <f ca="1">'speed-flow-density'!K35</f>
        <v>1496.2666666666601</v>
      </c>
      <c r="J17" s="6">
        <f ca="1">'speed-flow-density'!L35</f>
        <v>1593.7333333333299</v>
      </c>
      <c r="K17" s="6">
        <f ca="1">'speed-flow-density'!M35</f>
        <v>1813.2</v>
      </c>
      <c r="L17" s="6">
        <f ca="1">'speed-flow-density'!N35</f>
        <v>1607.6</v>
      </c>
      <c r="M17" s="6">
        <f ca="1">'speed-flow-density'!O35</f>
        <v>1413.9</v>
      </c>
      <c r="N17" s="6">
        <f ca="1">'speed-flow-density'!P35</f>
        <v>1460</v>
      </c>
      <c r="O17" s="6">
        <f ca="1">'speed-flow-density'!Q35</f>
        <v>1488.6</v>
      </c>
      <c r="P17" s="6">
        <f ca="1">'speed-flow-density'!R35</f>
        <v>1668.3999999999901</v>
      </c>
      <c r="Q17" s="6">
        <f ca="1">'speed-flow-density'!S35</f>
        <v>1687.06666666666</v>
      </c>
      <c r="R17" s="6">
        <f ca="1">'speed-flow-density'!T35</f>
        <v>1971.06666666666</v>
      </c>
      <c r="S17" s="6">
        <f ca="1">'speed-flow-density'!U35</f>
        <v>1715.86666666666</v>
      </c>
      <c r="T17" s="6">
        <f ca="1">'speed-flow-density'!V35</f>
        <v>1638.3999999999901</v>
      </c>
      <c r="U17" s="6">
        <f ca="1">'speed-flow-density'!W35</f>
        <v>1786.13333333333</v>
      </c>
      <c r="V17" s="6">
        <f ca="1">'speed-flow-density'!X35</f>
        <v>1491.7</v>
      </c>
      <c r="W17" s="6">
        <f ca="1">'speed-flow-density'!Y35</f>
        <v>1253.9000000000001</v>
      </c>
      <c r="X17" s="6">
        <f ca="1">'speed-flow-density'!Z35</f>
        <v>1252.3</v>
      </c>
      <c r="Y17" s="6">
        <f ca="1">'speed-flow-density'!AA35</f>
        <v>1251.2</v>
      </c>
      <c r="Z17" s="6">
        <f ca="1">'speed-flow-density'!AB35</f>
        <v>1434.9</v>
      </c>
      <c r="AA17" s="6">
        <f ca="1">'speed-flow-density'!AC35</f>
        <v>1098.5333333333299</v>
      </c>
      <c r="AB17" s="6">
        <f ca="1">'speed-flow-density'!AD35</f>
        <v>971.2</v>
      </c>
      <c r="AC17" s="6">
        <f ca="1">'speed-flow-density'!AE35</f>
        <v>979.46666666666601</v>
      </c>
      <c r="AD17" s="6">
        <f ca="1">'speed-flow-density'!AF35</f>
        <v>1132.6666666666599</v>
      </c>
      <c r="AE17" s="6">
        <f ca="1">'speed-flow-density'!AG35</f>
        <v>1360.13333333333</v>
      </c>
      <c r="AF17" s="6">
        <f ca="1">'speed-flow-density'!AH35</f>
        <v>1373.06666666666</v>
      </c>
      <c r="AG17" s="6">
        <f ca="1">'speed-flow-density'!AI35</f>
        <v>1416.5333333333299</v>
      </c>
      <c r="AH17" s="6">
        <f ca="1">'speed-flow-density'!AJ35</f>
        <v>1386.8</v>
      </c>
      <c r="AI17" s="6">
        <f ca="1">'speed-flow-density'!AK35</f>
        <v>1632.5333333333299</v>
      </c>
      <c r="AJ17" s="6">
        <f ca="1">'speed-flow-density'!AL35</f>
        <v>1772.5333333333299</v>
      </c>
      <c r="AK17" s="6">
        <f ca="1">'speed-flow-density'!AM35</f>
        <v>1368.4</v>
      </c>
      <c r="AL17" s="6">
        <f ca="1">'speed-flow-density'!AN35</f>
        <v>1481.86666666666</v>
      </c>
      <c r="AM17" s="6">
        <f ca="1">'speed-flow-density'!AO35</f>
        <v>1730.93333333333</v>
      </c>
      <c r="AN17" s="6">
        <f ca="1">'speed-flow-density'!AP35</f>
        <v>1308.3</v>
      </c>
      <c r="AO17" s="6">
        <f ca="1">'speed-flow-density'!AQ35</f>
        <v>1625.7333333333299</v>
      </c>
      <c r="AP17" s="6">
        <f ca="1">'speed-flow-density'!AR35</f>
        <v>1625.86666666666</v>
      </c>
      <c r="AQ17" s="6">
        <f ca="1">'speed-flow-density'!AS35</f>
        <v>1630.8</v>
      </c>
      <c r="AR17" s="6">
        <f ca="1">'speed-flow-density'!AT35</f>
        <v>1349.3</v>
      </c>
      <c r="AS17" s="6">
        <f ca="1">'speed-flow-density'!AU35</f>
        <v>938.66666666666595</v>
      </c>
    </row>
    <row r="18" spans="1:45" x14ac:dyDescent="0.2">
      <c r="A18" s="15"/>
      <c r="B18" s="4">
        <f ca="1">'speed-flow-density'!D19</f>
        <v>0.41666666666666669</v>
      </c>
      <c r="C18" s="6">
        <f ca="1">'speed-flow-density'!E36</f>
        <v>1074.8799999999901</v>
      </c>
      <c r="D18" s="6">
        <f ca="1">'speed-flow-density'!F36</f>
        <v>784.2</v>
      </c>
      <c r="E18" s="6">
        <f ca="1">'speed-flow-density'!G36</f>
        <v>809.7</v>
      </c>
      <c r="F18" s="6">
        <f ca="1">'speed-flow-density'!H36</f>
        <v>1168.5</v>
      </c>
      <c r="G18" s="6">
        <f ca="1">'speed-flow-density'!I36</f>
        <v>1371.6</v>
      </c>
      <c r="H18" s="6">
        <f ca="1">'speed-flow-density'!J36</f>
        <v>1749.6</v>
      </c>
      <c r="I18" s="6">
        <f ca="1">'speed-flow-density'!K36</f>
        <v>1614.6666666666599</v>
      </c>
      <c r="J18" s="6">
        <f ca="1">'speed-flow-density'!L36</f>
        <v>1735.7333333333299</v>
      </c>
      <c r="K18" s="6">
        <f ca="1">'speed-flow-density'!M36</f>
        <v>1981.7333333333299</v>
      </c>
      <c r="L18" s="6">
        <f ca="1">'speed-flow-density'!N36</f>
        <v>1748.13333333333</v>
      </c>
      <c r="M18" s="6">
        <f ca="1">'speed-flow-density'!O36</f>
        <v>1526.3</v>
      </c>
      <c r="N18" s="6">
        <f ca="1">'speed-flow-density'!P36</f>
        <v>1577.7</v>
      </c>
      <c r="O18" s="6">
        <f ca="1">'speed-flow-density'!Q36</f>
        <v>1557.6</v>
      </c>
      <c r="P18" s="6">
        <f ca="1">'speed-flow-density'!R36</f>
        <v>1751.06666666666</v>
      </c>
      <c r="Q18" s="6">
        <f ca="1">'speed-flow-density'!S36</f>
        <v>1771.2</v>
      </c>
      <c r="R18" s="6">
        <f ca="1">'speed-flow-density'!T36</f>
        <v>1987.6</v>
      </c>
      <c r="S18" s="6">
        <f ca="1">'speed-flow-density'!U36</f>
        <v>1743.06666666666</v>
      </c>
      <c r="T18" s="6">
        <f ca="1">'speed-flow-density'!V36</f>
        <v>1714</v>
      </c>
      <c r="U18" s="6">
        <f ca="1">'speed-flow-density'!W36</f>
        <v>1848</v>
      </c>
      <c r="V18" s="6">
        <f ca="1">'speed-flow-density'!X36</f>
        <v>1515.5</v>
      </c>
      <c r="W18" s="6">
        <f ca="1">'speed-flow-density'!Y36</f>
        <v>1254.5999999999999</v>
      </c>
      <c r="X18" s="6">
        <f ca="1">'speed-flow-density'!Z36</f>
        <v>1254</v>
      </c>
      <c r="Y18" s="6">
        <f ca="1">'speed-flow-density'!AA36</f>
        <v>1242.8</v>
      </c>
      <c r="Z18" s="6">
        <f ca="1">'speed-flow-density'!AB36</f>
        <v>1451.8</v>
      </c>
      <c r="AA18" s="6">
        <f ca="1">'speed-flow-density'!AC36</f>
        <v>1210.3999999999901</v>
      </c>
      <c r="AB18" s="6">
        <f ca="1">'speed-flow-density'!AD36</f>
        <v>1060.5</v>
      </c>
      <c r="AC18" s="6">
        <f ca="1">'speed-flow-density'!AE36</f>
        <v>1021.33333333333</v>
      </c>
      <c r="AD18" s="6">
        <f ca="1">'speed-flow-density'!AF36</f>
        <v>1221.4666666666601</v>
      </c>
      <c r="AE18" s="6">
        <f ca="1">'speed-flow-density'!AG36</f>
        <v>1501.86666666666</v>
      </c>
      <c r="AF18" s="6">
        <f ca="1">'speed-flow-density'!AH36</f>
        <v>1535.3333333333301</v>
      </c>
      <c r="AG18" s="6">
        <f ca="1">'speed-flow-density'!AI36</f>
        <v>1558.6666666666599</v>
      </c>
      <c r="AH18" s="6">
        <f ca="1">'speed-flow-density'!AJ36</f>
        <v>1470.2666666666601</v>
      </c>
      <c r="AI18" s="6">
        <f ca="1">'speed-flow-density'!AK36</f>
        <v>1730.13333333333</v>
      </c>
      <c r="AJ18" s="6">
        <f ca="1">'speed-flow-density'!AL36</f>
        <v>1855.7333333333299</v>
      </c>
      <c r="AK18" s="6">
        <f ca="1">'speed-flow-density'!AM36</f>
        <v>1404.4</v>
      </c>
      <c r="AL18" s="6">
        <f ca="1">'speed-flow-density'!AN36</f>
        <v>1542.5333333333299</v>
      </c>
      <c r="AM18" s="6">
        <f ca="1">'speed-flow-density'!AO36</f>
        <v>1816.93333333333</v>
      </c>
      <c r="AN18" s="6">
        <f ca="1">'speed-flow-density'!AP36</f>
        <v>1366.9</v>
      </c>
      <c r="AO18" s="6">
        <f ca="1">'speed-flow-density'!AQ36</f>
        <v>1722.3999999999901</v>
      </c>
      <c r="AP18" s="6">
        <f ca="1">'speed-flow-density'!AR36</f>
        <v>1709.06666666666</v>
      </c>
      <c r="AQ18" s="6">
        <f ca="1">'speed-flow-density'!AS36</f>
        <v>1682.13333333333</v>
      </c>
      <c r="AR18" s="6">
        <f ca="1">'speed-flow-density'!AT36</f>
        <v>1385.4</v>
      </c>
      <c r="AS18" s="6">
        <f ca="1">'speed-flow-density'!AU36</f>
        <v>954.93333333333305</v>
      </c>
    </row>
    <row r="19" spans="1:45" x14ac:dyDescent="0.2">
      <c r="A19" s="5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spans="1:45" x14ac:dyDescent="0.2">
      <c r="A20" s="15" t="s">
        <v>99</v>
      </c>
      <c r="B20" s="4">
        <f ca="1">'speed-flow-density'!D21</f>
        <v>0.26041666666666669</v>
      </c>
      <c r="C20" s="6">
        <f>'[1]speed-flow-density'!E21</f>
        <v>1486.9333334</v>
      </c>
      <c r="D20" s="6">
        <f>'[1]speed-flow-density'!F21</f>
        <v>1175.8666665999999</v>
      </c>
      <c r="E20" s="6">
        <f>'[1]speed-flow-density'!G21</f>
        <v>997.76388883333323</v>
      </c>
      <c r="F20" s="6">
        <f>'[1]speed-flow-density'!H21</f>
        <v>1130.8</v>
      </c>
      <c r="G20" s="6">
        <f>'[1]speed-flow-density'!I21</f>
        <v>932.29166674999999</v>
      </c>
      <c r="H20" s="6">
        <f>'[1]speed-flow-density'!J21</f>
        <v>1397.4791667500001</v>
      </c>
      <c r="I20" s="6">
        <f>'[1]speed-flow-density'!K21</f>
        <v>1308.6041667500001</v>
      </c>
      <c r="J20" s="6">
        <f>'[1]speed-flow-density'!L21</f>
        <v>1361.3541667500001</v>
      </c>
      <c r="K20" s="6">
        <f>'[1]speed-flow-density'!M21</f>
        <v>1338.3125</v>
      </c>
      <c r="L20" s="6">
        <f>'[1]speed-flow-density'!N21</f>
        <v>1155</v>
      </c>
      <c r="M20" s="6">
        <f>'[1]speed-flow-density'!O21</f>
        <v>1010.6388888333332</v>
      </c>
      <c r="N20" s="6">
        <f>'[1]speed-flow-density'!P21</f>
        <v>1174.1166665999999</v>
      </c>
      <c r="O20" s="6">
        <f>'[1]speed-flow-density'!Q21</f>
        <v>1161.5111112</v>
      </c>
      <c r="P20" s="6">
        <f>'[1]speed-flow-density'!R21</f>
        <v>1370.5833332499999</v>
      </c>
      <c r="Q20" s="6">
        <f>'[1]speed-flow-density'!S21</f>
        <v>1121.0333334000002</v>
      </c>
      <c r="R20" s="6">
        <f>'[1]speed-flow-density'!T21</f>
        <v>1393.6458332499999</v>
      </c>
      <c r="S20" s="6">
        <f>'[1]speed-flow-density'!U21</f>
        <v>1120.5833334000001</v>
      </c>
      <c r="T20" s="6">
        <f>'[1]speed-flow-density'!V21</f>
        <v>1404.2291667500001</v>
      </c>
      <c r="U20" s="6">
        <f>'[1]speed-flow-density'!W21</f>
        <v>1488.9583332499999</v>
      </c>
      <c r="V20" s="6">
        <f>'[1]speed-flow-density'!X21</f>
        <v>1236.56</v>
      </c>
      <c r="W20" s="6">
        <f>'[1]speed-flow-density'!Y21</f>
        <v>1503.2916667500001</v>
      </c>
      <c r="X20" s="6">
        <f>'[1]speed-flow-density'!Z21</f>
        <v>1108.6333334000001</v>
      </c>
      <c r="Y20" s="6">
        <f>'[1]speed-flow-density'!AA21</f>
        <v>1472.6666665999999</v>
      </c>
      <c r="Z20" s="6">
        <f>'[1]speed-flow-density'!AB21</f>
        <v>1705.2708332499999</v>
      </c>
      <c r="AA20" s="6">
        <f>'[1]speed-flow-density'!AC21</f>
        <v>1402.9444443333332</v>
      </c>
      <c r="AB20" s="6">
        <f>'[1]speed-flow-density'!AD21</f>
        <v>1178.1875</v>
      </c>
      <c r="AC20" s="6">
        <f>'[1]speed-flow-density'!AE21</f>
        <v>1460.9722223333335</v>
      </c>
      <c r="AD20" s="6">
        <f>'[1]speed-flow-density'!AF21</f>
        <v>1679.7222223333335</v>
      </c>
      <c r="AE20" s="6">
        <f>'[1]speed-flow-density'!AG21</f>
        <v>1792.9166666666667</v>
      </c>
      <c r="AF20" s="6">
        <f>'[1]speed-flow-density'!AH21</f>
        <v>1783.6944443333332</v>
      </c>
      <c r="AG20" s="6">
        <f>'[1]speed-flow-density'!AI21</f>
        <v>1744.9444443333332</v>
      </c>
      <c r="AH20" s="6">
        <f>'[1]speed-flow-density'!AJ21</f>
        <v>1687.5</v>
      </c>
      <c r="AI20" s="6">
        <f>'[1]speed-flow-density'!AK21</f>
        <v>1816.0555556666668</v>
      </c>
      <c r="AJ20" s="6">
        <f>'[1]speed-flow-density'!AL21</f>
        <v>1746.2777776666665</v>
      </c>
      <c r="AK20" s="6">
        <f>'[1]speed-flow-density'!AM21</f>
        <v>1368.0833332499999</v>
      </c>
      <c r="AL20" s="6">
        <f>'[1]speed-flow-density'!AN21</f>
        <v>1810.75</v>
      </c>
      <c r="AM20" s="6">
        <f>'[1]speed-flow-density'!AO21</f>
        <v>1875.6111109999999</v>
      </c>
      <c r="AN20" s="6">
        <f>'[1]speed-flow-density'!AP21</f>
        <v>1964</v>
      </c>
      <c r="AO20" s="6">
        <f>'[1]speed-flow-density'!AQ21</f>
        <v>1902.5</v>
      </c>
      <c r="AP20" s="6">
        <f>'[1]speed-flow-density'!AR21</f>
        <v>1993.1388890000001</v>
      </c>
      <c r="AQ20" s="6">
        <f>'[1]speed-flow-density'!AS21</f>
        <v>1969.5277776666665</v>
      </c>
      <c r="AR20" s="6">
        <f>'[1]speed-flow-density'!AT21</f>
        <v>1473.3333332499999</v>
      </c>
      <c r="AS20" s="6">
        <f>'[1]speed-flow-density'!AU21</f>
        <v>902.55555566666669</v>
      </c>
    </row>
    <row r="21" spans="1:45" x14ac:dyDescent="0.2">
      <c r="A21" s="15"/>
      <c r="B21" s="4">
        <f ca="1">'speed-flow-density'!D22</f>
        <v>0.27083333333333331</v>
      </c>
      <c r="C21" s="6">
        <f>'[1]speed-flow-density'!E22</f>
        <v>1436.45</v>
      </c>
      <c r="D21" s="6">
        <f>'[1]speed-flow-density'!F22</f>
        <v>1033.7666666</v>
      </c>
      <c r="E21" s="6">
        <f>'[1]speed-flow-density'!G22</f>
        <v>899.5972221666666</v>
      </c>
      <c r="F21" s="6">
        <f>'[1]speed-flow-density'!H22</f>
        <v>1052.0181817999999</v>
      </c>
      <c r="G21" s="6">
        <f>'[1]speed-flow-density'!I22</f>
        <v>787.6875</v>
      </c>
      <c r="H21" s="6">
        <f>'[1]speed-flow-density'!J22</f>
        <v>1207.9791667500001</v>
      </c>
      <c r="I21" s="6">
        <f>'[1]speed-flow-density'!K22</f>
        <v>1154.6875</v>
      </c>
      <c r="J21" s="6">
        <f>'[1]speed-flow-density'!L22</f>
        <v>1197.2291667500001</v>
      </c>
      <c r="K21" s="6">
        <f>'[1]speed-flow-density'!M22</f>
        <v>1189.3541667500001</v>
      </c>
      <c r="L21" s="6">
        <f>'[1]speed-flow-density'!N22</f>
        <v>1063.0833332499999</v>
      </c>
      <c r="M21" s="6">
        <f>'[1]speed-flow-density'!O22</f>
        <v>972.91666666666663</v>
      </c>
      <c r="N21" s="6">
        <f>'[1]speed-flow-density'!P22</f>
        <v>1125.6500000000001</v>
      </c>
      <c r="O21" s="6">
        <f>'[1]speed-flow-density'!Q22</f>
        <v>1111.4666665999998</v>
      </c>
      <c r="P21" s="6">
        <f>'[1]speed-flow-density'!R22</f>
        <v>1302.5416667500001</v>
      </c>
      <c r="Q21" s="6">
        <f>'[1]speed-flow-density'!S22</f>
        <v>1077.4666665999998</v>
      </c>
      <c r="R21" s="6">
        <f>'[1]speed-flow-density'!T22</f>
        <v>1376.1041667500001</v>
      </c>
      <c r="S21" s="6">
        <f>'[1]speed-flow-density'!U22</f>
        <v>1108.8</v>
      </c>
      <c r="T21" s="6">
        <f>'[1]speed-flow-density'!V22</f>
        <v>1375.4791667500001</v>
      </c>
      <c r="U21" s="6">
        <f>'[1]speed-flow-density'!W22</f>
        <v>1478.5208332499999</v>
      </c>
      <c r="V21" s="6">
        <f>'[1]speed-flow-density'!X22</f>
        <v>1252.3200000000002</v>
      </c>
      <c r="W21" s="6">
        <f>'[1]speed-flow-density'!Y22</f>
        <v>1500.5625</v>
      </c>
      <c r="X21" s="6">
        <f>'[1]speed-flow-density'!Z22</f>
        <v>1134.3</v>
      </c>
      <c r="Y21" s="6">
        <f>'[1]speed-flow-density'!AA22</f>
        <v>1510.0166666</v>
      </c>
      <c r="Z21" s="6">
        <f>'[1]speed-flow-density'!AB22</f>
        <v>1743.25</v>
      </c>
      <c r="AA21" s="6">
        <f>'[1]speed-flow-density'!AC22</f>
        <v>1374.6666666666667</v>
      </c>
      <c r="AB21" s="6">
        <f>'[1]speed-flow-density'!AD22</f>
        <v>1181.6875</v>
      </c>
      <c r="AC21" s="6">
        <f>'[1]speed-flow-density'!AE22</f>
        <v>1504.2222223333335</v>
      </c>
      <c r="AD21" s="6">
        <f>'[1]speed-flow-density'!AF22</f>
        <v>1682.1944443333332</v>
      </c>
      <c r="AE21" s="6">
        <f>'[1]speed-flow-density'!AG22</f>
        <v>1768.2777776666665</v>
      </c>
      <c r="AF21" s="6">
        <f>'[1]speed-flow-density'!AH22</f>
        <v>1773.3055556666668</v>
      </c>
      <c r="AG21" s="6">
        <f>'[1]speed-flow-density'!AI22</f>
        <v>1742.25</v>
      </c>
      <c r="AH21" s="6">
        <f>'[1]speed-flow-density'!AJ22</f>
        <v>1682.7777776666665</v>
      </c>
      <c r="AI21" s="6">
        <f>'[1]speed-flow-density'!AK22</f>
        <v>1699.5555556666668</v>
      </c>
      <c r="AJ21" s="6">
        <f>'[1]speed-flow-density'!AL22</f>
        <v>1843.2777776666665</v>
      </c>
      <c r="AK21" s="6">
        <f>'[1]speed-flow-density'!AM22</f>
        <v>1314.1458332499999</v>
      </c>
      <c r="AL21" s="6">
        <f>'[1]speed-flow-density'!AN22</f>
        <v>1760.0833333333333</v>
      </c>
      <c r="AM21" s="6">
        <f>'[1]speed-flow-density'!AO22</f>
        <v>1828.1388890000001</v>
      </c>
      <c r="AN21" s="6">
        <f>'[1]speed-flow-density'!AP22</f>
        <v>1943.7222223333335</v>
      </c>
      <c r="AO21" s="6">
        <f>'[1]speed-flow-density'!AQ22</f>
        <v>2017.5277776666665</v>
      </c>
      <c r="AP21" s="6">
        <f>'[1]speed-flow-density'!AR22</f>
        <v>2004.1944443333332</v>
      </c>
      <c r="AQ21" s="6">
        <f>'[1]speed-flow-density'!AS22</f>
        <v>2011.9166666666667</v>
      </c>
      <c r="AR21" s="6">
        <f>'[1]speed-flow-density'!AT22</f>
        <v>1545.5833332499999</v>
      </c>
      <c r="AS21" s="6">
        <f>'[1]speed-flow-density'!AU22</f>
        <v>1028.6944443333334</v>
      </c>
    </row>
    <row r="22" spans="1:45" x14ac:dyDescent="0.2">
      <c r="A22" s="15"/>
      <c r="B22" s="4">
        <f ca="1">'speed-flow-density'!D23</f>
        <v>0.28125</v>
      </c>
      <c r="C22" s="6">
        <f>'[1]speed-flow-density'!E23</f>
        <v>1384.2333334</v>
      </c>
      <c r="D22" s="6">
        <f>'[1]speed-flow-density'!F23</f>
        <v>954</v>
      </c>
      <c r="E22" s="6">
        <f>'[1]speed-flow-density'!G23</f>
        <v>873.23611116666677</v>
      </c>
      <c r="F22" s="6">
        <f>'[1]speed-flow-density'!H23</f>
        <v>1059.5454546000001</v>
      </c>
      <c r="G22" s="6">
        <f>'[1]speed-flow-density'!I23</f>
        <v>761.45833325000001</v>
      </c>
      <c r="H22" s="6">
        <f>'[1]speed-flow-density'!J23</f>
        <v>1166.7708332499999</v>
      </c>
      <c r="I22" s="6">
        <f>'[1]speed-flow-density'!K23</f>
        <v>1101.8333332499999</v>
      </c>
      <c r="J22" s="6">
        <f>'[1]speed-flow-density'!L23</f>
        <v>1164.2291667500001</v>
      </c>
      <c r="K22" s="6">
        <f>'[1]speed-flow-density'!M23</f>
        <v>1132.375</v>
      </c>
      <c r="L22" s="6">
        <f>'[1]speed-flow-density'!N23</f>
        <v>1010.91666675</v>
      </c>
      <c r="M22" s="6">
        <f>'[1]speed-flow-density'!O23</f>
        <v>980.3472221666666</v>
      </c>
      <c r="N22" s="6">
        <f>'[1]speed-flow-density'!P23</f>
        <v>1134.4333334</v>
      </c>
      <c r="O22" s="6">
        <f>'[1]speed-flow-density'!Q23</f>
        <v>1111.0222222</v>
      </c>
      <c r="P22" s="6">
        <f>'[1]speed-flow-density'!R23</f>
        <v>1275.6666667500001</v>
      </c>
      <c r="Q22" s="6">
        <f>'[1]speed-flow-density'!S23</f>
        <v>1062.7833334000002</v>
      </c>
      <c r="R22" s="6">
        <f>'[1]speed-flow-density'!T23</f>
        <v>1355.1875</v>
      </c>
      <c r="S22" s="6">
        <f>'[1]speed-flow-density'!U23</f>
        <v>1095.0999999999999</v>
      </c>
      <c r="T22" s="6">
        <f>'[1]speed-flow-density'!V23</f>
        <v>1359.3125</v>
      </c>
      <c r="U22" s="6">
        <f>'[1]speed-flow-density'!W23</f>
        <v>1478.5208332499999</v>
      </c>
      <c r="V22" s="6">
        <f>'[1]speed-flow-density'!X23</f>
        <v>1258.76</v>
      </c>
      <c r="W22" s="6">
        <f>'[1]speed-flow-density'!Y23</f>
        <v>1455.8541667500001</v>
      </c>
      <c r="X22" s="6">
        <f>'[1]speed-flow-density'!Z23</f>
        <v>1119.2166665999998</v>
      </c>
      <c r="Y22" s="6">
        <f>'[1]speed-flow-density'!AA23</f>
        <v>1476.65</v>
      </c>
      <c r="Z22" s="6">
        <f>'[1]speed-flow-density'!AB23</f>
        <v>1662.5416667500001</v>
      </c>
      <c r="AA22" s="6">
        <f>'[1]speed-flow-density'!AC23</f>
        <v>1240.75</v>
      </c>
      <c r="AB22" s="6">
        <f>'[1]speed-flow-density'!AD23</f>
        <v>1078.75</v>
      </c>
      <c r="AC22" s="6">
        <f>'[1]speed-flow-density'!AE23</f>
        <v>1322.1388890000001</v>
      </c>
      <c r="AD22" s="6">
        <f>'[1]speed-flow-density'!AF23</f>
        <v>1448.0555556666668</v>
      </c>
      <c r="AE22" s="6">
        <f>'[1]speed-flow-density'!AG23</f>
        <v>1533.7777776666665</v>
      </c>
      <c r="AF22" s="6">
        <f>'[1]speed-flow-density'!AH23</f>
        <v>1527.0555556666668</v>
      </c>
      <c r="AG22" s="6">
        <f>'[1]speed-flow-density'!AI23</f>
        <v>1492.2222223333335</v>
      </c>
      <c r="AH22" s="6">
        <f>'[1]speed-flow-density'!AJ23</f>
        <v>1427.4444443333332</v>
      </c>
      <c r="AI22" s="6">
        <f>'[1]speed-flow-density'!AK23</f>
        <v>1530.0555556666668</v>
      </c>
      <c r="AJ22" s="6">
        <f>'[1]speed-flow-density'!AL23</f>
        <v>1653.5</v>
      </c>
      <c r="AK22" s="6">
        <f>'[1]speed-flow-density'!AM23</f>
        <v>1214.4791667500001</v>
      </c>
      <c r="AL22" s="6">
        <f>'[1]speed-flow-density'!AN23</f>
        <v>1588.3611109999999</v>
      </c>
      <c r="AM22" s="6">
        <f>'[1]speed-flow-density'!AO23</f>
        <v>1673.0833333333333</v>
      </c>
      <c r="AN22" s="6">
        <f>'[1]speed-flow-density'!AP23</f>
        <v>1759.7777776666665</v>
      </c>
      <c r="AO22" s="6">
        <f>'[1]speed-flow-density'!AQ23</f>
        <v>1906.1388890000001</v>
      </c>
      <c r="AP22" s="6">
        <f>'[1]speed-flow-density'!AR23</f>
        <v>1900.7222223333335</v>
      </c>
      <c r="AQ22" s="6">
        <f>'[1]speed-flow-density'!AS23</f>
        <v>1890.4444443333332</v>
      </c>
      <c r="AR22" s="6">
        <f>'[1]speed-flow-density'!AT23</f>
        <v>1491.6041667500001</v>
      </c>
      <c r="AS22" s="6">
        <f>'[1]speed-flow-density'!AU23</f>
        <v>1038.5277776666667</v>
      </c>
    </row>
    <row r="23" spans="1:45" x14ac:dyDescent="0.2">
      <c r="A23" s="15"/>
      <c r="B23" s="4">
        <f ca="1">'speed-flow-density'!D24</f>
        <v>0.29166666666666669</v>
      </c>
      <c r="C23" s="6">
        <f>'[1]speed-flow-density'!E24</f>
        <v>1422</v>
      </c>
      <c r="D23" s="6">
        <f>'[1]speed-flow-density'!F24</f>
        <v>975.13333340000008</v>
      </c>
      <c r="E23" s="6">
        <f>'[1]speed-flow-density'!G24</f>
        <v>874.98611116666677</v>
      </c>
      <c r="F23" s="6">
        <f>'[1]speed-flow-density'!H24</f>
        <v>1068.8363635999999</v>
      </c>
      <c r="G23" s="6">
        <f>'[1]speed-flow-density'!I24</f>
        <v>738.97916674999999</v>
      </c>
      <c r="H23" s="6">
        <f>'[1]speed-flow-density'!J24</f>
        <v>1160.9583332499999</v>
      </c>
      <c r="I23" s="6">
        <f>'[1]speed-flow-density'!K24</f>
        <v>1057.0208332499999</v>
      </c>
      <c r="J23" s="6">
        <f>'[1]speed-flow-density'!L24</f>
        <v>1083.4583332499999</v>
      </c>
      <c r="K23" s="6">
        <f>'[1]speed-flow-density'!M24</f>
        <v>1061.6875</v>
      </c>
      <c r="L23" s="6">
        <f>'[1]speed-flow-density'!N24</f>
        <v>935.3125</v>
      </c>
      <c r="M23" s="6">
        <f>'[1]speed-flow-density'!O24</f>
        <v>969.45833333333337</v>
      </c>
      <c r="N23" s="6">
        <f>'[1]speed-flow-density'!P24</f>
        <v>1141.7333334</v>
      </c>
      <c r="O23" s="6">
        <f>'[1]speed-flow-density'!Q24</f>
        <v>1068.72</v>
      </c>
      <c r="P23" s="6">
        <f>'[1]speed-flow-density'!R24</f>
        <v>1232.0625</v>
      </c>
      <c r="Q23" s="6">
        <f>'[1]speed-flow-density'!S24</f>
        <v>1035.4333334</v>
      </c>
      <c r="R23" s="6">
        <f>'[1]speed-flow-density'!T24</f>
        <v>1328.9166667500001</v>
      </c>
      <c r="S23" s="6">
        <f>'[1]speed-flow-density'!U24</f>
        <v>1068.9666665999998</v>
      </c>
      <c r="T23" s="6">
        <f>'[1]speed-flow-density'!V24</f>
        <v>1332.2291667500001</v>
      </c>
      <c r="U23" s="6">
        <f>'[1]speed-flow-density'!W24</f>
        <v>1465.5625</v>
      </c>
      <c r="V23" s="6">
        <f>'[1]speed-flow-density'!X24</f>
        <v>1257.6799999999998</v>
      </c>
      <c r="W23" s="6">
        <f>'[1]speed-flow-density'!Y24</f>
        <v>1420.7291667500001</v>
      </c>
      <c r="X23" s="6">
        <f>'[1]speed-flow-density'!Z24</f>
        <v>1093.0833334000001</v>
      </c>
      <c r="Y23" s="6">
        <f>'[1]speed-flow-density'!AA24</f>
        <v>1459.0722221999999</v>
      </c>
      <c r="Z23" s="6">
        <f>'[1]speed-flow-density'!AB24</f>
        <v>1619.4166667500001</v>
      </c>
      <c r="AA23" s="6">
        <f>'[1]speed-flow-density'!AC24</f>
        <v>1208.1666666666667</v>
      </c>
      <c r="AB23" s="6">
        <f>'[1]speed-flow-density'!AD24</f>
        <v>1067.3333332499999</v>
      </c>
      <c r="AC23" s="6">
        <f>'[1]speed-flow-density'!AE24</f>
        <v>1231.3611109999999</v>
      </c>
      <c r="AD23" s="6">
        <f>'[1]speed-flow-density'!AF24</f>
        <v>1310.1388890000001</v>
      </c>
      <c r="AE23" s="6">
        <f>'[1]speed-flow-density'!AG24</f>
        <v>1357.4722223333333</v>
      </c>
      <c r="AF23" s="6">
        <f>'[1]speed-flow-density'!AH24</f>
        <v>1349.3333333333333</v>
      </c>
      <c r="AG23" s="6">
        <f>'[1]speed-flow-density'!AI24</f>
        <v>1306.1666666666667</v>
      </c>
      <c r="AH23" s="6">
        <f>'[1]speed-flow-density'!AJ24</f>
        <v>1303.8888890000001</v>
      </c>
      <c r="AI23" s="6">
        <f>'[1]speed-flow-density'!AK24</f>
        <v>1447.1666666666667</v>
      </c>
      <c r="AJ23" s="6">
        <f>'[1]speed-flow-density'!AL24</f>
        <v>1574.0555556666668</v>
      </c>
      <c r="AK23" s="6">
        <f>'[1]speed-flow-density'!AM24</f>
        <v>1189.1458332499999</v>
      </c>
      <c r="AL23" s="6">
        <f>'[1]speed-flow-density'!AN24</f>
        <v>1530.6944443333332</v>
      </c>
      <c r="AM23" s="6">
        <f>'[1]speed-flow-density'!AO24</f>
        <v>1628</v>
      </c>
      <c r="AN23" s="6">
        <f>'[1]speed-flow-density'!AP24</f>
        <v>1683.5833333333333</v>
      </c>
      <c r="AO23" s="6">
        <f>'[1]speed-flow-density'!AQ24</f>
        <v>1849.8055556666668</v>
      </c>
      <c r="AP23" s="6">
        <f>'[1]speed-flow-density'!AR24</f>
        <v>1845.8055556666668</v>
      </c>
      <c r="AQ23" s="6">
        <f>'[1]speed-flow-density'!AS24</f>
        <v>1847.4166666666667</v>
      </c>
      <c r="AR23" s="6">
        <f>'[1]speed-flow-density'!AT24</f>
        <v>1486.6041667500001</v>
      </c>
      <c r="AS23" s="6">
        <f>'[1]speed-flow-density'!AU24</f>
        <v>1069.8611109999999</v>
      </c>
    </row>
    <row r="24" spans="1:45" x14ac:dyDescent="0.2">
      <c r="A24" s="15"/>
      <c r="B24" s="4">
        <f ca="1">'speed-flow-density'!D25</f>
        <v>0.30208333333333331</v>
      </c>
      <c r="C24" s="6">
        <f>'[1]speed-flow-density'!E25</f>
        <v>1379.1333334000001</v>
      </c>
      <c r="D24" s="6">
        <f>'[1]speed-flow-density'!F25</f>
        <v>958.28333340000006</v>
      </c>
      <c r="E24" s="6">
        <f>'[1]speed-flow-density'!G25</f>
        <v>837.63888883333323</v>
      </c>
      <c r="F24" s="6">
        <f>'[1]speed-flow-density'!H25</f>
        <v>1013.7272728</v>
      </c>
      <c r="G24" s="6">
        <f>'[1]speed-flow-density'!I25</f>
        <v>723.02083325000001</v>
      </c>
      <c r="H24" s="6">
        <f>'[1]speed-flow-density'!J25</f>
        <v>1122.9583332499999</v>
      </c>
      <c r="I24" s="6">
        <f>'[1]speed-flow-density'!K25</f>
        <v>1013.29166675</v>
      </c>
      <c r="J24" s="6">
        <f>'[1]speed-flow-density'!L25</f>
        <v>1054</v>
      </c>
      <c r="K24" s="6">
        <f>'[1]speed-flow-density'!M25</f>
        <v>1041.5625</v>
      </c>
      <c r="L24" s="6">
        <f>'[1]speed-flow-density'!N25</f>
        <v>923.72916674999999</v>
      </c>
      <c r="M24" s="6">
        <f>'[1]speed-flow-density'!O25</f>
        <v>960.08333333333337</v>
      </c>
      <c r="N24" s="6">
        <f>'[1]speed-flow-density'!P25</f>
        <v>1129.5333334000002</v>
      </c>
      <c r="O24" s="6">
        <f>'[1]speed-flow-density'!Q25</f>
        <v>1030.3</v>
      </c>
      <c r="P24" s="6">
        <f>'[1]speed-flow-density'!R25</f>
        <v>1175.6041667500001</v>
      </c>
      <c r="Q24" s="6">
        <f>'[1]speed-flow-density'!S25</f>
        <v>993.48333340000011</v>
      </c>
      <c r="R24" s="6">
        <f>'[1]speed-flow-density'!T25</f>
        <v>1298.9166667500001</v>
      </c>
      <c r="S24" s="6">
        <f>'[1]speed-flow-density'!U25</f>
        <v>1048.5999999999999</v>
      </c>
      <c r="T24" s="6">
        <f>'[1]speed-flow-density'!V25</f>
        <v>1303.2708332499999</v>
      </c>
      <c r="U24" s="6">
        <f>'[1]speed-flow-density'!W25</f>
        <v>1461.4791667500001</v>
      </c>
      <c r="V24" s="6">
        <f>'[1]speed-flow-density'!X25</f>
        <v>1260.8399999999999</v>
      </c>
      <c r="W24" s="6">
        <f>'[1]speed-flow-density'!Y25</f>
        <v>1440.0833332499999</v>
      </c>
      <c r="X24" s="6">
        <f>'[1]speed-flow-density'!Z25</f>
        <v>1101.05</v>
      </c>
      <c r="Y24" s="6">
        <f>'[1]speed-flow-density'!AA25</f>
        <v>1465.7555556</v>
      </c>
      <c r="Z24" s="6">
        <f>'[1]speed-flow-density'!AB25</f>
        <v>1644.2291667500001</v>
      </c>
      <c r="AA24" s="6">
        <f>'[1]speed-flow-density'!AC25</f>
        <v>1206.25</v>
      </c>
      <c r="AB24" s="6">
        <f>'[1]speed-flow-density'!AD25</f>
        <v>1055.5625</v>
      </c>
      <c r="AC24" s="6">
        <f>'[1]speed-flow-density'!AE25</f>
        <v>1170.0277776666667</v>
      </c>
      <c r="AD24" s="6">
        <f>'[1]speed-flow-density'!AF25</f>
        <v>1247.4444443333334</v>
      </c>
      <c r="AE24" s="6">
        <f>'[1]speed-flow-density'!AG25</f>
        <v>1325.3888890000001</v>
      </c>
      <c r="AF24" s="6">
        <f>'[1]speed-flow-density'!AH25</f>
        <v>1311.3611109999999</v>
      </c>
      <c r="AG24" s="6">
        <f>'[1]speed-flow-density'!AI25</f>
        <v>1292.1111109999999</v>
      </c>
      <c r="AH24" s="6">
        <f>'[1]speed-flow-density'!AJ25</f>
        <v>1239.1666666666667</v>
      </c>
      <c r="AI24" s="6">
        <f>'[1]speed-flow-density'!AK25</f>
        <v>1354.1111109999999</v>
      </c>
      <c r="AJ24" s="6">
        <f>'[1]speed-flow-density'!AL25</f>
        <v>1603.6111109999999</v>
      </c>
      <c r="AK24" s="6">
        <f>'[1]speed-flow-density'!AM25</f>
        <v>1146.4375</v>
      </c>
      <c r="AL24" s="6">
        <f>'[1]speed-flow-density'!AN25</f>
        <v>1424.5555556666668</v>
      </c>
      <c r="AM24" s="6">
        <f>'[1]speed-flow-density'!AO25</f>
        <v>1518.3611109999999</v>
      </c>
      <c r="AN24" s="6">
        <f>'[1]speed-flow-density'!AP25</f>
        <v>1583.6111109999999</v>
      </c>
      <c r="AO24" s="6">
        <f>'[1]speed-flow-density'!AQ25</f>
        <v>1804.4722223333335</v>
      </c>
      <c r="AP24" s="6">
        <f>'[1]speed-flow-density'!AR25</f>
        <v>1804.8333333333333</v>
      </c>
      <c r="AQ24" s="6">
        <f>'[1]speed-flow-density'!AS25</f>
        <v>1808.9166666666667</v>
      </c>
      <c r="AR24" s="6">
        <f>'[1]speed-flow-density'!AT25</f>
        <v>1487.6458332499999</v>
      </c>
      <c r="AS24" s="6">
        <f>'[1]speed-flow-density'!AU25</f>
        <v>1078.4444443333334</v>
      </c>
    </row>
    <row r="25" spans="1:45" x14ac:dyDescent="0.2">
      <c r="A25" s="15"/>
      <c r="B25" s="4">
        <f ca="1">'speed-flow-density'!D26</f>
        <v>0.3125</v>
      </c>
      <c r="C25" s="6">
        <f>'[1]speed-flow-density'!E26</f>
        <v>1436.6166665999999</v>
      </c>
      <c r="D25" s="6">
        <f>'[1]speed-flow-density'!F26</f>
        <v>947.73333340000011</v>
      </c>
      <c r="E25" s="6">
        <f>'[1]speed-flow-density'!G26</f>
        <v>844.95833333333337</v>
      </c>
      <c r="F25" s="6">
        <f>'[1]speed-flow-density'!H26</f>
        <v>1036.0666666</v>
      </c>
      <c r="G25" s="6">
        <f>'[1]speed-flow-density'!I26</f>
        <v>686.91666674999999</v>
      </c>
      <c r="H25" s="6">
        <f>'[1]speed-flow-density'!J26</f>
        <v>1066.2916667500001</v>
      </c>
      <c r="I25" s="6">
        <f>'[1]speed-flow-density'!K26</f>
        <v>946.16666674999999</v>
      </c>
      <c r="J25" s="6">
        <f>'[1]speed-flow-density'!L26</f>
        <v>965.02083325000001</v>
      </c>
      <c r="K25" s="6">
        <f>'[1]speed-flow-density'!M26</f>
        <v>950.45833325000001</v>
      </c>
      <c r="L25" s="6">
        <f>'[1]speed-flow-density'!N26</f>
        <v>846.35416674999999</v>
      </c>
      <c r="M25" s="6">
        <f>'[1]speed-flow-density'!O26</f>
        <v>952.58333333333337</v>
      </c>
      <c r="N25" s="6">
        <f>'[1]speed-flow-density'!P26</f>
        <v>1101.6166665999999</v>
      </c>
      <c r="O25" s="6">
        <f>'[1]speed-flow-density'!Q26</f>
        <v>1022.64</v>
      </c>
      <c r="P25" s="6">
        <f>'[1]speed-flow-density'!R26</f>
        <v>1157.2708332499999</v>
      </c>
      <c r="Q25" s="6">
        <f>'[1]speed-flow-density'!S26</f>
        <v>982.3</v>
      </c>
      <c r="R25" s="6">
        <f>'[1]speed-flow-density'!T26</f>
        <v>1286.6041667500001</v>
      </c>
      <c r="S25" s="6">
        <f>'[1]speed-flow-density'!U26</f>
        <v>1044.8</v>
      </c>
      <c r="T25" s="6">
        <f>'[1]speed-flow-density'!V26</f>
        <v>1283.25</v>
      </c>
      <c r="U25" s="6">
        <f>'[1]speed-flow-density'!W26</f>
        <v>1455.9791667500001</v>
      </c>
      <c r="V25" s="6">
        <f>'[1]speed-flow-density'!X26</f>
        <v>1290.56</v>
      </c>
      <c r="W25" s="6">
        <f>'[1]speed-flow-density'!Y26</f>
        <v>1404.0416667500001</v>
      </c>
      <c r="X25" s="6">
        <f>'[1]speed-flow-density'!Z26</f>
        <v>1099.5999999999999</v>
      </c>
      <c r="Y25" s="6">
        <f>'[1]speed-flow-density'!AA26</f>
        <v>1491.0833334000001</v>
      </c>
      <c r="Z25" s="6">
        <f>'[1]speed-flow-density'!AB26</f>
        <v>1640.4791667500001</v>
      </c>
      <c r="AA25" s="6">
        <f>'[1]speed-flow-density'!AC26</f>
        <v>1204.0277776666667</v>
      </c>
      <c r="AB25" s="6">
        <f>'[1]speed-flow-density'!AD26</f>
        <v>1055.3125</v>
      </c>
      <c r="AC25" s="6">
        <f>'[1]speed-flow-density'!AE26</f>
        <v>1072.6388890000001</v>
      </c>
      <c r="AD25" s="6">
        <f>'[1]speed-flow-density'!AF26</f>
        <v>1123.5</v>
      </c>
      <c r="AE25" s="6">
        <f>'[1]speed-flow-density'!AG26</f>
        <v>1194.3333333333333</v>
      </c>
      <c r="AF25" s="6">
        <f>'[1]speed-flow-density'!AH26</f>
        <v>1184.1111109999999</v>
      </c>
      <c r="AG25" s="6">
        <f>'[1]speed-flow-density'!AI26</f>
        <v>1146.9722223333333</v>
      </c>
      <c r="AH25" s="6">
        <f>'[1]speed-flow-density'!AJ26</f>
        <v>1128.9444443333334</v>
      </c>
      <c r="AI25" s="6">
        <f>'[1]speed-flow-density'!AK26</f>
        <v>1235.6666666666667</v>
      </c>
      <c r="AJ25" s="6">
        <f>'[1]speed-flow-density'!AL26</f>
        <v>1403.4444443333332</v>
      </c>
      <c r="AK25" s="6">
        <f>'[1]speed-flow-density'!AM26</f>
        <v>1094.5</v>
      </c>
      <c r="AL25" s="6">
        <f>'[1]speed-flow-density'!AN26</f>
        <v>1359.3888890000001</v>
      </c>
      <c r="AM25" s="6">
        <f>'[1]speed-flow-density'!AO26</f>
        <v>1425.4722223333335</v>
      </c>
      <c r="AN25" s="6">
        <f>'[1]speed-flow-density'!AP26</f>
        <v>1500.4444443333332</v>
      </c>
      <c r="AO25" s="6">
        <f>'[1]speed-flow-density'!AQ26</f>
        <v>1800.6666666666667</v>
      </c>
      <c r="AP25" s="6">
        <f>'[1]speed-flow-density'!AR26</f>
        <v>1803.25</v>
      </c>
      <c r="AQ25" s="6">
        <f>'[1]speed-flow-density'!AS26</f>
        <v>1797.6388890000001</v>
      </c>
      <c r="AR25" s="6">
        <f>'[1]speed-flow-density'!AT26</f>
        <v>1546.3541667500001</v>
      </c>
      <c r="AS25" s="6">
        <f>'[1]speed-flow-density'!AU26</f>
        <v>1087.75</v>
      </c>
    </row>
    <row r="26" spans="1:45" x14ac:dyDescent="0.2">
      <c r="A26" s="15"/>
      <c r="B26" s="4">
        <f ca="1">'speed-flow-density'!D27</f>
        <v>0.32291666666666669</v>
      </c>
      <c r="C26" s="6">
        <f>'[1]speed-flow-density'!E27</f>
        <v>1461.9666665999998</v>
      </c>
      <c r="D26" s="6">
        <f>'[1]speed-flow-density'!F27</f>
        <v>942.86666659999992</v>
      </c>
      <c r="E26" s="6">
        <f>'[1]speed-flow-density'!G27</f>
        <v>830.43055549999997</v>
      </c>
      <c r="F26" s="6">
        <f>'[1]speed-flow-density'!H27</f>
        <v>996.55757580000011</v>
      </c>
      <c r="G26" s="6">
        <f>'[1]speed-flow-density'!I27</f>
        <v>645.5</v>
      </c>
      <c r="H26" s="6">
        <f>'[1]speed-flow-density'!J27</f>
        <v>1001.47916675</v>
      </c>
      <c r="I26" s="6">
        <f>'[1]speed-flow-density'!K27</f>
        <v>859.35416674999999</v>
      </c>
      <c r="J26" s="6">
        <f>'[1]speed-flow-density'!L27</f>
        <v>892.10416674999999</v>
      </c>
      <c r="K26" s="6">
        <f>'[1]speed-flow-density'!M27</f>
        <v>890.9375</v>
      </c>
      <c r="L26" s="6">
        <f>'[1]speed-flow-density'!N27</f>
        <v>789.72916674999999</v>
      </c>
      <c r="M26" s="6">
        <f>'[1]speed-flow-density'!O27</f>
        <v>961.73611116666677</v>
      </c>
      <c r="N26" s="6">
        <f>'[1]speed-flow-density'!P27</f>
        <v>1087.0999999999999</v>
      </c>
      <c r="O26" s="6">
        <f>'[1]speed-flow-density'!Q27</f>
        <v>1022.36</v>
      </c>
      <c r="P26" s="6">
        <f>'[1]speed-flow-density'!R27</f>
        <v>1142.9166667500001</v>
      </c>
      <c r="Q26" s="6">
        <f>'[1]speed-flow-density'!S27</f>
        <v>981.78333340000006</v>
      </c>
      <c r="R26" s="6">
        <f>'[1]speed-flow-density'!T27</f>
        <v>1322.0208332499999</v>
      </c>
      <c r="S26" s="6">
        <f>'[1]speed-flow-density'!U27</f>
        <v>1073.2333334</v>
      </c>
      <c r="T26" s="6">
        <f>'[1]speed-flow-density'!V27</f>
        <v>1300.9583332499999</v>
      </c>
      <c r="U26" s="6">
        <f>'[1]speed-flow-density'!W27</f>
        <v>1489.5833332499999</v>
      </c>
      <c r="V26" s="6">
        <f>'[1]speed-flow-density'!X27</f>
        <v>1327.3200000000002</v>
      </c>
      <c r="W26" s="6">
        <f>'[1]speed-flow-density'!Y27</f>
        <v>1417.4166667500001</v>
      </c>
      <c r="X26" s="6">
        <f>'[1]speed-flow-density'!Z27</f>
        <v>1109.4166665999999</v>
      </c>
      <c r="Y26" s="6">
        <f>'[1]speed-flow-density'!AA27</f>
        <v>1477.3</v>
      </c>
      <c r="Z26" s="6">
        <f>'[1]speed-flow-density'!AB27</f>
        <v>1581.4166667500001</v>
      </c>
      <c r="AA26" s="6">
        <f>'[1]speed-flow-density'!AC27</f>
        <v>1191.8333333333333</v>
      </c>
      <c r="AB26" s="6">
        <f>'[1]speed-flow-density'!AD27</f>
        <v>1054.0625</v>
      </c>
      <c r="AC26" s="6">
        <f>'[1]speed-flow-density'!AE27</f>
        <v>951.36111100000005</v>
      </c>
      <c r="AD26" s="6">
        <f>'[1]speed-flow-density'!AF27</f>
        <v>1014.8055556666667</v>
      </c>
      <c r="AE26" s="6">
        <f>'[1]speed-flow-density'!AG27</f>
        <v>1069.5</v>
      </c>
      <c r="AF26" s="6">
        <f>'[1]speed-flow-density'!AH27</f>
        <v>1079.3333333333333</v>
      </c>
      <c r="AG26" s="6">
        <f>'[1]speed-flow-density'!AI27</f>
        <v>1061.6944443333334</v>
      </c>
      <c r="AH26" s="6">
        <f>'[1]speed-flow-density'!AJ27</f>
        <v>1033.0277776666667</v>
      </c>
      <c r="AI26" s="6">
        <f>'[1]speed-flow-density'!AK27</f>
        <v>1197.1111109999999</v>
      </c>
      <c r="AJ26" s="6">
        <f>'[1]speed-flow-density'!AL27</f>
        <v>1413.8333333333333</v>
      </c>
      <c r="AK26" s="6">
        <f>'[1]speed-flow-density'!AM27</f>
        <v>1083.9375</v>
      </c>
      <c r="AL26" s="6">
        <f>'[1]speed-flow-density'!AN27</f>
        <v>1321.3055556666666</v>
      </c>
      <c r="AM26" s="6">
        <f>'[1]speed-flow-density'!AO27</f>
        <v>1411.3888890000001</v>
      </c>
      <c r="AN26" s="6">
        <f>'[1]speed-flow-density'!AP27</f>
        <v>1458.6944443333332</v>
      </c>
      <c r="AO26" s="6">
        <f>'[1]speed-flow-density'!AQ27</f>
        <v>1780.6666666666667</v>
      </c>
      <c r="AP26" s="6">
        <f>'[1]speed-flow-density'!AR27</f>
        <v>1774.1388890000001</v>
      </c>
      <c r="AQ26" s="6">
        <f>'[1]speed-flow-density'!AS27</f>
        <v>1769.5833333333333</v>
      </c>
      <c r="AR26" s="6">
        <f>'[1]speed-flow-density'!AT27</f>
        <v>1551.8958332499999</v>
      </c>
      <c r="AS26" s="6">
        <f>'[1]speed-flow-density'!AU27</f>
        <v>1078.5</v>
      </c>
    </row>
    <row r="27" spans="1:45" x14ac:dyDescent="0.2">
      <c r="A27" s="15"/>
      <c r="B27" s="4">
        <f ca="1">'speed-flow-density'!D28</f>
        <v>0.33333333333333331</v>
      </c>
      <c r="C27" s="6">
        <f>'[1]speed-flow-density'!E28</f>
        <v>1485.9</v>
      </c>
      <c r="D27" s="6">
        <f>'[1]speed-flow-density'!F28</f>
        <v>913.41666659999987</v>
      </c>
      <c r="E27" s="6">
        <f>'[1]speed-flow-density'!G28</f>
        <v>827.7222221666666</v>
      </c>
      <c r="F27" s="6">
        <f>'[1]speed-flow-density'!H28</f>
        <v>999.5200000000001</v>
      </c>
      <c r="G27" s="6">
        <f>'[1]speed-flow-density'!I28</f>
        <v>634.1875</v>
      </c>
      <c r="H27" s="6">
        <f>'[1]speed-flow-density'!J28</f>
        <v>1000.77083325</v>
      </c>
      <c r="I27" s="6">
        <f>'[1]speed-flow-density'!K28</f>
        <v>820.95833325000001</v>
      </c>
      <c r="J27" s="6">
        <f>'[1]speed-flow-density'!L28</f>
        <v>850.6875</v>
      </c>
      <c r="K27" s="6">
        <f>'[1]speed-flow-density'!M28</f>
        <v>832.08333325000001</v>
      </c>
      <c r="L27" s="6">
        <f>'[1]speed-flow-density'!N28</f>
        <v>707.6875</v>
      </c>
      <c r="M27" s="6">
        <f>'[1]speed-flow-density'!O28</f>
        <v>958.08333333333337</v>
      </c>
      <c r="N27" s="6">
        <f>'[1]speed-flow-density'!P28</f>
        <v>1135.1333334000001</v>
      </c>
      <c r="O27" s="6">
        <f>'[1]speed-flow-density'!Q28</f>
        <v>1069.3</v>
      </c>
      <c r="P27" s="6">
        <f>'[1]speed-flow-density'!R28</f>
        <v>1125.3541667500001</v>
      </c>
      <c r="Q27" s="6">
        <f>'[1]speed-flow-density'!S28</f>
        <v>994.43333340000004</v>
      </c>
      <c r="R27" s="6">
        <f>'[1]speed-flow-density'!T28</f>
        <v>1323.2708332499999</v>
      </c>
      <c r="S27" s="6">
        <f>'[1]speed-flow-density'!U28</f>
        <v>1087.8666665999999</v>
      </c>
      <c r="T27" s="6">
        <f>'[1]speed-flow-density'!V28</f>
        <v>1288.1666667500001</v>
      </c>
      <c r="U27" s="6">
        <f>'[1]speed-flow-density'!W28</f>
        <v>1494.3125</v>
      </c>
      <c r="V27" s="6">
        <f>'[1]speed-flow-density'!X28</f>
        <v>1359.2</v>
      </c>
      <c r="W27" s="6">
        <f>'[1]speed-flow-density'!Y28</f>
        <v>1413.6875</v>
      </c>
      <c r="X27" s="6">
        <f>'[1]speed-flow-density'!Z28</f>
        <v>1107.0833334000001</v>
      </c>
      <c r="Y27" s="6">
        <f>'[1]speed-flow-density'!AA28</f>
        <v>1455.4666665999998</v>
      </c>
      <c r="Z27" s="6">
        <f>'[1]speed-flow-density'!AB28</f>
        <v>1545.4791667500001</v>
      </c>
      <c r="AA27" s="6">
        <f>'[1]speed-flow-density'!AC28</f>
        <v>1113.25</v>
      </c>
      <c r="AB27" s="6">
        <f>'[1]speed-flow-density'!AD28</f>
        <v>1002.97916675</v>
      </c>
      <c r="AC27" s="6">
        <f>'[1]speed-flow-density'!AE28</f>
        <v>889.11111100000005</v>
      </c>
      <c r="AD27" s="6">
        <f>'[1]speed-flow-density'!AF28</f>
        <v>998.69444433333331</v>
      </c>
      <c r="AE27" s="6">
        <f>'[1]speed-flow-density'!AG28</f>
        <v>1075.3333333333333</v>
      </c>
      <c r="AF27" s="6">
        <f>'[1]speed-flow-density'!AH28</f>
        <v>1090.0833333333333</v>
      </c>
      <c r="AG27" s="6">
        <f>'[1]speed-flow-density'!AI28</f>
        <v>1063.1944443333334</v>
      </c>
      <c r="AH27" s="6">
        <f>'[1]speed-flow-density'!AJ28</f>
        <v>1064.0833333333333</v>
      </c>
      <c r="AI27" s="6">
        <f>'[1]speed-flow-density'!AK28</f>
        <v>1242.7222223333333</v>
      </c>
      <c r="AJ27" s="6">
        <f>'[1]speed-flow-density'!AL28</f>
        <v>1392.5</v>
      </c>
      <c r="AK27" s="6">
        <f>'[1]speed-flow-density'!AM28</f>
        <v>1129.8541667500001</v>
      </c>
      <c r="AL27" s="6">
        <f>'[1]speed-flow-density'!AN28</f>
        <v>1354.8888890000001</v>
      </c>
      <c r="AM27" s="6">
        <f>'[1]speed-flow-density'!AO28</f>
        <v>1434.6111109999999</v>
      </c>
      <c r="AN27" s="6">
        <f>'[1]speed-flow-density'!AP28</f>
        <v>1496.2777776666665</v>
      </c>
      <c r="AO27" s="6">
        <f>'[1]speed-flow-density'!AQ28</f>
        <v>1801.9444443333332</v>
      </c>
      <c r="AP27" s="6">
        <f>'[1]speed-flow-density'!AR28</f>
        <v>1806.8888890000001</v>
      </c>
      <c r="AQ27" s="6">
        <f>'[1]speed-flow-density'!AS28</f>
        <v>1801.0833333333333</v>
      </c>
      <c r="AR27" s="6">
        <f>'[1]speed-flow-density'!AT28</f>
        <v>1526.1875</v>
      </c>
      <c r="AS27" s="6">
        <f>'[1]speed-flow-density'!AU28</f>
        <v>1069.8055556666666</v>
      </c>
    </row>
    <row r="28" spans="1:45" x14ac:dyDescent="0.2">
      <c r="A28" s="15"/>
      <c r="B28" s="4">
        <f ca="1">'speed-flow-density'!D29</f>
        <v>0.34375</v>
      </c>
      <c r="C28" s="6">
        <f>'[1]speed-flow-density'!E29</f>
        <v>1441.0833334000001</v>
      </c>
      <c r="D28" s="6">
        <f>'[1]speed-flow-density'!F29</f>
        <v>886.36666659999992</v>
      </c>
      <c r="E28" s="6">
        <f>'[1]speed-flow-density'!G29</f>
        <v>818.08333333333337</v>
      </c>
      <c r="F28" s="6">
        <f>'[1]speed-flow-density'!H29</f>
        <v>968.27272719999996</v>
      </c>
      <c r="G28" s="6">
        <f>'[1]speed-flow-density'!I29</f>
        <v>608.52083325000001</v>
      </c>
      <c r="H28" s="6">
        <f>'[1]speed-flow-density'!J29</f>
        <v>986.1875</v>
      </c>
      <c r="I28" s="6">
        <f>'[1]speed-flow-density'!K29</f>
        <v>796.45833325000001</v>
      </c>
      <c r="J28" s="6">
        <f>'[1]speed-flow-density'!L29</f>
        <v>845.83333325000001</v>
      </c>
      <c r="K28" s="6">
        <f>'[1]speed-flow-density'!M29</f>
        <v>853</v>
      </c>
      <c r="L28" s="6">
        <f>'[1]speed-flow-density'!N29</f>
        <v>745.64583325000001</v>
      </c>
      <c r="M28" s="6">
        <f>'[1]speed-flow-density'!O29</f>
        <v>967.0277778333334</v>
      </c>
      <c r="N28" s="6">
        <f>'[1]speed-flow-density'!P29</f>
        <v>1112.2</v>
      </c>
      <c r="O28" s="6">
        <f>'[1]speed-flow-density'!Q29</f>
        <v>1049.090909</v>
      </c>
      <c r="P28" s="6">
        <f>'[1]speed-flow-density'!R29</f>
        <v>1154.3333332499999</v>
      </c>
      <c r="Q28" s="6">
        <f>'[1]speed-flow-density'!S29</f>
        <v>1014.0666666</v>
      </c>
      <c r="R28" s="6">
        <f>'[1]speed-flow-density'!T29</f>
        <v>1336.4166667500001</v>
      </c>
      <c r="S28" s="6">
        <f>'[1]speed-flow-density'!U29</f>
        <v>1079.9666665999998</v>
      </c>
      <c r="T28" s="6">
        <f>'[1]speed-flow-density'!V29</f>
        <v>1295.3333332499999</v>
      </c>
      <c r="U28" s="6">
        <f>'[1]speed-flow-density'!W29</f>
        <v>1486.9166667500001</v>
      </c>
      <c r="V28" s="6">
        <f>'[1]speed-flow-density'!X29</f>
        <v>1339.1200000000001</v>
      </c>
      <c r="W28" s="6">
        <f>'[1]speed-flow-density'!Y29</f>
        <v>1406</v>
      </c>
      <c r="X28" s="6">
        <f>'[1]speed-flow-density'!Z29</f>
        <v>1100.5166666</v>
      </c>
      <c r="Y28" s="6">
        <f>'[1]speed-flow-density'!AA29</f>
        <v>1458.1</v>
      </c>
      <c r="Z28" s="6">
        <f>'[1]speed-flow-density'!AB29</f>
        <v>1613.5416667500001</v>
      </c>
      <c r="AA28" s="6">
        <f>'[1]speed-flow-density'!AC29</f>
        <v>1123.1944443333334</v>
      </c>
      <c r="AB28" s="6">
        <f>'[1]speed-flow-density'!AD29</f>
        <v>1036.5208332499999</v>
      </c>
      <c r="AC28" s="6">
        <f>'[1]speed-flow-density'!AE29</f>
        <v>922.27777766666668</v>
      </c>
      <c r="AD28" s="6">
        <f>'[1]speed-flow-density'!AF29</f>
        <v>1004.0833333333334</v>
      </c>
      <c r="AE28" s="6">
        <f>'[1]speed-flow-density'!AG29</f>
        <v>1118.6666666666667</v>
      </c>
      <c r="AF28" s="6">
        <f>'[1]speed-flow-density'!AH29</f>
        <v>1154.8055556666666</v>
      </c>
      <c r="AG28" s="6">
        <f>'[1]speed-flow-density'!AI29</f>
        <v>1147.8055556666666</v>
      </c>
      <c r="AH28" s="6">
        <f>'[1]speed-flow-density'!AJ29</f>
        <v>1150.1111109999999</v>
      </c>
      <c r="AI28" s="6">
        <f>'[1]speed-flow-density'!AK29</f>
        <v>1316.8888890000001</v>
      </c>
      <c r="AJ28" s="6">
        <f>'[1]speed-flow-density'!AL29</f>
        <v>1579.9444443333332</v>
      </c>
      <c r="AK28" s="6">
        <f>'[1]speed-flow-density'!AM29</f>
        <v>1192.2916667500001</v>
      </c>
      <c r="AL28" s="6">
        <f>'[1]speed-flow-density'!AN29</f>
        <v>1438.0833333333333</v>
      </c>
      <c r="AM28" s="6">
        <f>'[1]speed-flow-density'!AO29</f>
        <v>1467.5277776666665</v>
      </c>
      <c r="AN28" s="6">
        <f>'[1]speed-flow-density'!AP29</f>
        <v>1603.9444443333332</v>
      </c>
      <c r="AO28" s="6">
        <f>'[1]speed-flow-density'!AQ29</f>
        <v>1829.7777776666665</v>
      </c>
      <c r="AP28" s="6">
        <f>'[1]speed-flow-density'!AR29</f>
        <v>1832.5277776666665</v>
      </c>
      <c r="AQ28" s="6">
        <f>'[1]speed-flow-density'!AS29</f>
        <v>1821.7222223333335</v>
      </c>
      <c r="AR28" s="6">
        <f>'[1]speed-flow-density'!AT29</f>
        <v>1486.5625</v>
      </c>
      <c r="AS28" s="6">
        <f>'[1]speed-flow-density'!AU29</f>
        <v>1032</v>
      </c>
    </row>
    <row r="29" spans="1:45" x14ac:dyDescent="0.2">
      <c r="A29" s="15"/>
      <c r="B29" s="4">
        <f ca="1">'speed-flow-density'!D30</f>
        <v>0.35416666666666669</v>
      </c>
      <c r="C29" s="6">
        <f>'[1]speed-flow-density'!E30</f>
        <v>1417.75</v>
      </c>
      <c r="D29" s="6">
        <f>'[1]speed-flow-density'!F30</f>
        <v>869.6</v>
      </c>
      <c r="E29" s="6">
        <f>'[1]speed-flow-density'!G30</f>
        <v>813.95833333333337</v>
      </c>
      <c r="F29" s="6">
        <f>'[1]speed-flow-density'!H30</f>
        <v>953.8</v>
      </c>
      <c r="G29" s="6">
        <f>'[1]speed-flow-density'!I30</f>
        <v>661.72916674999999</v>
      </c>
      <c r="H29" s="6">
        <f>'[1]speed-flow-density'!J30</f>
        <v>1040.2916667500001</v>
      </c>
      <c r="I29" s="6">
        <f>'[1]speed-flow-density'!K30</f>
        <v>845.47916674999999</v>
      </c>
      <c r="J29" s="6">
        <f>'[1]speed-flow-density'!L30</f>
        <v>886.02083325000001</v>
      </c>
      <c r="K29" s="6">
        <f>'[1]speed-flow-density'!M30</f>
        <v>864.39583325000001</v>
      </c>
      <c r="L29" s="6">
        <f>'[1]speed-flow-density'!N30</f>
        <v>751.41666674999999</v>
      </c>
      <c r="M29" s="6">
        <f>'[1]speed-flow-density'!O30</f>
        <v>913.41666666666663</v>
      </c>
      <c r="N29" s="6">
        <f>'[1]speed-flow-density'!P30</f>
        <v>1074.1833334</v>
      </c>
      <c r="O29" s="6">
        <f>'[1]speed-flow-density'!Q30</f>
        <v>1011.2</v>
      </c>
      <c r="P29" s="6">
        <f>'[1]speed-flow-density'!R30</f>
        <v>1087.1458332499999</v>
      </c>
      <c r="Q29" s="6">
        <f>'[1]speed-flow-density'!S30</f>
        <v>989.36666659999992</v>
      </c>
      <c r="R29" s="6">
        <f>'[1]speed-flow-density'!T30</f>
        <v>1324.8541667500001</v>
      </c>
      <c r="S29" s="6">
        <f>'[1]speed-flow-density'!U30</f>
        <v>1072.3166666</v>
      </c>
      <c r="T29" s="6">
        <f>'[1]speed-flow-density'!V30</f>
        <v>1281.3333332499999</v>
      </c>
      <c r="U29" s="6">
        <f>'[1]speed-flow-density'!W30</f>
        <v>1499.6875</v>
      </c>
      <c r="V29" s="6">
        <f>'[1]speed-flow-density'!X30</f>
        <v>1383.48</v>
      </c>
      <c r="W29" s="6">
        <f>'[1]speed-flow-density'!Y30</f>
        <v>1412.3541667500001</v>
      </c>
      <c r="X29" s="6">
        <f>'[1]speed-flow-density'!Z30</f>
        <v>1099.8499999999999</v>
      </c>
      <c r="Y29" s="6">
        <f>'[1]speed-flow-density'!AA30</f>
        <v>1476.15</v>
      </c>
      <c r="Z29" s="6">
        <f>'[1]speed-flow-density'!AB30</f>
        <v>1641.3958332499999</v>
      </c>
      <c r="AA29" s="6">
        <f>'[1]speed-flow-density'!AC30</f>
        <v>1188.1666666666667</v>
      </c>
      <c r="AB29" s="6">
        <f>'[1]speed-flow-density'!AD30</f>
        <v>1092.5833332499999</v>
      </c>
      <c r="AC29" s="6">
        <f>'[1]speed-flow-density'!AE30</f>
        <v>979.47222233333332</v>
      </c>
      <c r="AD29" s="6">
        <f>'[1]speed-flow-density'!AF30</f>
        <v>1110.1666666666667</v>
      </c>
      <c r="AE29" s="6">
        <f>'[1]speed-flow-density'!AG30</f>
        <v>1213.9166666666667</v>
      </c>
      <c r="AF29" s="6">
        <f>'[1]speed-flow-density'!AH30</f>
        <v>1226.1111109999999</v>
      </c>
      <c r="AG29" s="6">
        <f>'[1]speed-flow-density'!AI30</f>
        <v>1254.25</v>
      </c>
      <c r="AH29" s="6">
        <f>'[1]speed-flow-density'!AJ30</f>
        <v>1262.3611109999999</v>
      </c>
      <c r="AI29" s="6">
        <f>'[1]speed-flow-density'!AK30</f>
        <v>1450.8888890000001</v>
      </c>
      <c r="AJ29" s="6">
        <f>'[1]speed-flow-density'!AL30</f>
        <v>1600.5555556666668</v>
      </c>
      <c r="AK29" s="6">
        <f>'[1]speed-flow-density'!AM30</f>
        <v>1275.7916667500001</v>
      </c>
      <c r="AL29" s="6">
        <f>'[1]speed-flow-density'!AN30</f>
        <v>1516.75</v>
      </c>
      <c r="AM29" s="6">
        <f>'[1]speed-flow-density'!AO30</f>
        <v>1530.1111109999999</v>
      </c>
      <c r="AN29" s="6">
        <f>'[1]speed-flow-density'!AP30</f>
        <v>1667.9444443333332</v>
      </c>
      <c r="AO29" s="6">
        <f>'[1]speed-flow-density'!AQ30</f>
        <v>1858.9722223333335</v>
      </c>
      <c r="AP29" s="6">
        <f>'[1]speed-flow-density'!AR30</f>
        <v>1863.5833333333333</v>
      </c>
      <c r="AQ29" s="6">
        <f>'[1]speed-flow-density'!AS30</f>
        <v>1861</v>
      </c>
      <c r="AR29" s="6">
        <f>'[1]speed-flow-density'!AT30</f>
        <v>1491.3541667500001</v>
      </c>
      <c r="AS29" s="6">
        <f>'[1]speed-flow-density'!AU30</f>
        <v>1026.1111109999999</v>
      </c>
    </row>
    <row r="30" spans="1:45" x14ac:dyDescent="0.2">
      <c r="A30" s="15"/>
      <c r="B30" s="4">
        <f ca="1">'speed-flow-density'!D31</f>
        <v>0.36458333333333331</v>
      </c>
      <c r="C30" s="6">
        <f>'[1]speed-flow-density'!E31</f>
        <v>1428.5833334000001</v>
      </c>
      <c r="D30" s="6">
        <f>'[1]speed-flow-density'!F31</f>
        <v>890.75</v>
      </c>
      <c r="E30" s="6">
        <f>'[1]speed-flow-density'!G31</f>
        <v>842.91666666666663</v>
      </c>
      <c r="F30" s="6">
        <f>'[1]speed-flow-density'!H31</f>
        <v>966.32</v>
      </c>
      <c r="G30" s="6">
        <f>'[1]speed-flow-density'!I31</f>
        <v>668.25</v>
      </c>
      <c r="H30" s="6">
        <f>'[1]speed-flow-density'!J31</f>
        <v>1005.66666675</v>
      </c>
      <c r="I30" s="6">
        <f>'[1]speed-flow-density'!K31</f>
        <v>833.77083325000001</v>
      </c>
      <c r="J30" s="6">
        <f>'[1]speed-flow-density'!L31</f>
        <v>886.22916674999999</v>
      </c>
      <c r="K30" s="6">
        <f>'[1]speed-flow-density'!M31</f>
        <v>845.35416674999999</v>
      </c>
      <c r="L30" s="6">
        <f>'[1]speed-flow-density'!N31</f>
        <v>739.77083325000001</v>
      </c>
      <c r="M30" s="6">
        <f>'[1]speed-flow-density'!O31</f>
        <v>885.68055549999997</v>
      </c>
      <c r="N30" s="6">
        <f>'[1]speed-flow-density'!P31</f>
        <v>1048.45</v>
      </c>
      <c r="O30" s="6">
        <f>'[1]speed-flow-density'!Q31</f>
        <v>995.05454539999994</v>
      </c>
      <c r="P30" s="6">
        <f>'[1]speed-flow-density'!R31</f>
        <v>1098.8333332499999</v>
      </c>
      <c r="Q30" s="6">
        <f>'[1]speed-flow-density'!S31</f>
        <v>962.06666659999996</v>
      </c>
      <c r="R30" s="6">
        <f>'[1]speed-flow-density'!T31</f>
        <v>1266.7708332499999</v>
      </c>
      <c r="S30" s="6">
        <f>'[1]speed-flow-density'!U31</f>
        <v>1032.1833334</v>
      </c>
      <c r="T30" s="6">
        <f>'[1]speed-flow-density'!V31</f>
        <v>1233.9583332499999</v>
      </c>
      <c r="U30" s="6">
        <f>'[1]speed-flow-density'!W31</f>
        <v>1436</v>
      </c>
      <c r="V30" s="6">
        <f>'[1]speed-flow-density'!X31</f>
        <v>1325.52</v>
      </c>
      <c r="W30" s="6">
        <f>'[1]speed-flow-density'!Y31</f>
        <v>1354.6875</v>
      </c>
      <c r="X30" s="6">
        <f>'[1]speed-flow-density'!Z31</f>
        <v>1023.7333334000001</v>
      </c>
      <c r="Y30" s="6">
        <f>'[1]speed-flow-density'!AA31</f>
        <v>1392.8166666</v>
      </c>
      <c r="Z30" s="6">
        <f>'[1]speed-flow-density'!AB31</f>
        <v>1557.4791667500001</v>
      </c>
      <c r="AA30" s="6">
        <f>'[1]speed-flow-density'!AC31</f>
        <v>1131.8055556666666</v>
      </c>
      <c r="AB30" s="6">
        <f>'[1]speed-flow-density'!AD31</f>
        <v>1054.6458332499999</v>
      </c>
      <c r="AC30" s="6">
        <f>'[1]speed-flow-density'!AE31</f>
        <v>1042.1666666666667</v>
      </c>
      <c r="AD30" s="6">
        <f>'[1]speed-flow-density'!AF31</f>
        <v>1168.5277776666667</v>
      </c>
      <c r="AE30" s="6">
        <f>'[1]speed-flow-density'!AG31</f>
        <v>1268.8333333333333</v>
      </c>
      <c r="AF30" s="6">
        <f>'[1]speed-flow-density'!AH31</f>
        <v>1284.5555556666666</v>
      </c>
      <c r="AG30" s="6">
        <f>'[1]speed-flow-density'!AI31</f>
        <v>1277.75</v>
      </c>
      <c r="AH30" s="6">
        <f>'[1]speed-flow-density'!AJ31</f>
        <v>1276.060606</v>
      </c>
      <c r="AI30" s="6">
        <f>'[1]speed-flow-density'!AK31</f>
        <v>1423.1111109999999</v>
      </c>
      <c r="AJ30" s="6">
        <f>'[1]speed-flow-density'!AL31</f>
        <v>1638.7222223333335</v>
      </c>
      <c r="AK30" s="6">
        <f>'[1]speed-flow-density'!AM31</f>
        <v>1289.125</v>
      </c>
      <c r="AL30" s="6">
        <f>'[1]speed-flow-density'!AN31</f>
        <v>1555.7777776666665</v>
      </c>
      <c r="AM30" s="6">
        <f>'[1]speed-flow-density'!AO31</f>
        <v>1634.8888890000001</v>
      </c>
      <c r="AN30" s="6">
        <f>'[1]speed-flow-density'!AP31</f>
        <v>1686.3333333333333</v>
      </c>
      <c r="AO30" s="6">
        <f>'[1]speed-flow-density'!AQ31</f>
        <v>1864.8888890000001</v>
      </c>
      <c r="AP30" s="6">
        <f>'[1]speed-flow-density'!AR31</f>
        <v>1854.8888890000001</v>
      </c>
      <c r="AQ30" s="6">
        <f>'[1]speed-flow-density'!AS31</f>
        <v>1856.8611109999999</v>
      </c>
      <c r="AR30" s="6">
        <f>'[1]speed-flow-density'!AT31</f>
        <v>1423.0416667500001</v>
      </c>
      <c r="AS30" s="6">
        <f>'[1]speed-flow-density'!AU31</f>
        <v>965.88888899999995</v>
      </c>
    </row>
    <row r="31" spans="1:45" x14ac:dyDescent="0.2">
      <c r="A31" s="15"/>
      <c r="B31" s="4">
        <f ca="1">'speed-flow-density'!D32</f>
        <v>0.375</v>
      </c>
      <c r="C31" s="6">
        <f>'[1]speed-flow-density'!E32</f>
        <v>1386.65</v>
      </c>
      <c r="D31" s="6">
        <f>'[1]speed-flow-density'!F32</f>
        <v>856.93333340000004</v>
      </c>
      <c r="E31" s="6">
        <f>'[1]speed-flow-density'!G32</f>
        <v>803.66666666666663</v>
      </c>
      <c r="F31" s="6">
        <f>'[1]speed-flow-density'!H32</f>
        <v>921.62000000000012</v>
      </c>
      <c r="G31" s="6">
        <f>'[1]speed-flow-density'!I32</f>
        <v>630.25</v>
      </c>
      <c r="H31" s="6">
        <f>'[1]speed-flow-density'!J32</f>
        <v>957.9375</v>
      </c>
      <c r="I31" s="6">
        <f>'[1]speed-flow-density'!K32</f>
        <v>826.95833325000001</v>
      </c>
      <c r="J31" s="6">
        <f>'[1]speed-flow-density'!L32</f>
        <v>869.14583325000001</v>
      </c>
      <c r="K31" s="6">
        <f>'[1]speed-flow-density'!M32</f>
        <v>834.47916674999999</v>
      </c>
      <c r="L31" s="6">
        <f>'[1]speed-flow-density'!N32</f>
        <v>750.60416674999999</v>
      </c>
      <c r="M31" s="6">
        <f>'[1]speed-flow-density'!O32</f>
        <v>861.5277778333334</v>
      </c>
      <c r="N31" s="6">
        <f>'[1]speed-flow-density'!P32</f>
        <v>1033.6333334000001</v>
      </c>
      <c r="O31" s="6">
        <f>'[1]speed-flow-density'!Q32</f>
        <v>980.92727279999997</v>
      </c>
      <c r="P31" s="6">
        <f>'[1]speed-flow-density'!R32</f>
        <v>1074.5</v>
      </c>
      <c r="Q31" s="6">
        <f>'[1]speed-flow-density'!S32</f>
        <v>955.73333340000011</v>
      </c>
      <c r="R31" s="6">
        <f>'[1]speed-flow-density'!T32</f>
        <v>1243.9791667500001</v>
      </c>
      <c r="S31" s="6">
        <f>'[1]speed-flow-density'!U32</f>
        <v>1018.4333334</v>
      </c>
      <c r="T31" s="6">
        <f>'[1]speed-flow-density'!V32</f>
        <v>1204.2916667500001</v>
      </c>
      <c r="U31" s="6">
        <f>'[1]speed-flow-density'!W32</f>
        <v>1388.125</v>
      </c>
      <c r="V31" s="6">
        <f>'[1]speed-flow-density'!X32</f>
        <v>1197.72</v>
      </c>
      <c r="W31" s="6">
        <f>'[1]speed-flow-density'!Y32</f>
        <v>1267</v>
      </c>
      <c r="X31" s="6">
        <f>'[1]speed-flow-density'!Z32</f>
        <v>962.08333340000013</v>
      </c>
      <c r="Y31" s="6">
        <f>'[1]speed-flow-density'!AA32</f>
        <v>1283.8</v>
      </c>
      <c r="Z31" s="6">
        <f>'[1]speed-flow-density'!AB32</f>
        <v>1421.3958332499999</v>
      </c>
      <c r="AA31" s="6">
        <f>'[1]speed-flow-density'!AC32</f>
        <v>1076.25</v>
      </c>
      <c r="AB31" s="6">
        <f>'[1]speed-flow-density'!AD32</f>
        <v>994.04166674999999</v>
      </c>
      <c r="AC31" s="6">
        <f>'[1]speed-flow-density'!AE32</f>
        <v>1053.4444443333334</v>
      </c>
      <c r="AD31" s="6">
        <f>'[1]speed-flow-density'!AF32</f>
        <v>1176.7777776666667</v>
      </c>
      <c r="AE31" s="6">
        <f>'[1]speed-flow-density'!AG32</f>
        <v>1289.6111109999999</v>
      </c>
      <c r="AF31" s="6">
        <f>'[1]speed-flow-density'!AH32</f>
        <v>1289.6388890000001</v>
      </c>
      <c r="AG31" s="6">
        <f>'[1]speed-flow-density'!AI32</f>
        <v>1265.25</v>
      </c>
      <c r="AH31" s="6">
        <f>'[1]speed-flow-density'!AJ32</f>
        <v>1266.0833333333333</v>
      </c>
      <c r="AI31" s="6">
        <f>'[1]speed-flow-density'!AK32</f>
        <v>1438.4444443333332</v>
      </c>
      <c r="AJ31" s="6">
        <f>'[1]speed-flow-density'!AL32</f>
        <v>1686.8333333333333</v>
      </c>
      <c r="AK31" s="6">
        <f>'[1]speed-flow-density'!AM32</f>
        <v>1289.875</v>
      </c>
      <c r="AL31" s="6">
        <f>'[1]speed-flow-density'!AN32</f>
        <v>1551.6111109999999</v>
      </c>
      <c r="AM31" s="6">
        <f>'[1]speed-flow-density'!AO32</f>
        <v>1593.25</v>
      </c>
      <c r="AN31" s="6">
        <f>'[1]speed-flow-density'!AP32</f>
        <v>1695.8333333333333</v>
      </c>
      <c r="AO31" s="6">
        <f>'[1]speed-flow-density'!AQ32</f>
        <v>1822.1388890000001</v>
      </c>
      <c r="AP31" s="6">
        <f>'[1]speed-flow-density'!AR32</f>
        <v>1824.2222223333335</v>
      </c>
      <c r="AQ31" s="6">
        <f>'[1]speed-flow-density'!AS32</f>
        <v>1824.5277776666665</v>
      </c>
      <c r="AR31" s="6">
        <f>'[1]speed-flow-density'!AT32</f>
        <v>1358.9166667500001</v>
      </c>
      <c r="AS31" s="6">
        <f>'[1]speed-flow-density'!AU32</f>
        <v>894.19444433333331</v>
      </c>
    </row>
    <row r="32" spans="1:45" x14ac:dyDescent="0.2">
      <c r="A32" s="15"/>
      <c r="B32" s="4">
        <f ca="1">'speed-flow-density'!D33</f>
        <v>0.38541666666666669</v>
      </c>
      <c r="C32" s="6">
        <f>'[1]speed-flow-density'!E33</f>
        <v>1290.3833334000001</v>
      </c>
      <c r="D32" s="6">
        <f>'[1]speed-flow-density'!F33</f>
        <v>819.56666659999996</v>
      </c>
      <c r="E32" s="6">
        <f>'[1]speed-flow-density'!G33</f>
        <v>760.04166666666663</v>
      </c>
      <c r="F32" s="6">
        <f>'[1]speed-flow-density'!H33</f>
        <v>872.9</v>
      </c>
      <c r="G32" s="6">
        <f>'[1]speed-flow-density'!I33</f>
        <v>616.9375</v>
      </c>
      <c r="H32" s="6">
        <f>'[1]speed-flow-density'!J33</f>
        <v>975.5625</v>
      </c>
      <c r="I32" s="6">
        <f>'[1]speed-flow-density'!K33</f>
        <v>872.66666674999999</v>
      </c>
      <c r="J32" s="6">
        <f>'[1]speed-flow-density'!L33</f>
        <v>946.02083325000001</v>
      </c>
      <c r="K32" s="6">
        <f>'[1]speed-flow-density'!M33</f>
        <v>930.14583325000001</v>
      </c>
      <c r="L32" s="6">
        <f>'[1]speed-flow-density'!N33</f>
        <v>837.64583325000001</v>
      </c>
      <c r="M32" s="6">
        <f>'[1]speed-flow-density'!O33</f>
        <v>856.80555549999997</v>
      </c>
      <c r="N32" s="6">
        <f>'[1]speed-flow-density'!P33</f>
        <v>1008.5666666</v>
      </c>
      <c r="O32" s="6">
        <f>'[1]speed-flow-density'!Q33</f>
        <v>962.10909100000003</v>
      </c>
      <c r="P32" s="6">
        <f>'[1]speed-flow-density'!R33</f>
        <v>1042</v>
      </c>
      <c r="Q32" s="6">
        <f>'[1]speed-flow-density'!S33</f>
        <v>907.51666659999989</v>
      </c>
      <c r="R32" s="6">
        <f>'[1]speed-flow-density'!T33</f>
        <v>1200.4583332499999</v>
      </c>
      <c r="S32" s="6">
        <f>'[1]speed-flow-density'!U33</f>
        <v>980.58333340000013</v>
      </c>
      <c r="T32" s="6">
        <f>'[1]speed-flow-density'!V33</f>
        <v>1150.2291667500001</v>
      </c>
      <c r="U32" s="6">
        <f>'[1]speed-flow-density'!W33</f>
        <v>1330.3333332499999</v>
      </c>
      <c r="V32" s="6">
        <f>'[1]speed-flow-density'!X33</f>
        <v>1164</v>
      </c>
      <c r="W32" s="6">
        <f>'[1]speed-flow-density'!Y33</f>
        <v>1237.6666667500001</v>
      </c>
      <c r="X32" s="6">
        <f>'[1]speed-flow-density'!Z33</f>
        <v>937.71666659999994</v>
      </c>
      <c r="Y32" s="6">
        <f>'[1]speed-flow-density'!AA33</f>
        <v>1236.1333334000001</v>
      </c>
      <c r="Z32" s="6">
        <f>'[1]speed-flow-density'!AB33</f>
        <v>1386.0416667500001</v>
      </c>
      <c r="AA32" s="6">
        <f>'[1]speed-flow-density'!AC33</f>
        <v>1038.4545453333333</v>
      </c>
      <c r="AB32" s="6">
        <f>'[1]speed-flow-density'!AD33</f>
        <v>963.02083325000001</v>
      </c>
      <c r="AC32" s="6">
        <f>'[1]speed-flow-density'!AE33</f>
        <v>1032.8333333333333</v>
      </c>
      <c r="AD32" s="6">
        <f>'[1]speed-flow-density'!AF33</f>
        <v>1177.6759260000001</v>
      </c>
      <c r="AE32" s="6">
        <f>'[1]speed-flow-density'!AG33</f>
        <v>1274.1944443333334</v>
      </c>
      <c r="AF32" s="6">
        <f>'[1]speed-flow-density'!AH33</f>
        <v>1296.8055556666666</v>
      </c>
      <c r="AG32" s="6">
        <f>'[1]speed-flow-density'!AI33</f>
        <v>1299.4166666666667</v>
      </c>
      <c r="AH32" s="6">
        <f>'[1]speed-flow-density'!AJ33</f>
        <v>1269.6666666666667</v>
      </c>
      <c r="AI32" s="6">
        <f>'[1]speed-flow-density'!AK33</f>
        <v>1496.8888890000001</v>
      </c>
      <c r="AJ32" s="6">
        <f>'[1]speed-flow-density'!AL33</f>
        <v>1575.7222223333335</v>
      </c>
      <c r="AK32" s="6">
        <f>'[1]speed-flow-density'!AM33</f>
        <v>1262.6458332499999</v>
      </c>
      <c r="AL32" s="6">
        <f>'[1]speed-flow-density'!AN33</f>
        <v>1576.6666666666667</v>
      </c>
      <c r="AM32" s="6">
        <f>'[1]speed-flow-density'!AO33</f>
        <v>1581.9722223333335</v>
      </c>
      <c r="AN32" s="6">
        <f>'[1]speed-flow-density'!AP33</f>
        <v>1713.9166666666667</v>
      </c>
      <c r="AO32" s="6">
        <f>'[1]speed-flow-density'!AQ33</f>
        <v>1810.7777776666665</v>
      </c>
      <c r="AP32" s="6">
        <f>'[1]speed-flow-density'!AR33</f>
        <v>1820.0277776666665</v>
      </c>
      <c r="AQ32" s="6">
        <f>'[1]speed-flow-density'!AS33</f>
        <v>1811.1944443333332</v>
      </c>
      <c r="AR32" s="6">
        <f>'[1]speed-flow-density'!AT33</f>
        <v>1318.7291667500001</v>
      </c>
      <c r="AS32" s="6">
        <f>'[1]speed-flow-density'!AU33</f>
        <v>889.83333333333337</v>
      </c>
    </row>
    <row r="33" spans="1:45" x14ac:dyDescent="0.2">
      <c r="A33" s="15"/>
      <c r="B33" s="4">
        <f ca="1">'speed-flow-density'!D34</f>
        <v>0.39583333333333331</v>
      </c>
      <c r="C33" s="6">
        <f>'[1]speed-flow-density'!E34</f>
        <v>1286.3</v>
      </c>
      <c r="D33" s="6">
        <f>'[1]speed-flow-density'!F34</f>
        <v>849.4</v>
      </c>
      <c r="E33" s="6">
        <f>'[1]speed-flow-density'!G34</f>
        <v>796.23611116666677</v>
      </c>
      <c r="F33" s="6">
        <f>'[1]speed-flow-density'!H34</f>
        <v>899.46</v>
      </c>
      <c r="G33" s="6">
        <f>'[1]speed-flow-density'!I34</f>
        <v>669.22916674999999</v>
      </c>
      <c r="H33" s="6">
        <f>'[1]speed-flow-density'!J34</f>
        <v>1014.27083325</v>
      </c>
      <c r="I33" s="6">
        <f>'[1]speed-flow-density'!K34</f>
        <v>911.89583325000001</v>
      </c>
      <c r="J33" s="6">
        <f>'[1]speed-flow-density'!L34</f>
        <v>966.6875</v>
      </c>
      <c r="K33" s="6">
        <f>'[1]speed-flow-density'!M34</f>
        <v>937.3125</v>
      </c>
      <c r="L33" s="6">
        <f>'[1]speed-flow-density'!N34</f>
        <v>842.25</v>
      </c>
      <c r="M33" s="6">
        <f>'[1]speed-flow-density'!O34</f>
        <v>837.25</v>
      </c>
      <c r="N33" s="6">
        <f>'[1]speed-flow-density'!P34</f>
        <v>1001.1166665999999</v>
      </c>
      <c r="O33" s="6">
        <f>'[1]speed-flow-density'!Q34</f>
        <v>994.07272720000003</v>
      </c>
      <c r="P33" s="6">
        <f>'[1]speed-flow-density'!R34</f>
        <v>1119.3541667500001</v>
      </c>
      <c r="Q33" s="6">
        <f>'[1]speed-flow-density'!S34</f>
        <v>953.23333340000011</v>
      </c>
      <c r="R33" s="6">
        <f>'[1]speed-flow-density'!T34</f>
        <v>1212.4583332499999</v>
      </c>
      <c r="S33" s="6">
        <f>'[1]speed-flow-density'!U34</f>
        <v>999.6</v>
      </c>
      <c r="T33" s="6">
        <f>'[1]speed-flow-density'!V34</f>
        <v>1191.6458332499999</v>
      </c>
      <c r="U33" s="6">
        <f>'[1]speed-flow-density'!W34</f>
        <v>1347.3541667500001</v>
      </c>
      <c r="V33" s="6">
        <f>'[1]speed-flow-density'!X34</f>
        <v>1181.3600000000001</v>
      </c>
      <c r="W33" s="6">
        <f>'[1]speed-flow-density'!Y34</f>
        <v>1272.9583332499999</v>
      </c>
      <c r="X33" s="6">
        <f>'[1]speed-flow-density'!Z34</f>
        <v>950.06666659999996</v>
      </c>
      <c r="Y33" s="6">
        <f>'[1]speed-flow-density'!AA34</f>
        <v>1279.1333334000001</v>
      </c>
      <c r="Z33" s="6">
        <f>'[1]speed-flow-density'!AB34</f>
        <v>1451.0625</v>
      </c>
      <c r="AA33" s="6">
        <f>'[1]speed-flow-density'!AC34</f>
        <v>1066.0555556666666</v>
      </c>
      <c r="AB33" s="6">
        <f>'[1]speed-flow-density'!AD34</f>
        <v>958.27083325000001</v>
      </c>
      <c r="AC33" s="6">
        <f>'[1]speed-flow-density'!AE34</f>
        <v>1011.6111110000001</v>
      </c>
      <c r="AD33" s="6">
        <f>'[1]speed-flow-density'!AF34</f>
        <v>1196.5</v>
      </c>
      <c r="AE33" s="6">
        <f>'[1]speed-flow-density'!AG34</f>
        <v>1302.8055556666666</v>
      </c>
      <c r="AF33" s="6">
        <f>'[1]speed-flow-density'!AH34</f>
        <v>1303.6111109999999</v>
      </c>
      <c r="AG33" s="6">
        <f>'[1]speed-flow-density'!AI34</f>
        <v>1304.4166666666667</v>
      </c>
      <c r="AH33" s="6">
        <f>'[1]speed-flow-density'!AJ34</f>
        <v>1245.8055556666666</v>
      </c>
      <c r="AI33" s="6">
        <f>'[1]speed-flow-density'!AK34</f>
        <v>1498</v>
      </c>
      <c r="AJ33" s="6">
        <f>'[1]speed-flow-density'!AL34</f>
        <v>1599.8333333333333</v>
      </c>
      <c r="AK33" s="6">
        <f>'[1]speed-flow-density'!AM34</f>
        <v>1253.8125</v>
      </c>
      <c r="AL33" s="6">
        <f>'[1]speed-flow-density'!AN34</f>
        <v>1611.1111109999999</v>
      </c>
      <c r="AM33" s="6">
        <f>'[1]speed-flow-density'!AO34</f>
        <v>1662.5555556666668</v>
      </c>
      <c r="AN33" s="6">
        <f>'[1]speed-flow-density'!AP34</f>
        <v>1726.9444443333332</v>
      </c>
      <c r="AO33" s="6">
        <f>'[1]speed-flow-density'!AQ34</f>
        <v>1799.6666666666667</v>
      </c>
      <c r="AP33" s="6">
        <f>'[1]speed-flow-density'!AR34</f>
        <v>1805.8333333333333</v>
      </c>
      <c r="AQ33" s="6">
        <f>'[1]speed-flow-density'!AS34</f>
        <v>1800.1944443333332</v>
      </c>
      <c r="AR33" s="6">
        <f>'[1]speed-flow-density'!AT34</f>
        <v>1319.8125</v>
      </c>
      <c r="AS33" s="6">
        <f>'[1]speed-flow-density'!AU34</f>
        <v>914</v>
      </c>
    </row>
    <row r="34" spans="1:45" x14ac:dyDescent="0.2">
      <c r="A34" s="15"/>
      <c r="B34" s="4">
        <f ca="1">'speed-flow-density'!D35</f>
        <v>0.40625</v>
      </c>
      <c r="C34" s="6">
        <f>'[1]speed-flow-density'!E35</f>
        <v>1249.1166665999999</v>
      </c>
      <c r="D34" s="6">
        <f>'[1]speed-flow-density'!F35</f>
        <v>834.86666659999992</v>
      </c>
      <c r="E34" s="6">
        <f>'[1]speed-flow-density'!G35</f>
        <v>754.0277778333334</v>
      </c>
      <c r="F34" s="6">
        <f>'[1]speed-flow-density'!H35</f>
        <v>890.2</v>
      </c>
      <c r="G34" s="6">
        <f>'[1]speed-flow-density'!I35</f>
        <v>684.08333325000001</v>
      </c>
      <c r="H34" s="6">
        <f>'[1]speed-flow-density'!J35</f>
        <v>1063.9166667500001</v>
      </c>
      <c r="I34" s="6">
        <f>'[1]speed-flow-density'!K35</f>
        <v>1015.5625</v>
      </c>
      <c r="J34" s="6">
        <f>'[1]speed-flow-density'!L35</f>
        <v>1089.9375</v>
      </c>
      <c r="K34" s="6">
        <f>'[1]speed-flow-density'!M35</f>
        <v>1050.0833332499999</v>
      </c>
      <c r="L34" s="6">
        <f>'[1]speed-flow-density'!N35</f>
        <v>948.22916674999999</v>
      </c>
      <c r="M34" s="6">
        <f>'[1]speed-flow-density'!O35</f>
        <v>899.68055549999997</v>
      </c>
      <c r="N34" s="6">
        <f>'[1]speed-flow-density'!P35</f>
        <v>1043.7166665999998</v>
      </c>
      <c r="O34" s="6">
        <f>'[1]speed-flow-density'!Q35</f>
        <v>1042.2333334</v>
      </c>
      <c r="P34" s="6">
        <f>'[1]speed-flow-density'!R35</f>
        <v>1155.0208332499999</v>
      </c>
      <c r="Q34" s="6">
        <f>'[1]speed-flow-density'!S35</f>
        <v>975.51666659999989</v>
      </c>
      <c r="R34" s="6">
        <f>'[1]speed-flow-density'!T35</f>
        <v>1267.4791667500001</v>
      </c>
      <c r="S34" s="6">
        <f>'[1]speed-flow-density'!U35</f>
        <v>1035.1666665999999</v>
      </c>
      <c r="T34" s="6">
        <f>'[1]speed-flow-density'!V35</f>
        <v>1226.9166667500001</v>
      </c>
      <c r="U34" s="6">
        <f>'[1]speed-flow-density'!W35</f>
        <v>1379.4583332499999</v>
      </c>
      <c r="V34" s="6">
        <f>'[1]speed-flow-density'!X35</f>
        <v>1209.92</v>
      </c>
      <c r="W34" s="6">
        <f>'[1]speed-flow-density'!Y35</f>
        <v>1281.6875</v>
      </c>
      <c r="X34" s="6">
        <f>'[1]speed-flow-density'!Z35</f>
        <v>968.8</v>
      </c>
      <c r="Y34" s="6">
        <f>'[1]speed-flow-density'!AA35</f>
        <v>1305.9000000000001</v>
      </c>
      <c r="Z34" s="6">
        <f>'[1]speed-flow-density'!AB35</f>
        <v>1467.7291667500001</v>
      </c>
      <c r="AA34" s="6">
        <f>'[1]speed-flow-density'!AC35</f>
        <v>1107.3055556666666</v>
      </c>
      <c r="AB34" s="6">
        <f>'[1]speed-flow-density'!AD35</f>
        <v>970.33333325000001</v>
      </c>
      <c r="AC34" s="6">
        <f>'[1]speed-flow-density'!AE35</f>
        <v>1083.7777776666667</v>
      </c>
      <c r="AD34" s="6">
        <f>'[1]speed-flow-density'!AF35</f>
        <v>1207.1944443333334</v>
      </c>
      <c r="AE34" s="6">
        <f>'[1]speed-flow-density'!AG35</f>
        <v>1357.9166666666667</v>
      </c>
      <c r="AF34" s="6">
        <f>'[1]speed-flow-density'!AH35</f>
        <v>1385.6666666666667</v>
      </c>
      <c r="AG34" s="6">
        <f>'[1]speed-flow-density'!AI35</f>
        <v>1374.2121213333332</v>
      </c>
      <c r="AH34" s="6">
        <f>'[1]speed-flow-density'!AJ35</f>
        <v>1302.9166666666667</v>
      </c>
      <c r="AI34" s="6">
        <f>'[1]speed-flow-density'!AK35</f>
        <v>1524.5555556666668</v>
      </c>
      <c r="AJ34" s="6">
        <f>'[1]speed-flow-density'!AL35</f>
        <v>1679.2777776666665</v>
      </c>
      <c r="AK34" s="6">
        <f>'[1]speed-flow-density'!AM35</f>
        <v>1275.8333332499999</v>
      </c>
      <c r="AL34" s="6">
        <f>'[1]speed-flow-density'!AN35</f>
        <v>1633.4722223333335</v>
      </c>
      <c r="AM34" s="6">
        <f>'[1]speed-flow-density'!AO35</f>
        <v>1731.1388890000001</v>
      </c>
      <c r="AN34" s="6">
        <f>'[1]speed-flow-density'!AP35</f>
        <v>1767.3333333333333</v>
      </c>
      <c r="AO34" s="6">
        <f>'[1]speed-flow-density'!AQ35</f>
        <v>1787.25</v>
      </c>
      <c r="AP34" s="6">
        <f>'[1]speed-flow-density'!AR35</f>
        <v>1786.8484850000002</v>
      </c>
      <c r="AQ34" s="6">
        <f>'[1]speed-flow-density'!AS35</f>
        <v>1782.8055556666668</v>
      </c>
      <c r="AR34" s="6">
        <f>'[1]speed-flow-density'!AT35</f>
        <v>1298.2916667500001</v>
      </c>
      <c r="AS34" s="6">
        <f>'[1]speed-flow-density'!AU35</f>
        <v>910.30555566666669</v>
      </c>
    </row>
    <row r="35" spans="1:45" x14ac:dyDescent="0.2">
      <c r="A35" s="15"/>
      <c r="B35" s="4">
        <f ca="1">'speed-flow-density'!D36</f>
        <v>0.41666666666666669</v>
      </c>
      <c r="C35" s="6">
        <f>'[1]speed-flow-density'!E36</f>
        <v>1225.1666665999999</v>
      </c>
      <c r="D35" s="6">
        <f>'[1]speed-flow-density'!F36</f>
        <v>839.46666659999994</v>
      </c>
      <c r="E35" s="6">
        <f>'[1]speed-flow-density'!G36</f>
        <v>778.08333333333337</v>
      </c>
      <c r="F35" s="6">
        <f>'[1]speed-flow-density'!H36</f>
        <v>931.37999999999988</v>
      </c>
      <c r="G35" s="6">
        <f>'[1]speed-flow-density'!I36</f>
        <v>700.95833325000001</v>
      </c>
      <c r="H35" s="6">
        <f>'[1]speed-flow-density'!J36</f>
        <v>1114.6875</v>
      </c>
      <c r="I35" s="6">
        <f>'[1]speed-flow-density'!K36</f>
        <v>1046.6666667500001</v>
      </c>
      <c r="J35" s="6">
        <f>'[1]speed-flow-density'!L36</f>
        <v>1125.5</v>
      </c>
      <c r="K35" s="6">
        <f>'[1]speed-flow-density'!M36</f>
        <v>1075.8125</v>
      </c>
      <c r="L35" s="6">
        <f>'[1]speed-flow-density'!N36</f>
        <v>972.10416674999999</v>
      </c>
      <c r="M35" s="6">
        <f>'[1]speed-flow-density'!O36</f>
        <v>904.20833333333337</v>
      </c>
      <c r="N35" s="6">
        <f>'[1]speed-flow-density'!P36</f>
        <v>1065.2</v>
      </c>
      <c r="O35" s="6">
        <f>'[1]speed-flow-density'!Q36</f>
        <v>1049.890909</v>
      </c>
      <c r="P35" s="6">
        <f>'[1]speed-flow-density'!R36</f>
        <v>1169.125</v>
      </c>
      <c r="Q35" s="6">
        <f>'[1]speed-flow-density'!S36</f>
        <v>979.76666659999989</v>
      </c>
      <c r="R35" s="6">
        <f>'[1]speed-flow-density'!T36</f>
        <v>1251.3125</v>
      </c>
      <c r="S35" s="6">
        <f>'[1]speed-flow-density'!U36</f>
        <v>1021.9833334000001</v>
      </c>
      <c r="T35" s="6">
        <f>'[1]speed-flow-density'!V36</f>
        <v>1227.1041667500001</v>
      </c>
      <c r="U35" s="6">
        <f>'[1]speed-flow-density'!W36</f>
        <v>1378.5</v>
      </c>
      <c r="V35" s="6">
        <f>'[1]speed-flow-density'!X36</f>
        <v>1203</v>
      </c>
      <c r="W35" s="6">
        <f>'[1]speed-flow-density'!Y36</f>
        <v>1281.5</v>
      </c>
      <c r="X35" s="6">
        <f>'[1]speed-flow-density'!Z36</f>
        <v>969.7</v>
      </c>
      <c r="Y35" s="6">
        <f>'[1]speed-flow-density'!AA36</f>
        <v>1294</v>
      </c>
      <c r="Z35" s="6">
        <f>'[1]speed-flow-density'!AB36</f>
        <v>1465.2708332499999</v>
      </c>
      <c r="AA35" s="6">
        <f>'[1]speed-flow-density'!AC36</f>
        <v>1094.8611109999999</v>
      </c>
      <c r="AB35" s="6">
        <f>'[1]speed-flow-density'!AD36</f>
        <v>961.33333325000001</v>
      </c>
      <c r="AC35" s="6">
        <f>'[1]speed-flow-density'!AE36</f>
        <v>1070.6388890000001</v>
      </c>
      <c r="AD35" s="6">
        <f>'[1]speed-flow-density'!AF36</f>
        <v>1242.4722223333333</v>
      </c>
      <c r="AE35" s="6">
        <f>'[1]speed-flow-density'!AG36</f>
        <v>1372.2777776666665</v>
      </c>
      <c r="AF35" s="6">
        <f>'[1]speed-flow-density'!AH36</f>
        <v>1382.4722223333335</v>
      </c>
      <c r="AG35" s="6">
        <f>'[1]speed-flow-density'!AI36</f>
        <v>1353.9722223333333</v>
      </c>
      <c r="AH35" s="6">
        <f>'[1]speed-flow-density'!AJ36</f>
        <v>1390.8484850000002</v>
      </c>
      <c r="AI35" s="6">
        <f>'[1]speed-flow-density'!AK36</f>
        <v>1590</v>
      </c>
      <c r="AJ35" s="6">
        <f>'[1]speed-flow-density'!AL36</f>
        <v>1665.6666666666667</v>
      </c>
      <c r="AK35" s="6">
        <f>'[1]speed-flow-density'!AM36</f>
        <v>1277.2291667500001</v>
      </c>
      <c r="AL35" s="6">
        <f>'[1]speed-flow-density'!AN36</f>
        <v>1634.4722223333335</v>
      </c>
      <c r="AM35" s="6">
        <f>'[1]speed-flow-density'!AO36</f>
        <v>1761</v>
      </c>
      <c r="AN35" s="6">
        <f>'[1]speed-flow-density'!AP36</f>
        <v>1760.5555556666668</v>
      </c>
      <c r="AO35" s="6">
        <f>'[1]speed-flow-density'!AQ36</f>
        <v>1747.4722223333335</v>
      </c>
      <c r="AP35" s="6">
        <f>'[1]speed-flow-density'!AR36</f>
        <v>1758.5</v>
      </c>
      <c r="AQ35" s="6">
        <f>'[1]speed-flow-density'!AS36</f>
        <v>1767.6111109999999</v>
      </c>
      <c r="AR35" s="6">
        <f>'[1]speed-flow-density'!AT36</f>
        <v>1273.0208332499999</v>
      </c>
      <c r="AS35" s="6">
        <f>'[1]speed-flow-density'!AU36</f>
        <v>909.41666666666663</v>
      </c>
    </row>
    <row r="36" spans="1:45" x14ac:dyDescent="0.2">
      <c r="A36" s="5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</sheetData>
  <mergeCells count="2">
    <mergeCell ref="A3:A18"/>
    <mergeCell ref="A20:A35"/>
  </mergeCells>
  <conditionalFormatting sqref="C3:AS18">
    <cfRule type="colorScale" priority="1">
      <colorScale>
        <cfvo type="num" val="0"/>
        <cfvo type="num" val="1200"/>
        <cfvo type="num" val="2200"/>
        <color rgb="FF63BE7B"/>
        <color rgb="FFFFEB84"/>
        <color rgb="FFF8696B"/>
      </colorScale>
    </cfRule>
  </conditionalFormatting>
  <conditionalFormatting sqref="C20:AS35">
    <cfRule type="colorScale" priority="2">
      <colorScale>
        <cfvo type="num" val="0"/>
        <cfvo type="num" val="1200"/>
        <cfvo type="num" val="220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E22C-6FB4-4DB6-930B-2BE7ED39D5E4}">
  <dimension ref="A1:AS36"/>
  <sheetViews>
    <sheetView zoomScale="80" zoomScaleNormal="80" workbookViewId="0"/>
  </sheetViews>
  <sheetFormatPr baseColWidth="10" defaultColWidth="8.83203125" defaultRowHeight="15" x14ac:dyDescent="0.2"/>
  <cols>
    <col min="2" max="2" width="10.33203125" bestFit="1" customWidth="1"/>
    <col min="3" max="45" width="4.6640625" customWidth="1"/>
  </cols>
  <sheetData>
    <row r="1" spans="1:45" ht="82" x14ac:dyDescent="0.2">
      <c r="A1" s="7"/>
      <c r="B1" s="8" t="str">
        <f>'speed-flow-density'!C2</f>
        <v>Detector Name</v>
      </c>
      <c r="C1" s="5" t="str">
        <f ca="1">'speed-flow-density'!E2</f>
        <v>QEWDE0020DES</v>
      </c>
      <c r="D1" s="5" t="str">
        <f ca="1">'speed-flow-density'!F2</f>
        <v>QEWDE0030DES</v>
      </c>
      <c r="E1" s="5" t="str">
        <f ca="1">'speed-flow-density'!G2</f>
        <v>QEWDE0040DES</v>
      </c>
      <c r="F1" s="5" t="str">
        <f ca="1">'speed-flow-density'!H2</f>
        <v>QEWDE0050DES</v>
      </c>
      <c r="G1" s="5" t="str">
        <f ca="1">'speed-flow-density'!I2</f>
        <v>QEWDE0060DES</v>
      </c>
      <c r="H1" s="5" t="str">
        <f ca="1">'speed-flow-density'!J2</f>
        <v>QEWDE0080DES</v>
      </c>
      <c r="I1" s="5" t="str">
        <f ca="1">'speed-flow-density'!K2</f>
        <v>QEWDE0090DES</v>
      </c>
      <c r="J1" s="5" t="str">
        <f ca="1">'speed-flow-density'!L2</f>
        <v>QEWDE0100DES</v>
      </c>
      <c r="K1" s="5" t="str">
        <f ca="1">'speed-flow-density'!M2</f>
        <v>QEWDE0110DES</v>
      </c>
      <c r="L1" s="5" t="str">
        <f ca="1">'speed-flow-density'!N2</f>
        <v>QEWDE0120DES</v>
      </c>
      <c r="M1" s="5" t="str">
        <f ca="1">'speed-flow-density'!O2</f>
        <v>QEWDE0140DES</v>
      </c>
      <c r="N1" s="5" t="str">
        <f ca="1">'speed-flow-density'!P2</f>
        <v>QEWDE0150DES</v>
      </c>
      <c r="O1" s="5" t="str">
        <f ca="1">'speed-flow-density'!Q2</f>
        <v>QEWDE0180DES</v>
      </c>
      <c r="P1" s="5" t="str">
        <f ca="1">'speed-flow-density'!R2</f>
        <v>QEWDE0190DES</v>
      </c>
      <c r="Q1" s="5" t="str">
        <f ca="1">'speed-flow-density'!S2</f>
        <v>QEWDE0200DES</v>
      </c>
      <c r="R1" s="5" t="str">
        <f ca="1">'speed-flow-density'!T2</f>
        <v>QEWDE0210DES</v>
      </c>
      <c r="S1" s="5" t="str">
        <f ca="1">'speed-flow-density'!U2</f>
        <v>QEWDE0220DES</v>
      </c>
      <c r="T1" s="5" t="str">
        <f ca="1">'speed-flow-density'!V2</f>
        <v>QEWDE0230DES</v>
      </c>
      <c r="U1" s="5" t="str">
        <f ca="1">'speed-flow-density'!W2</f>
        <v>QEWDE0240DES</v>
      </c>
      <c r="V1" s="5" t="str">
        <f ca="1">'speed-flow-density'!X2</f>
        <v>QEWDE0250DES</v>
      </c>
      <c r="W1" s="5" t="str">
        <f ca="1">'speed-flow-density'!Y2</f>
        <v>QEWDE0260DES</v>
      </c>
      <c r="X1" s="5" t="str">
        <f ca="1">'speed-flow-density'!Z2</f>
        <v>QEWDE0270DES</v>
      </c>
      <c r="Y1" s="5" t="str">
        <f ca="1">'speed-flow-density'!AA2</f>
        <v>QEWDE0280DES</v>
      </c>
      <c r="Z1" s="5" t="str">
        <f ca="1">'speed-flow-density'!AB2</f>
        <v>QEWDE0290DES</v>
      </c>
      <c r="AA1" s="5" t="str">
        <f ca="1">'speed-flow-density'!AC2</f>
        <v>QEWDE0330DES</v>
      </c>
      <c r="AB1" s="5" t="str">
        <f ca="1">'speed-flow-density'!AD2</f>
        <v>QEWDE0340DES</v>
      </c>
      <c r="AC1" s="5" t="str">
        <f ca="1">'speed-flow-density'!AE2</f>
        <v>QEWDE0370DES</v>
      </c>
      <c r="AD1" s="5" t="str">
        <f ca="1">'speed-flow-density'!AF2</f>
        <v>QEWDE0380DES</v>
      </c>
      <c r="AE1" s="5" t="str">
        <f ca="1">'speed-flow-density'!AG2</f>
        <v>QEWDE0390DES</v>
      </c>
      <c r="AF1" s="5" t="str">
        <f ca="1">'speed-flow-density'!AH2</f>
        <v>QEWDE0400DES</v>
      </c>
      <c r="AG1" s="5" t="str">
        <f ca="1">'speed-flow-density'!AI2</f>
        <v>QEWDE0410DES</v>
      </c>
      <c r="AH1" s="5" t="str">
        <f ca="1">'speed-flow-density'!AJ2</f>
        <v>QEWDE0430DES</v>
      </c>
      <c r="AI1" s="5" t="str">
        <f ca="1">'speed-flow-density'!AK2</f>
        <v>QEWDE0440DES</v>
      </c>
      <c r="AJ1" s="5" t="str">
        <f ca="1">'speed-flow-density'!AL2</f>
        <v>QEWDE0450DES</v>
      </c>
      <c r="AK1" s="5" t="str">
        <f ca="1">'speed-flow-density'!AM2</f>
        <v>QEWDE0460DES</v>
      </c>
      <c r="AL1" s="5" t="str">
        <f ca="1">'speed-flow-density'!AN2</f>
        <v>QEWDE0470DES</v>
      </c>
      <c r="AM1" s="5" t="str">
        <f ca="1">'speed-flow-density'!AO2</f>
        <v>QEWDE0480DES</v>
      </c>
      <c r="AN1" s="5" t="str">
        <f ca="1">'speed-flow-density'!AP2</f>
        <v>QEWDE0490DES</v>
      </c>
      <c r="AO1" s="5" t="str">
        <f ca="1">'speed-flow-density'!AQ2</f>
        <v>QEWDE0510DES</v>
      </c>
      <c r="AP1" s="5" t="str">
        <f ca="1">'speed-flow-density'!AR2</f>
        <v>QEWDE0520DES</v>
      </c>
      <c r="AQ1" s="5" t="str">
        <f ca="1">'speed-flow-density'!AS2</f>
        <v>QEWDE0530DES</v>
      </c>
      <c r="AR1" s="5" t="str">
        <f ca="1">'speed-flow-density'!AT2</f>
        <v>QEWDE0540DES</v>
      </c>
      <c r="AS1" s="5" t="str">
        <f ca="1">'speed-flow-density'!AU2</f>
        <v>QEWDE0550DES</v>
      </c>
    </row>
    <row r="2" spans="1:45" ht="115" x14ac:dyDescent="0.2">
      <c r="A2" s="7"/>
      <c r="B2" s="7"/>
      <c r="C2" s="5" t="str">
        <f ca="1">'speed-flow-density'!E3</f>
        <v xml:space="preserve"> E. OF BRANT</v>
      </c>
      <c r="D2" s="5" t="str">
        <f ca="1">'speed-flow-density'!F3</f>
        <v xml:space="preserve"> GUELPH LINE</v>
      </c>
      <c r="E2" s="5" t="str">
        <f ca="1">'speed-flow-density'!G3</f>
        <v xml:space="preserve"> EAST OF GUELPH</v>
      </c>
      <c r="F2" s="5" t="str">
        <f ca="1">'speed-flow-density'!H3</f>
        <v xml:space="preserve"> EAST OF GUELPH LINE</v>
      </c>
      <c r="G2" s="5" t="str">
        <f ca="1">'speed-flow-density'!I3</f>
        <v xml:space="preserve"> AT WALKERs LINE</v>
      </c>
      <c r="H2" s="5" t="str">
        <f ca="1">'speed-flow-density'!J3</f>
        <v xml:space="preserve"> E. OF WALKERs LINE</v>
      </c>
      <c r="I2" s="5" t="str">
        <f ca="1">'speed-flow-density'!K3</f>
        <v xml:space="preserve"> APPLEBY LINE</v>
      </c>
      <c r="J2" s="5" t="str">
        <f ca="1">'speed-flow-density'!L3</f>
        <v xml:space="preserve"> E. OF APPLEBY LINE</v>
      </c>
      <c r="K2" s="5" t="str">
        <f ca="1">'speed-flow-density'!M3</f>
        <v xml:space="preserve"> E. OF APPLEBY LINE</v>
      </c>
      <c r="L2" s="5" t="str">
        <f ca="1">'speed-flow-density'!N3</f>
        <v xml:space="preserve"> BURLOAK DRIVE</v>
      </c>
      <c r="M2" s="5" t="str">
        <f ca="1">'speed-flow-density'!O3</f>
        <v xml:space="preserve"> E. OF BURLOAK</v>
      </c>
      <c r="N2" s="5" t="str">
        <f ca="1">'speed-flow-density'!P3</f>
        <v xml:space="preserve"> E. OF BURLOAK</v>
      </c>
      <c r="O2" s="5" t="str">
        <f ca="1">'speed-flow-density'!Q3</f>
        <v xml:space="preserve"> E. OF BRONTE</v>
      </c>
      <c r="P2" s="5" t="str">
        <f ca="1">'speed-flow-density'!R3</f>
        <v xml:space="preserve"> THIRD LINE</v>
      </c>
      <c r="Q2" s="5" t="str">
        <f ca="1">'speed-flow-density'!S3</f>
        <v xml:space="preserve"> E. OF THIRD LINE</v>
      </c>
      <c r="R2" s="5" t="str">
        <f ca="1">'speed-flow-density'!T3</f>
        <v xml:space="preserve"> EAST OF THIRD LINE</v>
      </c>
      <c r="S2" s="5" t="str">
        <f ca="1">'speed-flow-density'!U3</f>
        <v xml:space="preserve"> FOURTH LINE</v>
      </c>
      <c r="T2" s="5" t="str">
        <f ca="1">'speed-flow-density'!V3</f>
        <v xml:space="preserve"> DORVAL</v>
      </c>
      <c r="U2" s="5" t="str">
        <f ca="1">'speed-flow-density'!W3</f>
        <v xml:space="preserve"> EAST OF DORVAL</v>
      </c>
      <c r="V2" s="5" t="str">
        <f ca="1">'speed-flow-density'!X3</f>
        <v xml:space="preserve"> 16 MILE CREEK</v>
      </c>
      <c r="W2" s="5" t="str">
        <f ca="1">'speed-flow-density'!Y3</f>
        <v xml:space="preserve"> TRAFALGAR</v>
      </c>
      <c r="X2" s="5" t="str">
        <f ca="1">'speed-flow-density'!Z3</f>
        <v xml:space="preserve"> TRAFALGAR</v>
      </c>
      <c r="Y2" s="5" t="str">
        <f ca="1">'speed-flow-density'!AA3</f>
        <v xml:space="preserve"> EAST OF TRAFALGAR</v>
      </c>
      <c r="Z2" s="5" t="str">
        <f ca="1">'speed-flow-density'!AB3</f>
        <v xml:space="preserve"> ROYAL WINDSOR</v>
      </c>
      <c r="AA2" s="5" t="str">
        <f ca="1">'speed-flow-density'!AC3</f>
        <v xml:space="preserve"> AT FORD DR.</v>
      </c>
      <c r="AB2" s="5" t="str">
        <f ca="1">'speed-flow-density'!AD3</f>
        <v xml:space="preserve"> E. OF FORD DR.</v>
      </c>
      <c r="AC2" s="5" t="str">
        <f ca="1">'speed-flow-density'!AE3</f>
        <v xml:space="preserve"> E. OF SOUTHDOWN</v>
      </c>
      <c r="AD2" s="5" t="str">
        <f ca="1">'speed-flow-density'!AF3</f>
        <v xml:space="preserve"> AT SOUTHDOWN</v>
      </c>
      <c r="AE2" s="5" t="str">
        <f ca="1">'speed-flow-density'!AG3</f>
        <v xml:space="preserve"> E. OF SOUTHDOWN</v>
      </c>
      <c r="AF2" s="5" t="str">
        <f ca="1">'speed-flow-density'!AH3</f>
        <v xml:space="preserve"> E. OF SOUTHDOWN</v>
      </c>
      <c r="AG2" s="5" t="str">
        <f ca="1">'speed-flow-density'!AI3</f>
        <v xml:space="preserve"> W. OF MISSISSAUGA RD</v>
      </c>
      <c r="AH2" s="5" t="str">
        <f ca="1">'speed-flow-density'!AJ3</f>
        <v xml:space="preserve"> AT MISSISSAUGA RD.</v>
      </c>
      <c r="AI2" s="5" t="str">
        <f ca="1">'speed-flow-density'!AK3</f>
        <v xml:space="preserve"> AT MISS RD. NORTH</v>
      </c>
      <c r="AJ2" s="5" t="str">
        <f ca="1">'speed-flow-density'!AL3</f>
        <v xml:space="preserve"> E. OF CREDIT RIVER</v>
      </c>
      <c r="AK2" s="5" t="str">
        <f ca="1">'speed-flow-density'!AM3</f>
        <v xml:space="preserve"> W. OF HWY 10</v>
      </c>
      <c r="AL2" s="5" t="str">
        <f ca="1">'speed-flow-density'!AN3</f>
        <v xml:space="preserve"> AT HWY 10</v>
      </c>
      <c r="AM2" s="5" t="str">
        <f ca="1">'speed-flow-density'!AO3</f>
        <v xml:space="preserve"> E. OF HWY 10</v>
      </c>
      <c r="AN2" s="5" t="str">
        <f ca="1">'speed-flow-density'!AP3</f>
        <v xml:space="preserve"> W. OF CAWTHRA</v>
      </c>
      <c r="AO2" s="5" t="str">
        <f ca="1">'speed-flow-density'!AQ3</f>
        <v xml:space="preserve"> AT PED. OVERPASS</v>
      </c>
      <c r="AP2" s="5" t="str">
        <f ca="1">'speed-flow-density'!AR3</f>
        <v xml:space="preserve"> W. OF DIXIE</v>
      </c>
      <c r="AQ2" s="5" t="str">
        <f ca="1">'speed-flow-density'!AS3</f>
        <v xml:space="preserve"> AT PARK ROYALE</v>
      </c>
      <c r="AR2" s="5" t="str">
        <f ca="1">'speed-flow-density'!AT3</f>
        <v xml:space="preserve"> E. OF ETOB CREEK</v>
      </c>
      <c r="AS2" s="5" t="str">
        <f ca="1">'speed-flow-density'!AU3</f>
        <v xml:space="preserve"> AT HWY 427</v>
      </c>
    </row>
    <row r="3" spans="1:45" x14ac:dyDescent="0.2">
      <c r="A3" s="15" t="s">
        <v>98</v>
      </c>
      <c r="B3" s="4">
        <f ca="1">'speed-flow-density'!D4</f>
        <v>0.26041666666666669</v>
      </c>
      <c r="C3" s="6">
        <f ca="1">'speed-flow-density'!E38</f>
        <v>12.654357087236701</v>
      </c>
      <c r="D3" s="6">
        <f ca="1">'speed-flow-density'!F38</f>
        <v>12.0500032090721</v>
      </c>
      <c r="E3" s="6">
        <f ca="1">'speed-flow-density'!G38</f>
        <v>15.5479796275262</v>
      </c>
      <c r="F3" s="6">
        <f ca="1">'speed-flow-density'!H38</f>
        <v>26.199332019641901</v>
      </c>
      <c r="G3" s="6">
        <f ca="1">'speed-flow-density'!I38</f>
        <v>25.225063619962601</v>
      </c>
      <c r="H3" s="6">
        <f ca="1">'speed-flow-density'!J38</f>
        <v>25.9058090340075</v>
      </c>
      <c r="I3" s="6">
        <f ca="1">'speed-flow-density'!K38</f>
        <v>19.726725300192399</v>
      </c>
      <c r="J3" s="6">
        <f ca="1">'speed-flow-density'!L38</f>
        <v>27.2378889412212</v>
      </c>
      <c r="K3" s="6">
        <f ca="1">'speed-flow-density'!M38</f>
        <v>21.5705258250605</v>
      </c>
      <c r="L3" s="6">
        <f ca="1">'speed-flow-density'!N38</f>
        <v>18.254101206079</v>
      </c>
      <c r="M3" s="6">
        <f ca="1">'speed-flow-density'!O38</f>
        <v>21.6057361066946</v>
      </c>
      <c r="N3" s="6">
        <f ca="1">'speed-flow-density'!P38</f>
        <v>14.9913244260238</v>
      </c>
      <c r="O3" s="6">
        <f ca="1">'speed-flow-density'!Q38</f>
        <v>17.226866837058001</v>
      </c>
      <c r="P3" s="6">
        <f ca="1">'speed-flow-density'!R38</f>
        <v>23.178322670717201</v>
      </c>
      <c r="Q3" s="6">
        <f ca="1">'speed-flow-density'!S38</f>
        <v>30.021288484156798</v>
      </c>
      <c r="R3" s="6">
        <f ca="1">'speed-flow-density'!T38</f>
        <v>22.498372752677</v>
      </c>
      <c r="S3" s="6">
        <f ca="1">'speed-flow-density'!U38</f>
        <v>17.479120375478299</v>
      </c>
      <c r="T3" s="6">
        <f ca="1">'speed-flow-density'!V38</f>
        <v>17.312468463833302</v>
      </c>
      <c r="U3" s="6">
        <f ca="1">'speed-flow-density'!W38</f>
        <v>22.4838663025571</v>
      </c>
      <c r="V3" s="6">
        <f ca="1">'speed-flow-density'!X38</f>
        <v>14.13664274193</v>
      </c>
      <c r="W3" s="6">
        <f ca="1">'speed-flow-density'!Y38</f>
        <v>12.581617152414401</v>
      </c>
      <c r="X3" s="6">
        <f ca="1">'speed-flow-density'!Z38</f>
        <v>12.8585156098172</v>
      </c>
      <c r="Y3" s="6">
        <f ca="1">'speed-flow-density'!AA38</f>
        <v>12.6240194793009</v>
      </c>
      <c r="Z3" s="6">
        <f ca="1">'speed-flow-density'!AB38</f>
        <v>13.4229896033674</v>
      </c>
      <c r="AA3" s="6">
        <f ca="1">'speed-flow-density'!AC38</f>
        <v>10.541004917979899</v>
      </c>
      <c r="AB3" s="6">
        <f ca="1">'speed-flow-density'!AD38</f>
        <v>9.8871056526818304</v>
      </c>
      <c r="AC3" s="6">
        <f ca="1">'speed-flow-density'!AE38</f>
        <v>14.598140435666499</v>
      </c>
      <c r="AD3" s="6">
        <f ca="1">'speed-flow-density'!AF38</f>
        <v>20.6973431495882</v>
      </c>
      <c r="AE3" s="6">
        <f ca="1">'speed-flow-density'!AG38</f>
        <v>17.0482219096717</v>
      </c>
      <c r="AF3" s="6">
        <f ca="1">'speed-flow-density'!AH38</f>
        <v>16.8443142913288</v>
      </c>
      <c r="AG3" s="6">
        <f ca="1">'speed-flow-density'!AI38</f>
        <v>17.700258216296501</v>
      </c>
      <c r="AH3" s="6">
        <f ca="1">'speed-flow-density'!AJ38</f>
        <v>22.4303917361804</v>
      </c>
      <c r="AI3" s="6">
        <f ca="1">'speed-flow-density'!AK38</f>
        <v>28.1949489680052</v>
      </c>
      <c r="AJ3" s="6">
        <f ca="1">'speed-flow-density'!AL38</f>
        <v>22.948245550610199</v>
      </c>
      <c r="AK3" s="6">
        <f ca="1">'speed-flow-density'!AM38</f>
        <v>15.9730891331959</v>
      </c>
      <c r="AL3" s="6">
        <f ca="1">'speed-flow-density'!AN38</f>
        <v>34.957536435374401</v>
      </c>
      <c r="AM3" s="6">
        <f ca="1">'speed-flow-density'!AO38</f>
        <v>21.8594984875335</v>
      </c>
      <c r="AN3" s="6">
        <f ca="1">'speed-flow-density'!AP38</f>
        <v>14.4983526364451</v>
      </c>
      <c r="AO3" s="6">
        <f ca="1">'speed-flow-density'!AQ38</f>
        <v>25.419242223040602</v>
      </c>
      <c r="AP3" s="6">
        <f ca="1">'speed-flow-density'!AR38</f>
        <v>24.220277462456298</v>
      </c>
      <c r="AQ3" s="6">
        <f ca="1">'speed-flow-density'!AS38</f>
        <v>30.7623195962199</v>
      </c>
      <c r="AR3" s="6">
        <f ca="1">'speed-flow-density'!AT38</f>
        <v>13.8377158515726</v>
      </c>
      <c r="AS3" s="6">
        <f ca="1">'speed-flow-density'!AU38</f>
        <v>9.6962523133098095</v>
      </c>
    </row>
    <row r="4" spans="1:45" x14ac:dyDescent="0.2">
      <c r="A4" s="15"/>
      <c r="B4" s="4">
        <f ca="1">'speed-flow-density'!D5</f>
        <v>0.27083333333333331</v>
      </c>
      <c r="C4" s="6">
        <f ca="1">'speed-flow-density'!E39</f>
        <v>12.850390844543799</v>
      </c>
      <c r="D4" s="6">
        <f ca="1">'speed-flow-density'!F39</f>
        <v>13.3265370214255</v>
      </c>
      <c r="E4" s="6">
        <f ca="1">'speed-flow-density'!G39</f>
        <v>32.178501460646402</v>
      </c>
      <c r="F4" s="6">
        <f ca="1">'speed-flow-density'!H39</f>
        <v>29.819513901384401</v>
      </c>
      <c r="G4" s="6">
        <f ca="1">'speed-flow-density'!I39</f>
        <v>26.123280491617098</v>
      </c>
      <c r="H4" s="6">
        <f ca="1">'speed-flow-density'!J39</f>
        <v>26.454372269229498</v>
      </c>
      <c r="I4" s="6">
        <f ca="1">'speed-flow-density'!K39</f>
        <v>20.4065051923696</v>
      </c>
      <c r="J4" s="6">
        <f ca="1">'speed-flow-density'!L39</f>
        <v>27.926444065166301</v>
      </c>
      <c r="K4" s="6">
        <f ca="1">'speed-flow-density'!M39</f>
        <v>21.749991477463102</v>
      </c>
      <c r="L4" s="6">
        <f ca="1">'speed-flow-density'!N39</f>
        <v>19.676444073341901</v>
      </c>
      <c r="M4" s="6">
        <f ca="1">'speed-flow-density'!O39</f>
        <v>22.957669334950701</v>
      </c>
      <c r="N4" s="6">
        <f ca="1">'speed-flow-density'!P39</f>
        <v>17.728968620999801</v>
      </c>
      <c r="O4" s="6">
        <f ca="1">'speed-flow-density'!Q39</f>
        <v>20.354654634690899</v>
      </c>
      <c r="P4" s="6">
        <f ca="1">'speed-flow-density'!R39</f>
        <v>26.005845971671</v>
      </c>
      <c r="Q4" s="6">
        <f ca="1">'speed-flow-density'!S39</f>
        <v>31.048064771174701</v>
      </c>
      <c r="R4" s="6">
        <f ca="1">'speed-flow-density'!T39</f>
        <v>22.2845948988118</v>
      </c>
      <c r="S4" s="6">
        <f ca="1">'speed-flow-density'!U39</f>
        <v>17.5295314904957</v>
      </c>
      <c r="T4" s="6">
        <f ca="1">'speed-flow-density'!V39</f>
        <v>17.456534927836199</v>
      </c>
      <c r="U4" s="6">
        <f ca="1">'speed-flow-density'!W39</f>
        <v>22.725779207961601</v>
      </c>
      <c r="V4" s="6">
        <f ca="1">'speed-flow-density'!X39</f>
        <v>14.446123297355999</v>
      </c>
      <c r="W4" s="6">
        <f ca="1">'speed-flow-density'!Y39</f>
        <v>12.7774444196048</v>
      </c>
      <c r="X4" s="6">
        <f ca="1">'speed-flow-density'!Z39</f>
        <v>13.021506333919699</v>
      </c>
      <c r="Y4" s="6">
        <f ca="1">'speed-flow-density'!AA39</f>
        <v>12.7547982125469</v>
      </c>
      <c r="Z4" s="6">
        <f ca="1">'speed-flow-density'!AB39</f>
        <v>13.630149586360499</v>
      </c>
      <c r="AA4" s="6">
        <f ca="1">'speed-flow-density'!AC39</f>
        <v>10.5965769300732</v>
      </c>
      <c r="AB4" s="6">
        <f ca="1">'speed-flow-density'!AD39</f>
        <v>10.0299071771864</v>
      </c>
      <c r="AC4" s="6">
        <f ca="1">'speed-flow-density'!AE39</f>
        <v>17.0261279403827</v>
      </c>
      <c r="AD4" s="6">
        <f ca="1">'speed-flow-density'!AF39</f>
        <v>26.587092883474401</v>
      </c>
      <c r="AE4" s="6">
        <f ca="1">'speed-flow-density'!AG39</f>
        <v>23.945602703065202</v>
      </c>
      <c r="AF4" s="6">
        <f ca="1">'speed-flow-density'!AH39</f>
        <v>24.3892067759061</v>
      </c>
      <c r="AG4" s="6">
        <f ca="1">'speed-flow-density'!AI39</f>
        <v>25.720078786095101</v>
      </c>
      <c r="AH4" s="6">
        <f ca="1">'speed-flow-density'!AJ39</f>
        <v>31.6795656835613</v>
      </c>
      <c r="AI4" s="6">
        <f ca="1">'speed-flow-density'!AK39</f>
        <v>32.948991486440498</v>
      </c>
      <c r="AJ4" s="6">
        <f ca="1">'speed-flow-density'!AL39</f>
        <v>28.425698211089699</v>
      </c>
      <c r="AK4" s="6">
        <f ca="1">'speed-flow-density'!AM39</f>
        <v>21.270764471564501</v>
      </c>
      <c r="AL4" s="6">
        <f ca="1">'speed-flow-density'!AN39</f>
        <v>38.043510547703399</v>
      </c>
      <c r="AM4" s="6">
        <f ca="1">'speed-flow-density'!AO39</f>
        <v>24.179127821251001</v>
      </c>
      <c r="AN4" s="6">
        <f ca="1">'speed-flow-density'!AP39</f>
        <v>19.639337724614801</v>
      </c>
      <c r="AO4" s="6">
        <f ca="1">'speed-flow-density'!AQ39</f>
        <v>28.535277245763702</v>
      </c>
      <c r="AP4" s="6">
        <f ca="1">'speed-flow-density'!AR39</f>
        <v>27.632797118379301</v>
      </c>
      <c r="AQ4" s="6">
        <f ca="1">'speed-flow-density'!AS39</f>
        <v>32.545734191803398</v>
      </c>
      <c r="AR4" s="6">
        <f ca="1">'speed-flow-density'!AT39</f>
        <v>14.7901186657383</v>
      </c>
      <c r="AS4" s="6">
        <f ca="1">'speed-flow-density'!AU39</f>
        <v>9.9819765156210192</v>
      </c>
    </row>
    <row r="5" spans="1:45" x14ac:dyDescent="0.2">
      <c r="A5" s="15"/>
      <c r="B5" s="4">
        <f ca="1">'speed-flow-density'!D6</f>
        <v>0.28125</v>
      </c>
      <c r="C5" s="6">
        <f ca="1">'speed-flow-density'!E40</f>
        <v>12.137757124191801</v>
      </c>
      <c r="D5" s="6">
        <f ca="1">'speed-flow-density'!F40</f>
        <v>18.215460284913298</v>
      </c>
      <c r="E5" s="6">
        <f ca="1">'speed-flow-density'!G40</f>
        <v>39.0427723221908</v>
      </c>
      <c r="F5" s="6">
        <f ca="1">'speed-flow-density'!H40</f>
        <v>30.369362246966698</v>
      </c>
      <c r="G5" s="6">
        <f ca="1">'speed-flow-density'!I40</f>
        <v>28.5916737101408</v>
      </c>
      <c r="H5" s="6">
        <f ca="1">'speed-flow-density'!J40</f>
        <v>27.5368387560972</v>
      </c>
      <c r="I5" s="6">
        <f ca="1">'speed-flow-density'!K40</f>
        <v>23.0387687894025</v>
      </c>
      <c r="J5" s="6">
        <f ca="1">'speed-flow-density'!L40</f>
        <v>31.695424772911998</v>
      </c>
      <c r="K5" s="6">
        <f ca="1">'speed-flow-density'!M40</f>
        <v>23.9585249689944</v>
      </c>
      <c r="L5" s="6">
        <f ca="1">'speed-flow-density'!N40</f>
        <v>22.370480672971901</v>
      </c>
      <c r="M5" s="6">
        <f ca="1">'speed-flow-density'!O40</f>
        <v>23.8899071110454</v>
      </c>
      <c r="N5" s="6">
        <f ca="1">'speed-flow-density'!P40</f>
        <v>19.080603559265601</v>
      </c>
      <c r="O5" s="6">
        <f ca="1">'speed-flow-density'!Q40</f>
        <v>20.216552261985001</v>
      </c>
      <c r="P5" s="6">
        <f ca="1">'speed-flow-density'!R40</f>
        <v>25.658650770201799</v>
      </c>
      <c r="Q5" s="6">
        <f ca="1">'speed-flow-density'!S40</f>
        <v>31.182166804715902</v>
      </c>
      <c r="R5" s="6">
        <f ca="1">'speed-flow-density'!T40</f>
        <v>22.590932762841302</v>
      </c>
      <c r="S5" s="6">
        <f ca="1">'speed-flow-density'!U40</f>
        <v>17.435140836721001</v>
      </c>
      <c r="T5" s="6">
        <f ca="1">'speed-flow-density'!V40</f>
        <v>17.2403285003947</v>
      </c>
      <c r="U5" s="6">
        <f ca="1">'speed-flow-density'!W40</f>
        <v>22.3550482386472</v>
      </c>
      <c r="V5" s="6">
        <f ca="1">'speed-flow-density'!X40</f>
        <v>14.1943454833294</v>
      </c>
      <c r="W5" s="6">
        <f ca="1">'speed-flow-density'!Y40</f>
        <v>12.7876957722198</v>
      </c>
      <c r="X5" s="6">
        <f ca="1">'speed-flow-density'!Z40</f>
        <v>13.157093935853499</v>
      </c>
      <c r="Y5" s="6">
        <f ca="1">'speed-flow-density'!AA40</f>
        <v>12.8486580866459</v>
      </c>
      <c r="Z5" s="6">
        <f ca="1">'speed-flow-density'!AB40</f>
        <v>13.594368352923199</v>
      </c>
      <c r="AA5" s="6">
        <f ca="1">'speed-flow-density'!AC40</f>
        <v>10.660151190468801</v>
      </c>
      <c r="AB5" s="6">
        <f ca="1">'speed-flow-density'!AD40</f>
        <v>9.5238342191818095</v>
      </c>
      <c r="AC5" s="6">
        <f ca="1">'speed-flow-density'!AE40</f>
        <v>23.743104078116701</v>
      </c>
      <c r="AD5" s="6">
        <f ca="1">'speed-flow-density'!AF40</f>
        <v>28.9269922885406</v>
      </c>
      <c r="AE5" s="6">
        <f ca="1">'speed-flow-density'!AG40</f>
        <v>29.076352114007001</v>
      </c>
      <c r="AF5" s="6">
        <f ca="1">'speed-flow-density'!AH40</f>
        <v>30.641103320134899</v>
      </c>
      <c r="AG5" s="6">
        <f ca="1">'speed-flow-density'!AI40</f>
        <v>33.519074683663199</v>
      </c>
      <c r="AH5" s="6">
        <f ca="1">'speed-flow-density'!AJ40</f>
        <v>37.3354665776505</v>
      </c>
      <c r="AI5" s="6">
        <f ca="1">'speed-flow-density'!AK40</f>
        <v>34.677138224675801</v>
      </c>
      <c r="AJ5" s="6">
        <f ca="1">'speed-flow-density'!AL40</f>
        <v>30.832016265402402</v>
      </c>
      <c r="AK5" s="6">
        <f ca="1">'speed-flow-density'!AM40</f>
        <v>22.6497877974057</v>
      </c>
      <c r="AL5" s="6">
        <f ca="1">'speed-flow-density'!AN40</f>
        <v>38.268842751984501</v>
      </c>
      <c r="AM5" s="6">
        <f ca="1">'speed-flow-density'!AO40</f>
        <v>24.017043642077699</v>
      </c>
      <c r="AN5" s="6">
        <f ca="1">'speed-flow-density'!AP40</f>
        <v>19.602056326411699</v>
      </c>
      <c r="AO5" s="6">
        <f ca="1">'speed-flow-density'!AQ40</f>
        <v>28.748894586178299</v>
      </c>
      <c r="AP5" s="6">
        <f ca="1">'speed-flow-density'!AR40</f>
        <v>27.310532097848601</v>
      </c>
      <c r="AQ5" s="6">
        <f ca="1">'speed-flow-density'!AS40</f>
        <v>32.021800676116499</v>
      </c>
      <c r="AR5" s="6">
        <f ca="1">'speed-flow-density'!AT40</f>
        <v>15.329473174549401</v>
      </c>
      <c r="AS5" s="6">
        <f ca="1">'speed-flow-density'!AU40</f>
        <v>9.95249229957472</v>
      </c>
    </row>
    <row r="6" spans="1:45" x14ac:dyDescent="0.2">
      <c r="A6" s="15"/>
      <c r="B6" s="4">
        <f ca="1">'speed-flow-density'!D7</f>
        <v>0.29166666666666669</v>
      </c>
      <c r="C6" s="6">
        <f ca="1">'speed-flow-density'!E41</f>
        <v>10.8688225631204</v>
      </c>
      <c r="D6" s="6">
        <f ca="1">'speed-flow-density'!F41</f>
        <v>11.3312004265458</v>
      </c>
      <c r="E6" s="6">
        <f ca="1">'speed-flow-density'!G41</f>
        <v>38.4050098470127</v>
      </c>
      <c r="F6" s="6">
        <f ca="1">'speed-flow-density'!H41</f>
        <v>30.665581865612499</v>
      </c>
      <c r="G6" s="6">
        <f ca="1">'speed-flow-density'!I41</f>
        <v>29.11856693611</v>
      </c>
      <c r="H6" s="6">
        <f ca="1">'speed-flow-density'!J41</f>
        <v>28.3389556775324</v>
      </c>
      <c r="I6" s="6">
        <f ca="1">'speed-flow-density'!K41</f>
        <v>25.476235715075401</v>
      </c>
      <c r="J6" s="6">
        <f ca="1">'speed-flow-density'!L41</f>
        <v>33.011743716550498</v>
      </c>
      <c r="K6" s="6">
        <f ca="1">'speed-flow-density'!M41</f>
        <v>25.190111967903899</v>
      </c>
      <c r="L6" s="6">
        <f ca="1">'speed-flow-density'!N41</f>
        <v>22.770602090617501</v>
      </c>
      <c r="M6" s="6">
        <f ca="1">'speed-flow-density'!O41</f>
        <v>24.1251914530908</v>
      </c>
      <c r="N6" s="6">
        <f ca="1">'speed-flow-density'!P41</f>
        <v>19.877012951553901</v>
      </c>
      <c r="O6" s="6">
        <f ca="1">'speed-flow-density'!Q41</f>
        <v>19.198188289805199</v>
      </c>
      <c r="P6" s="6">
        <f ca="1">'speed-flow-density'!R41</f>
        <v>23.474436478293899</v>
      </c>
      <c r="Q6" s="6">
        <f ca="1">'speed-flow-density'!S41</f>
        <v>31.315895725445198</v>
      </c>
      <c r="R6" s="6">
        <f ca="1">'speed-flow-density'!T41</f>
        <v>22.914470542586699</v>
      </c>
      <c r="S6" s="6">
        <f ca="1">'speed-flow-density'!U41</f>
        <v>17.828527352970902</v>
      </c>
      <c r="T6" s="6">
        <f ca="1">'speed-flow-density'!V41</f>
        <v>16.521365234118701</v>
      </c>
      <c r="U6" s="6">
        <f ca="1">'speed-flow-density'!W41</f>
        <v>21.419399647909501</v>
      </c>
      <c r="V6" s="6">
        <f ca="1">'speed-flow-density'!X41</f>
        <v>14.5086522992083</v>
      </c>
      <c r="W6" s="6">
        <f ca="1">'speed-flow-density'!Y41</f>
        <v>13.708159492951699</v>
      </c>
      <c r="X6" s="6">
        <f ca="1">'speed-flow-density'!Z41</f>
        <v>14.788221587619701</v>
      </c>
      <c r="Y6" s="6">
        <f ca="1">'speed-flow-density'!AA41</f>
        <v>14.7165879987668</v>
      </c>
      <c r="Z6" s="6">
        <f ca="1">'speed-flow-density'!AB41</f>
        <v>14.4654109864442</v>
      </c>
      <c r="AA6" s="6">
        <f ca="1">'speed-flow-density'!AC41</f>
        <v>10.339227380034</v>
      </c>
      <c r="AB6" s="6">
        <f ca="1">'speed-flow-density'!AD41</f>
        <v>9.1799040656989206</v>
      </c>
      <c r="AC6" s="6">
        <f ca="1">'speed-flow-density'!AE41</f>
        <v>14.0210784406952</v>
      </c>
      <c r="AD6" s="6">
        <f ca="1">'speed-flow-density'!AF41</f>
        <v>20.912751297965201</v>
      </c>
      <c r="AE6" s="6">
        <f ca="1">'speed-flow-density'!AG41</f>
        <v>25.074951207218</v>
      </c>
      <c r="AF6" s="6">
        <f ca="1">'speed-flow-density'!AH41</f>
        <v>31.273409457049699</v>
      </c>
      <c r="AG6" s="6">
        <f ca="1">'speed-flow-density'!AI41</f>
        <v>37.137365104301999</v>
      </c>
      <c r="AH6" s="6">
        <f ca="1">'speed-flow-density'!AJ41</f>
        <v>39.844373199479001</v>
      </c>
      <c r="AI6" s="6">
        <f ca="1">'speed-flow-density'!AK41</f>
        <v>31.939488392759099</v>
      </c>
      <c r="AJ6" s="6">
        <f ca="1">'speed-flow-density'!AL41</f>
        <v>28.7664448355373</v>
      </c>
      <c r="AK6" s="6">
        <f ca="1">'speed-flow-density'!AM41</f>
        <v>21.144695221912698</v>
      </c>
      <c r="AL6" s="6">
        <f ca="1">'speed-flow-density'!AN41</f>
        <v>37.698807038179901</v>
      </c>
      <c r="AM6" s="6">
        <f ca="1">'speed-flow-density'!AO41</f>
        <v>23.3210753917975</v>
      </c>
      <c r="AN6" s="6">
        <f ca="1">'speed-flow-density'!AP41</f>
        <v>18.3396579561315</v>
      </c>
      <c r="AO6" s="6">
        <f ca="1">'speed-flow-density'!AQ41</f>
        <v>28.139586122752199</v>
      </c>
      <c r="AP6" s="6">
        <f ca="1">'speed-flow-density'!AR41</f>
        <v>27.2700300347365</v>
      </c>
      <c r="AQ6" s="6">
        <f ca="1">'speed-flow-density'!AS41</f>
        <v>32.1909268556077</v>
      </c>
      <c r="AR6" s="6">
        <f ca="1">'speed-flow-density'!AT41</f>
        <v>15.27606972135</v>
      </c>
      <c r="AS6" s="6">
        <f ca="1">'speed-flow-density'!AU41</f>
        <v>9.6185265647346796</v>
      </c>
    </row>
    <row r="7" spans="1:45" x14ac:dyDescent="0.2">
      <c r="A7" s="15"/>
      <c r="B7" s="4">
        <f ca="1">'speed-flow-density'!D8</f>
        <v>0.30208333333333331</v>
      </c>
      <c r="C7" s="6">
        <f ca="1">'speed-flow-density'!E42</f>
        <v>12.646056268047399</v>
      </c>
      <c r="D7" s="6">
        <f ca="1">'speed-flow-density'!F42</f>
        <v>11.458528627527301</v>
      </c>
      <c r="E7" s="6">
        <f ca="1">'speed-flow-density'!G42</f>
        <v>31.116506085078498</v>
      </c>
      <c r="F7" s="6">
        <f ca="1">'speed-flow-density'!H42</f>
        <v>31.0586807029059</v>
      </c>
      <c r="G7" s="6">
        <f ca="1">'speed-flow-density'!I42</f>
        <v>32.239032011824499</v>
      </c>
      <c r="H7" s="6">
        <f ca="1">'speed-flow-density'!J42</f>
        <v>30.121792842537602</v>
      </c>
      <c r="I7" s="6">
        <f ca="1">'speed-flow-density'!K42</f>
        <v>28.999494881815998</v>
      </c>
      <c r="J7" s="6">
        <f ca="1">'speed-flow-density'!L42</f>
        <v>35.544334086865099</v>
      </c>
      <c r="K7" s="6">
        <f ca="1">'speed-flow-density'!M42</f>
        <v>25.0185389584327</v>
      </c>
      <c r="L7" s="6">
        <f ca="1">'speed-flow-density'!N42</f>
        <v>22.368938466364199</v>
      </c>
      <c r="M7" s="6">
        <f ca="1">'speed-flow-density'!O42</f>
        <v>24.0775912618513</v>
      </c>
      <c r="N7" s="6">
        <f ca="1">'speed-flow-density'!P42</f>
        <v>20.239949729714201</v>
      </c>
      <c r="O7" s="6">
        <f ca="1">'speed-flow-density'!Q42</f>
        <v>19.748894457164301</v>
      </c>
      <c r="P7" s="6">
        <f ca="1">'speed-flow-density'!R42</f>
        <v>24.666720315261699</v>
      </c>
      <c r="Q7" s="6">
        <f ca="1">'speed-flow-density'!S42</f>
        <v>32.088772002989003</v>
      </c>
      <c r="R7" s="6">
        <f ca="1">'speed-flow-density'!T42</f>
        <v>22.856550156606801</v>
      </c>
      <c r="S7" s="6">
        <f ca="1">'speed-flow-density'!U42</f>
        <v>17.708776288256999</v>
      </c>
      <c r="T7" s="6">
        <f ca="1">'speed-flow-density'!V42</f>
        <v>16.364810802699299</v>
      </c>
      <c r="U7" s="6">
        <f ca="1">'speed-flow-density'!W42</f>
        <v>21.865615908909302</v>
      </c>
      <c r="V7" s="6">
        <f ca="1">'speed-flow-density'!X42</f>
        <v>15.0155758027639</v>
      </c>
      <c r="W7" s="6">
        <f ca="1">'speed-flow-density'!Y42</f>
        <v>14.568229904565801</v>
      </c>
      <c r="X7" s="6">
        <f ca="1">'speed-flow-density'!Z42</f>
        <v>15.872319667447</v>
      </c>
      <c r="Y7" s="6">
        <f ca="1">'speed-flow-density'!AA42</f>
        <v>14.1827417191995</v>
      </c>
      <c r="Z7" s="6">
        <f ca="1">'speed-flow-density'!AB42</f>
        <v>13.990025724409501</v>
      </c>
      <c r="AA7" s="6">
        <f ca="1">'speed-flow-density'!AC42</f>
        <v>9.8863354177876399</v>
      </c>
      <c r="AB7" s="6">
        <f ca="1">'speed-flow-density'!AD42</f>
        <v>9.1531973742728798</v>
      </c>
      <c r="AC7" s="6">
        <f ca="1">'speed-flow-density'!AE42</f>
        <v>26.608387235267301</v>
      </c>
      <c r="AD7" s="6">
        <f ca="1">'speed-flow-density'!AF42</f>
        <v>37.040149493126798</v>
      </c>
      <c r="AE7" s="6">
        <f ca="1">'speed-flow-density'!AG42</f>
        <v>34.018305648169402</v>
      </c>
      <c r="AF7" s="6">
        <f ca="1">'speed-flow-density'!AH42</f>
        <v>34.063198523130801</v>
      </c>
      <c r="AG7" s="6">
        <f ca="1">'speed-flow-density'!AI42</f>
        <v>35.5482956849605</v>
      </c>
      <c r="AH7" s="6">
        <f ca="1">'speed-flow-density'!AJ42</f>
        <v>41.731245969967198</v>
      </c>
      <c r="AI7" s="6">
        <f ca="1">'speed-flow-density'!AK42</f>
        <v>33.985130935464902</v>
      </c>
      <c r="AJ7" s="6">
        <f ca="1">'speed-flow-density'!AL42</f>
        <v>30.674332609921201</v>
      </c>
      <c r="AK7" s="6">
        <f ca="1">'speed-flow-density'!AM42</f>
        <v>22.244736270297999</v>
      </c>
      <c r="AL7" s="6">
        <f ca="1">'speed-flow-density'!AN42</f>
        <v>39.083266524728202</v>
      </c>
      <c r="AM7" s="6">
        <f ca="1">'speed-flow-density'!AO42</f>
        <v>25.060468504349</v>
      </c>
      <c r="AN7" s="6">
        <f ca="1">'speed-flow-density'!AP42</f>
        <v>20.664710411353699</v>
      </c>
      <c r="AO7" s="6">
        <f ca="1">'speed-flow-density'!AQ42</f>
        <v>29.192582481002901</v>
      </c>
      <c r="AP7" s="6">
        <f ca="1">'speed-flow-density'!AR42</f>
        <v>28.011752976714401</v>
      </c>
      <c r="AQ7" s="6">
        <f ca="1">'speed-flow-density'!AS42</f>
        <v>32.623817502034299</v>
      </c>
      <c r="AR7" s="6">
        <f ca="1">'speed-flow-density'!AT42</f>
        <v>15.2684700026267</v>
      </c>
      <c r="AS7" s="6">
        <f ca="1">'speed-flow-density'!AU42</f>
        <v>9.7912241567941596</v>
      </c>
    </row>
    <row r="8" spans="1:45" x14ac:dyDescent="0.2">
      <c r="A8" s="15"/>
      <c r="B8" s="4">
        <f ca="1">'speed-flow-density'!D9</f>
        <v>0.3125</v>
      </c>
      <c r="C8" s="6">
        <f ca="1">'speed-flow-density'!E43</f>
        <v>13.642438418131301</v>
      </c>
      <c r="D8" s="6">
        <f ca="1">'speed-flow-density'!F43</f>
        <v>12.070769687395901</v>
      </c>
      <c r="E8" s="6">
        <f ca="1">'speed-flow-density'!G43</f>
        <v>32.028932982666902</v>
      </c>
      <c r="F8" s="6">
        <f ca="1">'speed-flow-density'!H43</f>
        <v>31.4189104064546</v>
      </c>
      <c r="G8" s="6">
        <f ca="1">'speed-flow-density'!I43</f>
        <v>32.215587050026599</v>
      </c>
      <c r="H8" s="6">
        <f ca="1">'speed-flow-density'!J43</f>
        <v>29.394138593422898</v>
      </c>
      <c r="I8" s="6">
        <f ca="1">'speed-flow-density'!K43</f>
        <v>23.241658573199601</v>
      </c>
      <c r="J8" s="6">
        <f ca="1">'speed-flow-density'!L43</f>
        <v>36.387484269288599</v>
      </c>
      <c r="K8" s="6">
        <f ca="1">'speed-flow-density'!M43</f>
        <v>24.241892350091799</v>
      </c>
      <c r="L8" s="6">
        <f ca="1">'speed-flow-density'!N43</f>
        <v>20.2099578243228</v>
      </c>
      <c r="M8" s="6">
        <f ca="1">'speed-flow-density'!O43</f>
        <v>24.167678224625501</v>
      </c>
      <c r="N8" s="6">
        <f ca="1">'speed-flow-density'!P43</f>
        <v>20.566706214254701</v>
      </c>
      <c r="O8" s="6">
        <f ca="1">'speed-flow-density'!Q43</f>
        <v>22.193052364898701</v>
      </c>
      <c r="P8" s="6">
        <f ca="1">'speed-flow-density'!R43</f>
        <v>27.9836135584484</v>
      </c>
      <c r="Q8" s="6">
        <f ca="1">'speed-flow-density'!S43</f>
        <v>33.518840126118398</v>
      </c>
      <c r="R8" s="6">
        <f ca="1">'speed-flow-density'!T43</f>
        <v>23.218376231107001</v>
      </c>
      <c r="S8" s="6">
        <f ca="1">'speed-flow-density'!U43</f>
        <v>17.790730741317201</v>
      </c>
      <c r="T8" s="6">
        <f ca="1">'speed-flow-density'!V43</f>
        <v>15.5065705153376</v>
      </c>
      <c r="U8" s="6">
        <f ca="1">'speed-flow-density'!W43</f>
        <v>20.377482291748699</v>
      </c>
      <c r="V8" s="6">
        <f ca="1">'speed-flow-density'!X43</f>
        <v>15.189857463168501</v>
      </c>
      <c r="W8" s="6">
        <f ca="1">'speed-flow-density'!Y43</f>
        <v>13.789179926300299</v>
      </c>
      <c r="X8" s="6">
        <f ca="1">'speed-flow-density'!Z43</f>
        <v>14.8108249392311</v>
      </c>
      <c r="Y8" s="6">
        <f ca="1">'speed-flow-density'!AA43</f>
        <v>13.321294145968499</v>
      </c>
      <c r="Z8" s="6">
        <f ca="1">'speed-flow-density'!AB43</f>
        <v>13.5639354784355</v>
      </c>
      <c r="AA8" s="6">
        <f ca="1">'speed-flow-density'!AC43</f>
        <v>10.5320791726105</v>
      </c>
      <c r="AB8" s="6">
        <f ca="1">'speed-flow-density'!AD43</f>
        <v>11.2075673248483</v>
      </c>
      <c r="AC8" s="6">
        <f ca="1">'speed-flow-density'!AE43</f>
        <v>23.444028127446401</v>
      </c>
      <c r="AD8" s="6">
        <f ca="1">'speed-flow-density'!AF43</f>
        <v>28.924795545753501</v>
      </c>
      <c r="AE8" s="6">
        <f ca="1">'speed-flow-density'!AG43</f>
        <v>29.695052269590501</v>
      </c>
      <c r="AF8" s="6">
        <f ca="1">'speed-flow-density'!AH43</f>
        <v>32.277985104655002</v>
      </c>
      <c r="AG8" s="6">
        <f ca="1">'speed-flow-density'!AI43</f>
        <v>37.109230247074002</v>
      </c>
      <c r="AH8" s="6">
        <f ca="1">'speed-flow-density'!AJ43</f>
        <v>44.3435857032838</v>
      </c>
      <c r="AI8" s="6">
        <f ca="1">'speed-flow-density'!AK43</f>
        <v>37.617411926971201</v>
      </c>
      <c r="AJ8" s="6">
        <f ca="1">'speed-flow-density'!AL43</f>
        <v>33.580505692687197</v>
      </c>
      <c r="AK8" s="6">
        <f ca="1">'speed-flow-density'!AM43</f>
        <v>25.861365321778699</v>
      </c>
      <c r="AL8" s="6">
        <f ca="1">'speed-flow-density'!AN43</f>
        <v>41.605504727823998</v>
      </c>
      <c r="AM8" s="6">
        <f ca="1">'speed-flow-density'!AO43</f>
        <v>27.732607230602898</v>
      </c>
      <c r="AN8" s="6">
        <f ca="1">'speed-flow-density'!AP43</f>
        <v>25.500061582331998</v>
      </c>
      <c r="AO8" s="6">
        <f ca="1">'speed-flow-density'!AQ43</f>
        <v>29.637967452022501</v>
      </c>
      <c r="AP8" s="6">
        <f ca="1">'speed-flow-density'!AR43</f>
        <v>28.595682478269399</v>
      </c>
      <c r="AQ8" s="6">
        <f ca="1">'speed-flow-density'!AS43</f>
        <v>33.115372713734402</v>
      </c>
      <c r="AR8" s="6">
        <f ca="1">'speed-flow-density'!AT43</f>
        <v>15.763642422577499</v>
      </c>
      <c r="AS8" s="6">
        <f ca="1">'speed-flow-density'!AU43</f>
        <v>10.3308084777559</v>
      </c>
    </row>
    <row r="9" spans="1:45" x14ac:dyDescent="0.2">
      <c r="A9" s="15"/>
      <c r="B9" s="4">
        <f ca="1">'speed-flow-density'!D10</f>
        <v>0.32291666666666669</v>
      </c>
      <c r="C9" s="6">
        <f ca="1">'speed-flow-density'!E44</f>
        <v>13.1108800550789</v>
      </c>
      <c r="D9" s="6">
        <f ca="1">'speed-flow-density'!F44</f>
        <v>9.4135342980071499</v>
      </c>
      <c r="E9" s="6">
        <f ca="1">'speed-flow-density'!G44</f>
        <v>23.889025246957999</v>
      </c>
      <c r="F9" s="6">
        <f ca="1">'speed-flow-density'!H44</f>
        <v>30.7545593317137</v>
      </c>
      <c r="G9" s="6">
        <f ca="1">'speed-flow-density'!I44</f>
        <v>34.816387475669003</v>
      </c>
      <c r="H9" s="6">
        <f ca="1">'speed-flow-density'!J44</f>
        <v>27.834595156159601</v>
      </c>
      <c r="I9" s="6">
        <f ca="1">'speed-flow-density'!K44</f>
        <v>16.150262601147901</v>
      </c>
      <c r="J9" s="6">
        <f ca="1">'speed-flow-density'!L44</f>
        <v>36.925976186975298</v>
      </c>
      <c r="K9" s="6">
        <f ca="1">'speed-flow-density'!M44</f>
        <v>24.858120736646999</v>
      </c>
      <c r="L9" s="6">
        <f ca="1">'speed-flow-density'!N44</f>
        <v>21.646316601313401</v>
      </c>
      <c r="M9" s="6">
        <f ca="1">'speed-flow-density'!O44</f>
        <v>25.497610090249299</v>
      </c>
      <c r="N9" s="6">
        <f ca="1">'speed-flow-density'!P44</f>
        <v>23.577564109169</v>
      </c>
      <c r="O9" s="6">
        <f ca="1">'speed-flow-density'!Q44</f>
        <v>22.537216757627601</v>
      </c>
      <c r="P9" s="6">
        <f ca="1">'speed-flow-density'!R44</f>
        <v>27.6434451250562</v>
      </c>
      <c r="Q9" s="6">
        <f ca="1">'speed-flow-density'!S44</f>
        <v>34.075877691902697</v>
      </c>
      <c r="R9" s="6">
        <f ca="1">'speed-flow-density'!T44</f>
        <v>23.9600545891503</v>
      </c>
      <c r="S9" s="6">
        <f ca="1">'speed-flow-density'!U44</f>
        <v>18.1250155613406</v>
      </c>
      <c r="T9" s="6">
        <f ca="1">'speed-flow-density'!V44</f>
        <v>14.963065691580599</v>
      </c>
      <c r="U9" s="6">
        <f ca="1">'speed-flow-density'!W44</f>
        <v>19.024024275405299</v>
      </c>
      <c r="V9" s="6">
        <f ca="1">'speed-flow-density'!X44</f>
        <v>15.013240214161099</v>
      </c>
      <c r="W9" s="6">
        <f ca="1">'speed-flow-density'!Y44</f>
        <v>12.6256319571355</v>
      </c>
      <c r="X9" s="6">
        <f ca="1">'speed-flow-density'!Z44</f>
        <v>13.365392753066301</v>
      </c>
      <c r="Y9" s="6">
        <f ca="1">'speed-flow-density'!AA44</f>
        <v>13.858365120818</v>
      </c>
      <c r="Z9" s="6">
        <f ca="1">'speed-flow-density'!AB44</f>
        <v>13.705931936215</v>
      </c>
      <c r="AA9" s="6">
        <f ca="1">'speed-flow-density'!AC44</f>
        <v>12.4392313922678</v>
      </c>
      <c r="AB9" s="6">
        <f ca="1">'speed-flow-density'!AD44</f>
        <v>16.615546050006301</v>
      </c>
      <c r="AC9" s="6">
        <f ca="1">'speed-flow-density'!AE44</f>
        <v>42.449147631850003</v>
      </c>
      <c r="AD9" s="6">
        <f ca="1">'speed-flow-density'!AF44</f>
        <v>43.794422465081901</v>
      </c>
      <c r="AE9" s="6">
        <f ca="1">'speed-flow-density'!AG44</f>
        <v>37.353709996379301</v>
      </c>
      <c r="AF9" s="6">
        <f ca="1">'speed-flow-density'!AH44</f>
        <v>36.774892778368503</v>
      </c>
      <c r="AG9" s="6">
        <f ca="1">'speed-flow-density'!AI44</f>
        <v>37.221384305555802</v>
      </c>
      <c r="AH9" s="6">
        <f ca="1">'speed-flow-density'!AJ44</f>
        <v>44.052092192610402</v>
      </c>
      <c r="AI9" s="6">
        <f ca="1">'speed-flow-density'!AK44</f>
        <v>37.442226875848597</v>
      </c>
      <c r="AJ9" s="6">
        <f ca="1">'speed-flow-density'!AL44</f>
        <v>34.316375362050302</v>
      </c>
      <c r="AK9" s="6">
        <f ca="1">'speed-flow-density'!AM44</f>
        <v>27.454506481303799</v>
      </c>
      <c r="AL9" s="6">
        <f ca="1">'speed-flow-density'!AN44</f>
        <v>42.8177031708735</v>
      </c>
      <c r="AM9" s="6">
        <f ca="1">'speed-flow-density'!AO44</f>
        <v>27.478175108472701</v>
      </c>
      <c r="AN9" s="6">
        <f ca="1">'speed-flow-density'!AP44</f>
        <v>26.024728567011501</v>
      </c>
      <c r="AO9" s="6">
        <f ca="1">'speed-flow-density'!AQ44</f>
        <v>29.847334080413798</v>
      </c>
      <c r="AP9" s="6">
        <f ca="1">'speed-flow-density'!AR44</f>
        <v>29.1354039922598</v>
      </c>
      <c r="AQ9" s="6">
        <f ca="1">'speed-flow-density'!AS44</f>
        <v>33.483438312995602</v>
      </c>
      <c r="AR9" s="6">
        <f ca="1">'speed-flow-density'!AT44</f>
        <v>14.8857138402887</v>
      </c>
      <c r="AS9" s="6">
        <f ca="1">'speed-flow-density'!AU44</f>
        <v>10.2835281109368</v>
      </c>
    </row>
    <row r="10" spans="1:45" x14ac:dyDescent="0.2">
      <c r="A10" s="15"/>
      <c r="B10" s="4">
        <f ca="1">'speed-flow-density'!D11</f>
        <v>0.33333333333333331</v>
      </c>
      <c r="C10" s="6">
        <f ca="1">'speed-flow-density'!E45</f>
        <v>12.807894254224999</v>
      </c>
      <c r="D10" s="6">
        <f ca="1">'speed-flow-density'!F45</f>
        <v>7.8784335201851698</v>
      </c>
      <c r="E10" s="6">
        <f ca="1">'speed-flow-density'!G45</f>
        <v>9.0970565754166905</v>
      </c>
      <c r="F10" s="6">
        <f ca="1">'speed-flow-density'!H45</f>
        <v>22.202489838905201</v>
      </c>
      <c r="G10" s="6">
        <f ca="1">'speed-flow-density'!I45</f>
        <v>35.868473173645</v>
      </c>
      <c r="H10" s="6">
        <f ca="1">'speed-flow-density'!J45</f>
        <v>28.4058863785651</v>
      </c>
      <c r="I10" s="6">
        <f ca="1">'speed-flow-density'!K45</f>
        <v>29.641542604096198</v>
      </c>
      <c r="J10" s="6">
        <f ca="1">'speed-flow-density'!L45</f>
        <v>40.665211717608599</v>
      </c>
      <c r="K10" s="6">
        <f ca="1">'speed-flow-density'!M45</f>
        <v>28.6540422407477</v>
      </c>
      <c r="L10" s="6">
        <f ca="1">'speed-flow-density'!N45</f>
        <v>31.855634300496899</v>
      </c>
      <c r="M10" s="6">
        <f ca="1">'speed-flow-density'!O45</f>
        <v>26.7642271789218</v>
      </c>
      <c r="N10" s="6">
        <f ca="1">'speed-flow-density'!P45</f>
        <v>28.311841172804101</v>
      </c>
      <c r="O10" s="6">
        <f ca="1">'speed-flow-density'!Q45</f>
        <v>21.8785068895946</v>
      </c>
      <c r="P10" s="6">
        <f ca="1">'speed-flow-density'!R45</f>
        <v>26.904069237237</v>
      </c>
      <c r="Q10" s="6">
        <f ca="1">'speed-flow-density'!S45</f>
        <v>34.950687694320798</v>
      </c>
      <c r="R10" s="6">
        <f ca="1">'speed-flow-density'!T45</f>
        <v>23.9148311019093</v>
      </c>
      <c r="S10" s="6">
        <f ca="1">'speed-flow-density'!U45</f>
        <v>17.988494555837299</v>
      </c>
      <c r="T10" s="6">
        <f ca="1">'speed-flow-density'!V45</f>
        <v>14.271694869489499</v>
      </c>
      <c r="U10" s="6">
        <f ca="1">'speed-flow-density'!W45</f>
        <v>18.2295910886765</v>
      </c>
      <c r="V10" s="6">
        <f ca="1">'speed-flow-density'!X45</f>
        <v>15.1179990731994</v>
      </c>
      <c r="W10" s="6">
        <f ca="1">'speed-flow-density'!Y45</f>
        <v>11.8908993390472</v>
      </c>
      <c r="X10" s="6">
        <f ca="1">'speed-flow-density'!Z45</f>
        <v>12.3032405886627</v>
      </c>
      <c r="Y10" s="6">
        <f ca="1">'speed-flow-density'!AA45</f>
        <v>13.866276697460901</v>
      </c>
      <c r="Z10" s="6">
        <f ca="1">'speed-flow-density'!AB45</f>
        <v>13.5216900940946</v>
      </c>
      <c r="AA10" s="6">
        <f ca="1">'speed-flow-density'!AC45</f>
        <v>10.6601300534162</v>
      </c>
      <c r="AB10" s="6">
        <f ca="1">'speed-flow-density'!AD45</f>
        <v>9.7941727491098796</v>
      </c>
      <c r="AC10" s="6">
        <f ca="1">'speed-flow-density'!AE45</f>
        <v>35.8552393449379</v>
      </c>
      <c r="AD10" s="6">
        <f ca="1">'speed-flow-density'!AF45</f>
        <v>40.644836801091401</v>
      </c>
      <c r="AE10" s="6">
        <f ca="1">'speed-flow-density'!AG45</f>
        <v>38.486736258243397</v>
      </c>
      <c r="AF10" s="6">
        <f ca="1">'speed-flow-density'!AH45</f>
        <v>39.536625097529303</v>
      </c>
      <c r="AG10" s="6">
        <f ca="1">'speed-flow-density'!AI45</f>
        <v>41.434932335852203</v>
      </c>
      <c r="AH10" s="6">
        <f ca="1">'speed-flow-density'!AJ45</f>
        <v>48.071858487003198</v>
      </c>
      <c r="AI10" s="6">
        <f ca="1">'speed-flow-density'!AK45</f>
        <v>42.591967621369101</v>
      </c>
      <c r="AJ10" s="6">
        <f ca="1">'speed-flow-density'!AL45</f>
        <v>38.936575313620999</v>
      </c>
      <c r="AK10" s="6">
        <f ca="1">'speed-flow-density'!AM45</f>
        <v>32.586171326090501</v>
      </c>
      <c r="AL10" s="6">
        <f ca="1">'speed-flow-density'!AN45</f>
        <v>29.9871039044179</v>
      </c>
      <c r="AM10" s="6">
        <f ca="1">'speed-flow-density'!AO45</f>
        <v>27.926016492972</v>
      </c>
      <c r="AN10" s="6">
        <f ca="1">'speed-flow-density'!AP45</f>
        <v>30.9752856401008</v>
      </c>
      <c r="AO10" s="6">
        <f ca="1">'speed-flow-density'!AQ45</f>
        <v>30.136901430979002</v>
      </c>
      <c r="AP10" s="6">
        <f ca="1">'speed-flow-density'!AR45</f>
        <v>29.6157107146622</v>
      </c>
      <c r="AQ10" s="6">
        <f ca="1">'speed-flow-density'!AS45</f>
        <v>34.267309171430803</v>
      </c>
      <c r="AR10" s="6">
        <f ca="1">'speed-flow-density'!AT45</f>
        <v>14.3995201287802</v>
      </c>
      <c r="AS10" s="6">
        <f ca="1">'speed-flow-density'!AU45</f>
        <v>10.082292327774599</v>
      </c>
    </row>
    <row r="11" spans="1:45" x14ac:dyDescent="0.2">
      <c r="A11" s="15"/>
      <c r="B11" s="4">
        <f ca="1">'speed-flow-density'!D12</f>
        <v>0.34375</v>
      </c>
      <c r="C11" s="6">
        <f ca="1">'speed-flow-density'!E46</f>
        <v>14.1112673887112</v>
      </c>
      <c r="D11" s="6">
        <f ca="1">'speed-flow-density'!F46</f>
        <v>9.5808887051471299</v>
      </c>
      <c r="E11" s="6">
        <f ca="1">'speed-flow-density'!G46</f>
        <v>10.0508352026099</v>
      </c>
      <c r="F11" s="6">
        <f ca="1">'speed-flow-density'!H46</f>
        <v>19.648142970909198</v>
      </c>
      <c r="G11" s="6">
        <f ca="1">'speed-flow-density'!I46</f>
        <v>38.409472986659999</v>
      </c>
      <c r="H11" s="6">
        <f ca="1">'speed-flow-density'!J46</f>
        <v>33.133667158142202</v>
      </c>
      <c r="I11" s="6">
        <f ca="1">'speed-flow-density'!K46</f>
        <v>41.1148354591841</v>
      </c>
      <c r="J11" s="6">
        <f ca="1">'speed-flow-density'!L46</f>
        <v>41.549324069053803</v>
      </c>
      <c r="K11" s="6">
        <f ca="1">'speed-flow-density'!M46</f>
        <v>29.771775303666701</v>
      </c>
      <c r="L11" s="6">
        <f ca="1">'speed-flow-density'!N46</f>
        <v>32.521283108061098</v>
      </c>
      <c r="M11" s="6">
        <f ca="1">'speed-flow-density'!O46</f>
        <v>26.3396846236455</v>
      </c>
      <c r="N11" s="6">
        <f ca="1">'speed-flow-density'!P46</f>
        <v>27.340325512331798</v>
      </c>
      <c r="O11" s="6">
        <f ca="1">'speed-flow-density'!Q46</f>
        <v>22.930033952964301</v>
      </c>
      <c r="P11" s="6">
        <f ca="1">'speed-flow-density'!R46</f>
        <v>29.077842935245901</v>
      </c>
      <c r="Q11" s="6">
        <f ca="1">'speed-flow-density'!S46</f>
        <v>37.359836407205897</v>
      </c>
      <c r="R11" s="6">
        <f ca="1">'speed-flow-density'!T46</f>
        <v>23.854958664136198</v>
      </c>
      <c r="S11" s="6">
        <f ca="1">'speed-flow-density'!U46</f>
        <v>17.948961441911699</v>
      </c>
      <c r="T11" s="6">
        <f ca="1">'speed-flow-density'!V46</f>
        <v>13.973420359436</v>
      </c>
      <c r="U11" s="6">
        <f ca="1">'speed-flow-density'!W46</f>
        <v>18.638214836508698</v>
      </c>
      <c r="V11" s="6">
        <f ca="1">'speed-flow-density'!X46</f>
        <v>16.575778671793099</v>
      </c>
      <c r="W11" s="6">
        <f ca="1">'speed-flow-density'!Y46</f>
        <v>12.100087248306799</v>
      </c>
      <c r="X11" s="6">
        <f ca="1">'speed-flow-density'!Z46</f>
        <v>12.2634915997671</v>
      </c>
      <c r="Y11" s="6">
        <f ca="1">'speed-flow-density'!AA46</f>
        <v>13.955720444791201</v>
      </c>
      <c r="Z11" s="6">
        <f ca="1">'speed-flow-density'!AB46</f>
        <v>12.9288627989801</v>
      </c>
      <c r="AA11" s="6">
        <f ca="1">'speed-flow-density'!AC46</f>
        <v>8.6779816349598509</v>
      </c>
      <c r="AB11" s="6">
        <f ca="1">'speed-flow-density'!AD46</f>
        <v>8.4477306312664293</v>
      </c>
      <c r="AC11" s="6">
        <f ca="1">'speed-flow-density'!AE46</f>
        <v>29.314318643271399</v>
      </c>
      <c r="AD11" s="6">
        <f ca="1">'speed-flow-density'!AF46</f>
        <v>45.403932488437803</v>
      </c>
      <c r="AE11" s="6">
        <f ca="1">'speed-flow-density'!AG46</f>
        <v>43.603991170361503</v>
      </c>
      <c r="AF11" s="6">
        <f ca="1">'speed-flow-density'!AH46</f>
        <v>44.059582443825001</v>
      </c>
      <c r="AG11" s="6">
        <f ca="1">'speed-flow-density'!AI46</f>
        <v>44.473475823116502</v>
      </c>
      <c r="AH11" s="6">
        <f ca="1">'speed-flow-density'!AJ46</f>
        <v>48.6302607458084</v>
      </c>
      <c r="AI11" s="6">
        <f ca="1">'speed-flow-density'!AK46</f>
        <v>43.617652816337198</v>
      </c>
      <c r="AJ11" s="6">
        <f ca="1">'speed-flow-density'!AL46</f>
        <v>37.862592728002198</v>
      </c>
      <c r="AK11" s="6">
        <f ca="1">'speed-flow-density'!AM46</f>
        <v>29.619984095410999</v>
      </c>
      <c r="AL11" s="6">
        <f ca="1">'speed-flow-density'!AN46</f>
        <v>40.213244173226002</v>
      </c>
      <c r="AM11" s="6">
        <f ca="1">'speed-flow-density'!AO46</f>
        <v>25.510291948220701</v>
      </c>
      <c r="AN11" s="6">
        <f ca="1">'speed-flow-density'!AP46</f>
        <v>23.651688504992201</v>
      </c>
      <c r="AO11" s="6">
        <f ca="1">'speed-flow-density'!AQ46</f>
        <v>31.866543654457999</v>
      </c>
      <c r="AP11" s="6">
        <f ca="1">'speed-flow-density'!AR46</f>
        <v>30.8993761175212</v>
      </c>
      <c r="AQ11" s="6">
        <f ca="1">'speed-flow-density'!AS46</f>
        <v>33.997204685010601</v>
      </c>
      <c r="AR11" s="6">
        <f ca="1">'speed-flow-density'!AT46</f>
        <v>14.3080055006956</v>
      </c>
      <c r="AS11" s="6">
        <f ca="1">'speed-flow-density'!AU46</f>
        <v>10.170124364056401</v>
      </c>
    </row>
    <row r="12" spans="1:45" x14ac:dyDescent="0.2">
      <c r="A12" s="15"/>
      <c r="B12" s="4">
        <f ca="1">'speed-flow-density'!D13</f>
        <v>0.35416666666666669</v>
      </c>
      <c r="C12" s="6">
        <f ca="1">'speed-flow-density'!E47</f>
        <v>14.51071113906</v>
      </c>
      <c r="D12" s="6">
        <f ca="1">'speed-flow-density'!F47</f>
        <v>10.511526003815201</v>
      </c>
      <c r="E12" s="6">
        <f ca="1">'speed-flow-density'!G47</f>
        <v>13.0844792550009</v>
      </c>
      <c r="F12" s="6">
        <f ca="1">'speed-flow-density'!H47</f>
        <v>29.3590375718532</v>
      </c>
      <c r="G12" s="6">
        <f ca="1">'speed-flow-density'!I47</f>
        <v>43.967818183998602</v>
      </c>
      <c r="H12" s="6">
        <f ca="1">'speed-flow-density'!J47</f>
        <v>33.333894812125401</v>
      </c>
      <c r="I12" s="6">
        <f ca="1">'speed-flow-density'!K47</f>
        <v>43.181851657328501</v>
      </c>
      <c r="J12" s="6">
        <f ca="1">'speed-flow-density'!L47</f>
        <v>41.303362203801598</v>
      </c>
      <c r="K12" s="6">
        <f ca="1">'speed-flow-density'!M47</f>
        <v>31.935078593984201</v>
      </c>
      <c r="L12" s="6">
        <f ca="1">'speed-flow-density'!N47</f>
        <v>36.843446238863201</v>
      </c>
      <c r="M12" s="6">
        <f ca="1">'speed-flow-density'!O47</f>
        <v>27.671280237165</v>
      </c>
      <c r="N12" s="6">
        <f ca="1">'speed-flow-density'!P47</f>
        <v>30.6629984112678</v>
      </c>
      <c r="O12" s="6">
        <f ca="1">'speed-flow-density'!Q47</f>
        <v>24.677968386550202</v>
      </c>
      <c r="P12" s="6">
        <f ca="1">'speed-flow-density'!R47</f>
        <v>32.468533055807001</v>
      </c>
      <c r="Q12" s="6">
        <f ca="1">'speed-flow-density'!S47</f>
        <v>39.620833898606698</v>
      </c>
      <c r="R12" s="6">
        <f ca="1">'speed-flow-density'!T47</f>
        <v>24.194097072133701</v>
      </c>
      <c r="S12" s="6">
        <f ca="1">'speed-flow-density'!U47</f>
        <v>18.725393638695</v>
      </c>
      <c r="T12" s="6">
        <f ca="1">'speed-flow-density'!V47</f>
        <v>13.6760886485428</v>
      </c>
      <c r="U12" s="6">
        <f ca="1">'speed-flow-density'!W47</f>
        <v>18.139827263820699</v>
      </c>
      <c r="V12" s="6">
        <f ca="1">'speed-flow-density'!X47</f>
        <v>16.198094480371701</v>
      </c>
      <c r="W12" s="6">
        <f ca="1">'speed-flow-density'!Y47</f>
        <v>12.5393627526015</v>
      </c>
      <c r="X12" s="6">
        <f ca="1">'speed-flow-density'!Z47</f>
        <v>12.733514204422599</v>
      </c>
      <c r="Y12" s="6">
        <f ca="1">'speed-flow-density'!AA47</f>
        <v>14.305418575075601</v>
      </c>
      <c r="Z12" s="6">
        <f ca="1">'speed-flow-density'!AB47</f>
        <v>13.066585397853499</v>
      </c>
      <c r="AA12" s="6">
        <f ca="1">'speed-flow-density'!AC47</f>
        <v>9.4496302505954599</v>
      </c>
      <c r="AB12" s="6">
        <f ca="1">'speed-flow-density'!AD47</f>
        <v>9.2458851346805808</v>
      </c>
      <c r="AC12" s="6">
        <f ca="1">'speed-flow-density'!AE47</f>
        <v>50.214530996529597</v>
      </c>
      <c r="AD12" s="6">
        <f ca="1">'speed-flow-density'!AF47</f>
        <v>50.273706984952497</v>
      </c>
      <c r="AE12" s="6">
        <f ca="1">'speed-flow-density'!AG47</f>
        <v>44.630796234524098</v>
      </c>
      <c r="AF12" s="6">
        <f ca="1">'speed-flow-density'!AH47</f>
        <v>44.380786947286602</v>
      </c>
      <c r="AG12" s="6">
        <f ca="1">'speed-flow-density'!AI47</f>
        <v>45.247626903902301</v>
      </c>
      <c r="AH12" s="6">
        <f ca="1">'speed-flow-density'!AJ47</f>
        <v>49.102030571016101</v>
      </c>
      <c r="AI12" s="6">
        <f ca="1">'speed-flow-density'!AK47</f>
        <v>43.885771255391496</v>
      </c>
      <c r="AJ12" s="6">
        <f ca="1">'speed-flow-density'!AL47</f>
        <v>37.651118172455398</v>
      </c>
      <c r="AK12" s="6">
        <f ca="1">'speed-flow-density'!AM47</f>
        <v>31.223878119224299</v>
      </c>
      <c r="AL12" s="6">
        <f ca="1">'speed-flow-density'!AN47</f>
        <v>35.167759099996204</v>
      </c>
      <c r="AM12" s="6">
        <f ca="1">'speed-flow-density'!AO47</f>
        <v>27.992061625999099</v>
      </c>
      <c r="AN12" s="6">
        <f ca="1">'speed-flow-density'!AP47</f>
        <v>32.072030831289901</v>
      </c>
      <c r="AO12" s="6">
        <f ca="1">'speed-flow-density'!AQ47</f>
        <v>33.671287248673501</v>
      </c>
      <c r="AP12" s="6">
        <f ca="1">'speed-flow-density'!AR47</f>
        <v>33.1834013147446</v>
      </c>
      <c r="AQ12" s="6">
        <f ca="1">'speed-flow-density'!AS47</f>
        <v>35.077291481459</v>
      </c>
      <c r="AR12" s="6">
        <f ca="1">'speed-flow-density'!AT47</f>
        <v>13.9912629437157</v>
      </c>
      <c r="AS12" s="6">
        <f ca="1">'speed-flow-density'!AU47</f>
        <v>10.2540709274042</v>
      </c>
    </row>
    <row r="13" spans="1:45" x14ac:dyDescent="0.2">
      <c r="A13" s="15"/>
      <c r="B13" s="4">
        <f ca="1">'speed-flow-density'!D14</f>
        <v>0.36458333333333331</v>
      </c>
      <c r="C13" s="6">
        <f ca="1">'speed-flow-density'!E48</f>
        <v>14.0663091096917</v>
      </c>
      <c r="D13" s="6">
        <f ca="1">'speed-flow-density'!F48</f>
        <v>10.386906849514901</v>
      </c>
      <c r="E13" s="6">
        <f ca="1">'speed-flow-density'!G48</f>
        <v>28.749120953983098</v>
      </c>
      <c r="F13" s="6">
        <f ca="1">'speed-flow-density'!H48</f>
        <v>31.213629963812998</v>
      </c>
      <c r="G13" s="6">
        <f ca="1">'speed-flow-density'!I48</f>
        <v>44.493738197388303</v>
      </c>
      <c r="H13" s="6">
        <f ca="1">'speed-flow-density'!J48</f>
        <v>35.517650385768199</v>
      </c>
      <c r="I13" s="6">
        <f ca="1">'speed-flow-density'!K48</f>
        <v>45.810032748410897</v>
      </c>
      <c r="J13" s="6">
        <f ca="1">'speed-flow-density'!L48</f>
        <v>42.895939775501297</v>
      </c>
      <c r="K13" s="6">
        <f ca="1">'speed-flow-density'!M48</f>
        <v>33.8134885981463</v>
      </c>
      <c r="L13" s="6">
        <f ca="1">'speed-flow-density'!N48</f>
        <v>38.774900852353298</v>
      </c>
      <c r="M13" s="6">
        <f ca="1">'speed-flow-density'!O48</f>
        <v>27.271849988327599</v>
      </c>
      <c r="N13" s="6">
        <f ca="1">'speed-flow-density'!P48</f>
        <v>29.777062869522499</v>
      </c>
      <c r="O13" s="6">
        <f ca="1">'speed-flow-density'!Q48</f>
        <v>24.8157010397743</v>
      </c>
      <c r="P13" s="6">
        <f ca="1">'speed-flow-density'!R48</f>
        <v>32.664725345729998</v>
      </c>
      <c r="Q13" s="6">
        <f ca="1">'speed-flow-density'!S48</f>
        <v>39.988490648594002</v>
      </c>
      <c r="R13" s="6">
        <f ca="1">'speed-flow-density'!T48</f>
        <v>24.458317822892699</v>
      </c>
      <c r="S13" s="6">
        <f ca="1">'speed-flow-density'!U48</f>
        <v>18.672023688600401</v>
      </c>
      <c r="T13" s="6">
        <f ca="1">'speed-flow-density'!V48</f>
        <v>13.864292975589301</v>
      </c>
      <c r="U13" s="6">
        <f ca="1">'speed-flow-density'!W48</f>
        <v>17.730519224427201</v>
      </c>
      <c r="V13" s="6">
        <f ca="1">'speed-flow-density'!X48</f>
        <v>15.8631845443005</v>
      </c>
      <c r="W13" s="6">
        <f ca="1">'speed-flow-density'!Y48</f>
        <v>12.1124091058552</v>
      </c>
      <c r="X13" s="6">
        <f ca="1">'speed-flow-density'!Z48</f>
        <v>12.2203751600427</v>
      </c>
      <c r="Y13" s="6">
        <f ca="1">'speed-flow-density'!AA48</f>
        <v>13.7872772352063</v>
      </c>
      <c r="Z13" s="6">
        <f ca="1">'speed-flow-density'!AB48</f>
        <v>12.808753895032501</v>
      </c>
      <c r="AA13" s="6">
        <f ca="1">'speed-flow-density'!AC48</f>
        <v>9.2540465418312703</v>
      </c>
      <c r="AB13" s="6">
        <f ca="1">'speed-flow-density'!AD48</f>
        <v>8.9342175891848807</v>
      </c>
      <c r="AC13" s="6">
        <f ca="1">'speed-flow-density'!AE48</f>
        <v>52.969520731669803</v>
      </c>
      <c r="AD13" s="6">
        <f ca="1">'speed-flow-density'!AF48</f>
        <v>50.873135704287499</v>
      </c>
      <c r="AE13" s="6">
        <f ca="1">'speed-flow-density'!AG48</f>
        <v>43.952122384825202</v>
      </c>
      <c r="AF13" s="6">
        <f ca="1">'speed-flow-density'!AH48</f>
        <v>42.8651720278299</v>
      </c>
      <c r="AG13" s="6">
        <f ca="1">'speed-flow-density'!AI48</f>
        <v>43.316769367064701</v>
      </c>
      <c r="AH13" s="6">
        <f ca="1">'speed-flow-density'!AJ48</f>
        <v>48.916281045944402</v>
      </c>
      <c r="AI13" s="6">
        <f ca="1">'speed-flow-density'!AK48</f>
        <v>43.586141490977198</v>
      </c>
      <c r="AJ13" s="6">
        <f ca="1">'speed-flow-density'!AL48</f>
        <v>37.6480867663672</v>
      </c>
      <c r="AK13" s="6">
        <f ca="1">'speed-flow-density'!AM48</f>
        <v>31.669268259996599</v>
      </c>
      <c r="AL13" s="6">
        <f ca="1">'speed-flow-density'!AN48</f>
        <v>41.803394614597899</v>
      </c>
      <c r="AM13" s="6">
        <f ca="1">'speed-flow-density'!AO48</f>
        <v>31.472445745616699</v>
      </c>
      <c r="AN13" s="6">
        <f ca="1">'speed-flow-density'!AP48</f>
        <v>32.833104453605003</v>
      </c>
      <c r="AO13" s="6">
        <f ca="1">'speed-flow-density'!AQ48</f>
        <v>30.737068188287001</v>
      </c>
      <c r="AP13" s="6">
        <f ca="1">'speed-flow-density'!AR48</f>
        <v>30.946994428257501</v>
      </c>
      <c r="AQ13" s="6">
        <f ca="1">'speed-flow-density'!AS48</f>
        <v>33.798815347506697</v>
      </c>
      <c r="AR13" s="6">
        <f ca="1">'speed-flow-density'!AT48</f>
        <v>13.5800798043089</v>
      </c>
      <c r="AS13" s="6">
        <f ca="1">'speed-flow-density'!AU48</f>
        <v>9.9096240309058992</v>
      </c>
    </row>
    <row r="14" spans="1:45" x14ac:dyDescent="0.2">
      <c r="A14" s="15"/>
      <c r="B14" s="4">
        <f ca="1">'speed-flow-density'!D15</f>
        <v>0.375</v>
      </c>
      <c r="C14" s="6">
        <f ca="1">'speed-flow-density'!E49</f>
        <v>12.2184829893274</v>
      </c>
      <c r="D14" s="6">
        <f ca="1">'speed-flow-density'!F49</f>
        <v>9.7305709771204594</v>
      </c>
      <c r="E14" s="6">
        <f ca="1">'speed-flow-density'!G49</f>
        <v>26.205431235668499</v>
      </c>
      <c r="F14" s="6">
        <f ca="1">'speed-flow-density'!H49</f>
        <v>29.256943907219899</v>
      </c>
      <c r="G14" s="6">
        <f ca="1">'speed-flow-density'!I49</f>
        <v>45.1808830281525</v>
      </c>
      <c r="H14" s="6">
        <f ca="1">'speed-flow-density'!J49</f>
        <v>34.474163586489396</v>
      </c>
      <c r="I14" s="6">
        <f ca="1">'speed-flow-density'!K49</f>
        <v>43.702928310498699</v>
      </c>
      <c r="J14" s="6">
        <f ca="1">'speed-flow-density'!L49</f>
        <v>42.316290566067998</v>
      </c>
      <c r="K14" s="6">
        <f ca="1">'speed-flow-density'!M49</f>
        <v>32.9941122433925</v>
      </c>
      <c r="L14" s="6">
        <f ca="1">'speed-flow-density'!N49</f>
        <v>38.942291797067298</v>
      </c>
      <c r="M14" s="6">
        <f ca="1">'speed-flow-density'!O49</f>
        <v>27.723655239923499</v>
      </c>
      <c r="N14" s="6">
        <f ca="1">'speed-flow-density'!P49</f>
        <v>31.002317547988699</v>
      </c>
      <c r="O14" s="6">
        <f ca="1">'speed-flow-density'!Q49</f>
        <v>24.728865718123402</v>
      </c>
      <c r="P14" s="6">
        <f ca="1">'speed-flow-density'!R49</f>
        <v>31.456296892556299</v>
      </c>
      <c r="Q14" s="6">
        <f ca="1">'speed-flow-density'!S49</f>
        <v>38.6113450545283</v>
      </c>
      <c r="R14" s="6">
        <f ca="1">'speed-flow-density'!T49</f>
        <v>24.273257167730701</v>
      </c>
      <c r="S14" s="6">
        <f ca="1">'speed-flow-density'!U49</f>
        <v>18.4271057488845</v>
      </c>
      <c r="T14" s="6">
        <f ca="1">'speed-flow-density'!V49</f>
        <v>13.7838930058575</v>
      </c>
      <c r="U14" s="6">
        <f ca="1">'speed-flow-density'!W49</f>
        <v>17.553222386698799</v>
      </c>
      <c r="V14" s="6">
        <f ca="1">'speed-flow-density'!X49</f>
        <v>16.2119029123395</v>
      </c>
      <c r="W14" s="6">
        <f ca="1">'speed-flow-density'!Y49</f>
        <v>12.249947809423</v>
      </c>
      <c r="X14" s="6">
        <f ca="1">'speed-flow-density'!Z49</f>
        <v>12.151750004884899</v>
      </c>
      <c r="Y14" s="6">
        <f ca="1">'speed-flow-density'!AA49</f>
        <v>13.4098837964955</v>
      </c>
      <c r="Z14" s="6">
        <f ca="1">'speed-flow-density'!AB49</f>
        <v>12.4193961043268</v>
      </c>
      <c r="AA14" s="6">
        <f ca="1">'speed-flow-density'!AC49</f>
        <v>8.9368126394580401</v>
      </c>
      <c r="AB14" s="6">
        <f ca="1">'speed-flow-density'!AD49</f>
        <v>8.7980656024614596</v>
      </c>
      <c r="AC14" s="6">
        <f ca="1">'speed-flow-density'!AE49</f>
        <v>53.714556976447199</v>
      </c>
      <c r="AD14" s="6">
        <f ca="1">'speed-flow-density'!AF49</f>
        <v>51.116172902024097</v>
      </c>
      <c r="AE14" s="6">
        <f ca="1">'speed-flow-density'!AG49</f>
        <v>44.463032830914798</v>
      </c>
      <c r="AF14" s="6">
        <f ca="1">'speed-flow-density'!AH49</f>
        <v>45.249430675693503</v>
      </c>
      <c r="AG14" s="6">
        <f ca="1">'speed-flow-density'!AI49</f>
        <v>46.493800021816902</v>
      </c>
      <c r="AH14" s="6">
        <f ca="1">'speed-flow-density'!AJ49</f>
        <v>50.218046475578603</v>
      </c>
      <c r="AI14" s="6">
        <f ca="1">'speed-flow-density'!AK49</f>
        <v>45.639139143398999</v>
      </c>
      <c r="AJ14" s="6">
        <f ca="1">'speed-flow-density'!AL49</f>
        <v>39.6867227526457</v>
      </c>
      <c r="AK14" s="6">
        <f ca="1">'speed-flow-density'!AM49</f>
        <v>33.407455800715397</v>
      </c>
      <c r="AL14" s="6">
        <f ca="1">'speed-flow-density'!AN49</f>
        <v>34.630338854365597</v>
      </c>
      <c r="AM14" s="6">
        <f ca="1">'speed-flow-density'!AO49</f>
        <v>33.976597268523101</v>
      </c>
      <c r="AN14" s="6">
        <f ca="1">'speed-flow-density'!AP49</f>
        <v>34.807257519362501</v>
      </c>
      <c r="AO14" s="6">
        <f ca="1">'speed-flow-density'!AQ49</f>
        <v>25.517221008466802</v>
      </c>
      <c r="AP14" s="6">
        <f ca="1">'speed-flow-density'!AR49</f>
        <v>26.459321240596498</v>
      </c>
      <c r="AQ14" s="6">
        <f ca="1">'speed-flow-density'!AS49</f>
        <v>31.5871665142746</v>
      </c>
      <c r="AR14" s="6">
        <f ca="1">'speed-flow-density'!AT49</f>
        <v>14.175537165612299</v>
      </c>
      <c r="AS14" s="6">
        <f ca="1">'speed-flow-density'!AU49</f>
        <v>10.148958297788001</v>
      </c>
    </row>
    <row r="15" spans="1:45" x14ac:dyDescent="0.2">
      <c r="A15" s="15"/>
      <c r="B15" s="4">
        <f ca="1">'speed-flow-density'!D16</f>
        <v>0.38541666666666669</v>
      </c>
      <c r="C15" s="6">
        <f ca="1">'speed-flow-density'!E50</f>
        <v>12.8886435989695</v>
      </c>
      <c r="D15" s="6">
        <f ca="1">'speed-flow-density'!F50</f>
        <v>9.1860886922526799</v>
      </c>
      <c r="E15" s="6">
        <f ca="1">'speed-flow-density'!G50</f>
        <v>13.1510515149019</v>
      </c>
      <c r="F15" s="6">
        <f ca="1">'speed-flow-density'!H50</f>
        <v>24.050756338484501</v>
      </c>
      <c r="G15" s="6">
        <f ca="1">'speed-flow-density'!I50</f>
        <v>41.524486980001299</v>
      </c>
      <c r="H15" s="6">
        <f ca="1">'speed-flow-density'!J50</f>
        <v>33.217309746768599</v>
      </c>
      <c r="I15" s="6">
        <f ca="1">'speed-flow-density'!K50</f>
        <v>41.477126678422898</v>
      </c>
      <c r="J15" s="6">
        <f ca="1">'speed-flow-density'!L50</f>
        <v>40.907082540013803</v>
      </c>
      <c r="K15" s="6">
        <f ca="1">'speed-flow-density'!M50</f>
        <v>31.4335444689907</v>
      </c>
      <c r="L15" s="6">
        <f ca="1">'speed-flow-density'!N50</f>
        <v>36.808404911303199</v>
      </c>
      <c r="M15" s="6">
        <f ca="1">'speed-flow-density'!O50</f>
        <v>27.213486236160801</v>
      </c>
      <c r="N15" s="6">
        <f ca="1">'speed-flow-density'!P50</f>
        <v>31.646628544506299</v>
      </c>
      <c r="O15" s="6">
        <f ca="1">'speed-flow-density'!Q50</f>
        <v>24.359857479405701</v>
      </c>
      <c r="P15" s="6">
        <f ca="1">'speed-flow-density'!R50</f>
        <v>30.742881823235901</v>
      </c>
      <c r="Q15" s="6">
        <f ca="1">'speed-flow-density'!S50</f>
        <v>37.2282188136572</v>
      </c>
      <c r="R15" s="6">
        <f ca="1">'speed-flow-density'!T50</f>
        <v>24.952351552791999</v>
      </c>
      <c r="S15" s="6">
        <f ca="1">'speed-flow-density'!U50</f>
        <v>18.4122278466164</v>
      </c>
      <c r="T15" s="6">
        <f ca="1">'speed-flow-density'!V50</f>
        <v>13.7648120905151</v>
      </c>
      <c r="U15" s="6">
        <f ca="1">'speed-flow-density'!W50</f>
        <v>16.130376338858898</v>
      </c>
      <c r="V15" s="6">
        <f ca="1">'speed-flow-density'!X50</f>
        <v>14.714271588452799</v>
      </c>
      <c r="W15" s="6">
        <f ca="1">'speed-flow-density'!Y50</f>
        <v>11.178133973567901</v>
      </c>
      <c r="X15" s="6">
        <f ca="1">'speed-flow-density'!Z50</f>
        <v>10.955265233594</v>
      </c>
      <c r="Y15" s="6">
        <f ca="1">'speed-flow-density'!AA50</f>
        <v>12.4328241857213</v>
      </c>
      <c r="Z15" s="6">
        <f ca="1">'speed-flow-density'!AB50</f>
        <v>12.076625850005</v>
      </c>
      <c r="AA15" s="6">
        <f ca="1">'speed-flow-density'!AC50</f>
        <v>8.8732119321501592</v>
      </c>
      <c r="AB15" s="6">
        <f ca="1">'speed-flow-density'!AD50</f>
        <v>8.24698665009333</v>
      </c>
      <c r="AC15" s="6">
        <f ca="1">'speed-flow-density'!AE50</f>
        <v>56.425325228224501</v>
      </c>
      <c r="AD15" s="6">
        <f ca="1">'speed-flow-density'!AF50</f>
        <v>52.912209668969702</v>
      </c>
      <c r="AE15" s="6">
        <f ca="1">'speed-flow-density'!AG50</f>
        <v>47.180489336710203</v>
      </c>
      <c r="AF15" s="6">
        <f ca="1">'speed-flow-density'!AH50</f>
        <v>47.2386854571428</v>
      </c>
      <c r="AG15" s="6">
        <f ca="1">'speed-flow-density'!AI50</f>
        <v>47.428993829173201</v>
      </c>
      <c r="AH15" s="6">
        <f ca="1">'speed-flow-density'!AJ50</f>
        <v>49.113922603486401</v>
      </c>
      <c r="AI15" s="6">
        <f ca="1">'speed-flow-density'!AK50</f>
        <v>43.167948865997303</v>
      </c>
      <c r="AJ15" s="6">
        <f ca="1">'speed-flow-density'!AL50</f>
        <v>37.932228368883798</v>
      </c>
      <c r="AK15" s="6">
        <f ca="1">'speed-flow-density'!AM50</f>
        <v>30.891553880574001</v>
      </c>
      <c r="AL15" s="6">
        <f ca="1">'speed-flow-density'!AN50</f>
        <v>38.071281600049304</v>
      </c>
      <c r="AM15" s="6">
        <f ca="1">'speed-flow-density'!AO50</f>
        <v>27.788591629188101</v>
      </c>
      <c r="AN15" s="6">
        <f ca="1">'speed-flow-density'!AP50</f>
        <v>26.196934432816601</v>
      </c>
      <c r="AO15" s="6">
        <f ca="1">'speed-flow-density'!AQ50</f>
        <v>24.814150295172599</v>
      </c>
      <c r="AP15" s="6">
        <f ca="1">'speed-flow-density'!AR50</f>
        <v>25.166509306746701</v>
      </c>
      <c r="AQ15" s="6">
        <f ca="1">'speed-flow-density'!AS50</f>
        <v>29.844735585494</v>
      </c>
      <c r="AR15" s="6">
        <f ca="1">'speed-flow-density'!AT50</f>
        <v>13.0021764728428</v>
      </c>
      <c r="AS15" s="6">
        <f ca="1">'speed-flow-density'!AU50</f>
        <v>9.2315490593380005</v>
      </c>
    </row>
    <row r="16" spans="1:45" x14ac:dyDescent="0.2">
      <c r="A16" s="15"/>
      <c r="B16" s="4">
        <f ca="1">'speed-flow-density'!D17</f>
        <v>0.39583333333333331</v>
      </c>
      <c r="C16" s="6">
        <f ca="1">'speed-flow-density'!E51</f>
        <v>13.436687923721999</v>
      </c>
      <c r="D16" s="6">
        <f ca="1">'speed-flow-density'!F51</f>
        <v>9.1269675909222396</v>
      </c>
      <c r="E16" s="6">
        <f ca="1">'speed-flow-density'!G51</f>
        <v>17.717364179064099</v>
      </c>
      <c r="F16" s="6">
        <f ca="1">'speed-flow-density'!H51</f>
        <v>33.822325195136997</v>
      </c>
      <c r="G16" s="6">
        <f ca="1">'speed-flow-density'!I51</f>
        <v>44.862182400355699</v>
      </c>
      <c r="H16" s="6">
        <f ca="1">'speed-flow-density'!J51</f>
        <v>34.7322411786256</v>
      </c>
      <c r="I16" s="6">
        <f ca="1">'speed-flow-density'!K51</f>
        <v>33.566671310124001</v>
      </c>
      <c r="J16" s="6">
        <f ca="1">'speed-flow-density'!L51</f>
        <v>37.696557557153298</v>
      </c>
      <c r="K16" s="6">
        <f ca="1">'speed-flow-density'!M51</f>
        <v>28.423837739745998</v>
      </c>
      <c r="L16" s="6">
        <f ca="1">'speed-flow-density'!N51</f>
        <v>31.7025094234791</v>
      </c>
      <c r="M16" s="6">
        <f ca="1">'speed-flow-density'!O51</f>
        <v>25.4574824337781</v>
      </c>
      <c r="N16" s="6">
        <f ca="1">'speed-flow-density'!P51</f>
        <v>27.146074029529</v>
      </c>
      <c r="O16" s="6">
        <f ca="1">'speed-flow-density'!Q51</f>
        <v>25.583986280548199</v>
      </c>
      <c r="P16" s="6">
        <f ca="1">'speed-flow-density'!R51</f>
        <v>31.3585374905668</v>
      </c>
      <c r="Q16" s="6">
        <f ca="1">'speed-flow-density'!S51</f>
        <v>36.405024769655</v>
      </c>
      <c r="R16" s="6">
        <f ca="1">'speed-flow-density'!T51</f>
        <v>24.273884290958001</v>
      </c>
      <c r="S16" s="6">
        <f ca="1">'speed-flow-density'!U51</f>
        <v>17.9550127194872</v>
      </c>
      <c r="T16" s="6">
        <f ca="1">'speed-flow-density'!V51</f>
        <v>14.2114192881435</v>
      </c>
      <c r="U16" s="6">
        <f ca="1">'speed-flow-density'!W51</f>
        <v>16.9165361887461</v>
      </c>
      <c r="V16" s="6">
        <f ca="1">'speed-flow-density'!X51</f>
        <v>13.4644057479201</v>
      </c>
      <c r="W16" s="6">
        <f ca="1">'speed-flow-density'!Y51</f>
        <v>10.4255131507831</v>
      </c>
      <c r="X16" s="6">
        <f ca="1">'speed-flow-density'!Z51</f>
        <v>10.2786882165622</v>
      </c>
      <c r="Y16" s="6">
        <f ca="1">'speed-flow-density'!AA51</f>
        <v>11.5105882295576</v>
      </c>
      <c r="Z16" s="6">
        <f ca="1">'speed-flow-density'!AB51</f>
        <v>11.5379474700507</v>
      </c>
      <c r="AA16" s="6">
        <f ca="1">'speed-flow-density'!AC51</f>
        <v>8.23885096596055</v>
      </c>
      <c r="AB16" s="6">
        <f ca="1">'speed-flow-density'!AD51</f>
        <v>7.62119879124152</v>
      </c>
      <c r="AC16" s="6">
        <f ca="1">'speed-flow-density'!AE51</f>
        <v>52.498526024025402</v>
      </c>
      <c r="AD16" s="6">
        <f ca="1">'speed-flow-density'!AF51</f>
        <v>51.241223756206402</v>
      </c>
      <c r="AE16" s="6">
        <f ca="1">'speed-flow-density'!AG51</f>
        <v>45.155032540811803</v>
      </c>
      <c r="AF16" s="6">
        <f ca="1">'speed-flow-density'!AH51</f>
        <v>43.2109609233379</v>
      </c>
      <c r="AG16" s="6">
        <f ca="1">'speed-flow-density'!AI51</f>
        <v>42.675072797889399</v>
      </c>
      <c r="AH16" s="6">
        <f ca="1">'speed-flow-density'!AJ51</f>
        <v>44.914477462332599</v>
      </c>
      <c r="AI16" s="6">
        <f ca="1">'speed-flow-density'!AK51</f>
        <v>36.996735554987801</v>
      </c>
      <c r="AJ16" s="6">
        <f ca="1">'speed-flow-density'!AL51</f>
        <v>33.981359963785998</v>
      </c>
      <c r="AK16" s="6">
        <f ca="1">'speed-flow-density'!AM51</f>
        <v>25.2575013992534</v>
      </c>
      <c r="AL16" s="6">
        <f ca="1">'speed-flow-density'!AN51</f>
        <v>29.075232416090799</v>
      </c>
      <c r="AM16" s="6">
        <f ca="1">'speed-flow-density'!AO51</f>
        <v>25.6047702527624</v>
      </c>
      <c r="AN16" s="6">
        <f ca="1">'speed-flow-density'!AP51</f>
        <v>24.662190214374998</v>
      </c>
      <c r="AO16" s="6">
        <f ca="1">'speed-flow-density'!AQ51</f>
        <v>18.735184493283199</v>
      </c>
      <c r="AP16" s="6">
        <f ca="1">'speed-flow-density'!AR51</f>
        <v>19.183054178140399</v>
      </c>
      <c r="AQ16" s="6">
        <f ca="1">'speed-flow-density'!AS51</f>
        <v>25.115409242205299</v>
      </c>
      <c r="AR16" s="6">
        <f ca="1">'speed-flow-density'!AT51</f>
        <v>12.7829653818218</v>
      </c>
      <c r="AS16" s="6">
        <f ca="1">'speed-flow-density'!AU51</f>
        <v>8.8145883978643091</v>
      </c>
    </row>
    <row r="17" spans="1:45" x14ac:dyDescent="0.2">
      <c r="A17" s="15"/>
      <c r="B17" s="4">
        <f ca="1">'speed-flow-density'!D18</f>
        <v>0.40625</v>
      </c>
      <c r="C17" s="6">
        <f ca="1">'speed-flow-density'!E52</f>
        <v>11.330557515801599</v>
      </c>
      <c r="D17" s="6">
        <f ca="1">'speed-flow-density'!F52</f>
        <v>7.9173550914921096</v>
      </c>
      <c r="E17" s="6">
        <f ca="1">'speed-flow-density'!G52</f>
        <v>30.1706266578468</v>
      </c>
      <c r="F17" s="6">
        <f ca="1">'speed-flow-density'!H52</f>
        <v>34.636754017484598</v>
      </c>
      <c r="G17" s="6">
        <f ca="1">'speed-flow-density'!I52</f>
        <v>40.529080575962404</v>
      </c>
      <c r="H17" s="6">
        <f ca="1">'speed-flow-density'!J52</f>
        <v>30.683521437232201</v>
      </c>
      <c r="I17" s="6">
        <f ca="1">'speed-flow-density'!K52</f>
        <v>30.031767678729398</v>
      </c>
      <c r="J17" s="6">
        <f ca="1">'speed-flow-density'!L52</f>
        <v>35.994397282625599</v>
      </c>
      <c r="K17" s="6">
        <f ca="1">'speed-flow-density'!M52</f>
        <v>25.634380743678101</v>
      </c>
      <c r="L17" s="6">
        <f ca="1">'speed-flow-density'!N52</f>
        <v>26.125019646381901</v>
      </c>
      <c r="M17" s="6">
        <f ca="1">'speed-flow-density'!O52</f>
        <v>24.613485461751701</v>
      </c>
      <c r="N17" s="6">
        <f ca="1">'speed-flow-density'!P52</f>
        <v>24.224007764040898</v>
      </c>
      <c r="O17" s="6">
        <f ca="1">'speed-flow-density'!Q52</f>
        <v>22.406794756002199</v>
      </c>
      <c r="P17" s="6">
        <f ca="1">'speed-flow-density'!R52</f>
        <v>27.274537662033701</v>
      </c>
      <c r="Q17" s="6">
        <f ca="1">'speed-flow-density'!S52</f>
        <v>32.517773390677498</v>
      </c>
      <c r="R17" s="6">
        <f ca="1">'speed-flow-density'!T52</f>
        <v>23.339325698300001</v>
      </c>
      <c r="S17" s="6">
        <f ca="1">'speed-flow-density'!U52</f>
        <v>18.178205919973401</v>
      </c>
      <c r="T17" s="6">
        <f ca="1">'speed-flow-density'!V52</f>
        <v>14.973666594168799</v>
      </c>
      <c r="U17" s="6">
        <f ca="1">'speed-flow-density'!W52</f>
        <v>17.046241929658301</v>
      </c>
      <c r="V17" s="6">
        <f ca="1">'speed-flow-density'!X52</f>
        <v>13.5072102540408</v>
      </c>
      <c r="W17" s="6">
        <f ca="1">'speed-flow-density'!Y52</f>
        <v>11.1631467094856</v>
      </c>
      <c r="X17" s="6">
        <f ca="1">'speed-flow-density'!Z52</f>
        <v>11.123322957411601</v>
      </c>
      <c r="Y17" s="6">
        <f ca="1">'speed-flow-density'!AA52</f>
        <v>12.276997282525</v>
      </c>
      <c r="Z17" s="6">
        <f ca="1">'speed-flow-density'!AB52</f>
        <v>12.243249301943401</v>
      </c>
      <c r="AA17" s="6">
        <f ca="1">'speed-flow-density'!AC52</f>
        <v>9.5424270663218902</v>
      </c>
      <c r="AB17" s="6">
        <f ca="1">'speed-flow-density'!AD52</f>
        <v>9.1377557203578501</v>
      </c>
      <c r="AC17" s="6">
        <f ca="1">'speed-flow-density'!AE52</f>
        <v>37.717758591585103</v>
      </c>
      <c r="AD17" s="6">
        <f ca="1">'speed-flow-density'!AF52</f>
        <v>42.128986184686703</v>
      </c>
      <c r="AE17" s="6">
        <f ca="1">'speed-flow-density'!AG52</f>
        <v>38.944629416250898</v>
      </c>
      <c r="AF17" s="6">
        <f ca="1">'speed-flow-density'!AH52</f>
        <v>38.381195452929497</v>
      </c>
      <c r="AG17" s="6">
        <f ca="1">'speed-flow-density'!AI52</f>
        <v>37.812144283571897</v>
      </c>
      <c r="AH17" s="6">
        <f ca="1">'speed-flow-density'!AJ52</f>
        <v>40.922238709373701</v>
      </c>
      <c r="AI17" s="6">
        <f ca="1">'speed-flow-density'!AK52</f>
        <v>30.578049695501601</v>
      </c>
      <c r="AJ17" s="6">
        <f ca="1">'speed-flow-density'!AL52</f>
        <v>28.415274447846201</v>
      </c>
      <c r="AK17" s="6">
        <f ca="1">'speed-flow-density'!AM52</f>
        <v>19.031082137360499</v>
      </c>
      <c r="AL17" s="6">
        <f ca="1">'speed-flow-density'!AN52</f>
        <v>27.768786603772401</v>
      </c>
      <c r="AM17" s="6">
        <f ca="1">'speed-flow-density'!AO52</f>
        <v>22.602878792877402</v>
      </c>
      <c r="AN17" s="6">
        <f ca="1">'speed-flow-density'!AP52</f>
        <v>15.572478709450699</v>
      </c>
      <c r="AO17" s="6">
        <f ca="1">'speed-flow-density'!AQ52</f>
        <v>19.383865475236199</v>
      </c>
      <c r="AP17" s="6">
        <f ca="1">'speed-flow-density'!AR52</f>
        <v>20.405099904253198</v>
      </c>
      <c r="AQ17" s="6">
        <f ca="1">'speed-flow-density'!AS52</f>
        <v>25.584241703030301</v>
      </c>
      <c r="AR17" s="6">
        <f ca="1">'speed-flow-density'!AT52</f>
        <v>12.8358850425552</v>
      </c>
      <c r="AS17" s="6">
        <f ca="1">'speed-flow-density'!AU52</f>
        <v>8.7224155545339599</v>
      </c>
    </row>
    <row r="18" spans="1:45" x14ac:dyDescent="0.2">
      <c r="A18" s="15"/>
      <c r="B18" s="4">
        <f ca="1">'speed-flow-density'!D19</f>
        <v>0.41666666666666669</v>
      </c>
      <c r="C18" s="6">
        <f ca="1">'speed-flow-density'!E53</f>
        <v>9.6781982326530507</v>
      </c>
      <c r="D18" s="6">
        <f ca="1">'speed-flow-density'!F53</f>
        <v>6.8501171662834404</v>
      </c>
      <c r="E18" s="6">
        <f ca="1">'speed-flow-density'!G53</f>
        <v>9.5901433786129093</v>
      </c>
      <c r="F18" s="6">
        <f ca="1">'speed-flow-density'!H53</f>
        <v>22.624457969603501</v>
      </c>
      <c r="G18" s="6">
        <f ca="1">'speed-flow-density'!I53</f>
        <v>30.628692598825399</v>
      </c>
      <c r="H18" s="6">
        <f ca="1">'speed-flow-density'!J53</f>
        <v>27.5992678265468</v>
      </c>
      <c r="I18" s="6">
        <f ca="1">'speed-flow-density'!K53</f>
        <v>25.8919323983095</v>
      </c>
      <c r="J18" s="6">
        <f ca="1">'speed-flow-density'!L53</f>
        <v>32.2728290548052</v>
      </c>
      <c r="K18" s="6">
        <f ca="1">'speed-flow-density'!M53</f>
        <v>22.5277146388338</v>
      </c>
      <c r="L18" s="6">
        <f ca="1">'speed-flow-density'!N53</f>
        <v>18.007201087652501</v>
      </c>
      <c r="M18" s="6">
        <f ca="1">'speed-flow-density'!O53</f>
        <v>21.3755974856991</v>
      </c>
      <c r="N18" s="6">
        <f ca="1">'speed-flow-density'!P53</f>
        <v>15.143992300612901</v>
      </c>
      <c r="O18" s="6">
        <f ca="1">'speed-flow-density'!Q53</f>
        <v>16.6488265559586</v>
      </c>
      <c r="P18" s="6">
        <f ca="1">'speed-flow-density'!R53</f>
        <v>21.2971995130086</v>
      </c>
      <c r="Q18" s="6">
        <f ca="1">'speed-flow-density'!S53</f>
        <v>29.390353662081701</v>
      </c>
      <c r="R18" s="6">
        <f ca="1">'speed-flow-density'!T53</f>
        <v>22.744265709378499</v>
      </c>
      <c r="S18" s="6">
        <f ca="1">'speed-flow-density'!U53</f>
        <v>17.850742384388798</v>
      </c>
      <c r="T18" s="6">
        <f ca="1">'speed-flow-density'!V53</f>
        <v>15.926173626800599</v>
      </c>
      <c r="U18" s="6">
        <f ca="1">'speed-flow-density'!W53</f>
        <v>18.615516823976201</v>
      </c>
      <c r="V18" s="6">
        <f ca="1">'speed-flow-density'!X53</f>
        <v>13.669385889294</v>
      </c>
      <c r="W18" s="6">
        <f ca="1">'speed-flow-density'!Y53</f>
        <v>11.266871206771301</v>
      </c>
      <c r="X18" s="6">
        <f ca="1">'speed-flow-density'!Z53</f>
        <v>11.165562432071599</v>
      </c>
      <c r="Y18" s="6">
        <f ca="1">'speed-flow-density'!AA53</f>
        <v>11.985422698914601</v>
      </c>
      <c r="Z18" s="6">
        <f ca="1">'speed-flow-density'!AB53</f>
        <v>12.340782822397699</v>
      </c>
      <c r="AA18" s="6">
        <f ca="1">'speed-flow-density'!AC53</f>
        <v>10.516553026147699</v>
      </c>
      <c r="AB18" s="6">
        <f ca="1">'speed-flow-density'!AD53</f>
        <v>10.545213217428801</v>
      </c>
      <c r="AC18" s="6">
        <f ca="1">'speed-flow-density'!AE53</f>
        <v>26.784681864859099</v>
      </c>
      <c r="AD18" s="6">
        <f ca="1">'speed-flow-density'!AF53</f>
        <v>34.042330781213003</v>
      </c>
      <c r="AE18" s="6">
        <f ca="1">'speed-flow-density'!AG53</f>
        <v>31.765965048575399</v>
      </c>
      <c r="AF18" s="6">
        <f ca="1">'speed-flow-density'!AH53</f>
        <v>32.0090678070355</v>
      </c>
      <c r="AG18" s="6">
        <f ca="1">'speed-flow-density'!AI53</f>
        <v>31.825779477922101</v>
      </c>
      <c r="AH18" s="6">
        <f ca="1">'speed-flow-density'!AJ53</f>
        <v>37.521187379988298</v>
      </c>
      <c r="AI18" s="6">
        <f ca="1">'speed-flow-density'!AK53</f>
        <v>27.344625583067501</v>
      </c>
      <c r="AJ18" s="6">
        <f ca="1">'speed-flow-density'!AL53</f>
        <v>23.5557232973323</v>
      </c>
      <c r="AK18" s="6">
        <f ca="1">'speed-flow-density'!AM53</f>
        <v>14.4380422297527</v>
      </c>
      <c r="AL18" s="6">
        <f ca="1">'speed-flow-density'!AN53</f>
        <v>21.492288134662498</v>
      </c>
      <c r="AM18" s="6">
        <f ca="1">'speed-flow-density'!AO53</f>
        <v>20.977133378652201</v>
      </c>
      <c r="AN18" s="6">
        <f ca="1">'speed-flow-density'!AP53</f>
        <v>14.565385271380499</v>
      </c>
      <c r="AO18" s="6">
        <f ca="1">'speed-flow-density'!AQ53</f>
        <v>21.796649295752399</v>
      </c>
      <c r="AP18" s="6">
        <f ca="1">'speed-flow-density'!AR53</f>
        <v>21.898409799620399</v>
      </c>
      <c r="AQ18" s="6">
        <f ca="1">'speed-flow-density'!AS53</f>
        <v>28.3360834479566</v>
      </c>
      <c r="AR18" s="6">
        <f ca="1">'speed-flow-density'!AT53</f>
        <v>13.4560052984391</v>
      </c>
      <c r="AS18" s="6">
        <f ca="1">'speed-flow-density'!AU53</f>
        <v>8.8769418441284103</v>
      </c>
    </row>
    <row r="19" spans="1:45" x14ac:dyDescent="0.2">
      <c r="A19" s="5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spans="1:45" x14ac:dyDescent="0.2">
      <c r="A20" s="15" t="s">
        <v>99</v>
      </c>
      <c r="B20" s="4">
        <f ca="1">'speed-flow-density'!D21</f>
        <v>0.26041666666666669</v>
      </c>
      <c r="C20" s="6">
        <f>'[1]speed-flow-density'!E38</f>
        <v>16.832766437340055</v>
      </c>
      <c r="D20" s="6">
        <f>'[1]speed-flow-density'!F38</f>
        <v>12.079328088543384</v>
      </c>
      <c r="E20" s="6">
        <f>'[1]speed-flow-density'!G38</f>
        <v>11.77978191277488</v>
      </c>
      <c r="F20" s="6">
        <f>'[1]speed-flow-density'!H38</f>
        <v>15.06434857589816</v>
      </c>
      <c r="G20" s="6">
        <f>'[1]speed-flow-density'!I38</f>
        <v>12.346568405363488</v>
      </c>
      <c r="H20" s="6">
        <f>'[1]speed-flow-density'!J38</f>
        <v>16.800551010289503</v>
      </c>
      <c r="I20" s="6">
        <f>'[1]speed-flow-density'!K38</f>
        <v>14.836548304041111</v>
      </c>
      <c r="J20" s="6">
        <f>'[1]speed-flow-density'!L38</f>
        <v>15.025369947983707</v>
      </c>
      <c r="K20" s="6">
        <f>'[1]speed-flow-density'!M38</f>
        <v>14.504686449845087</v>
      </c>
      <c r="L20" s="6">
        <f>'[1]speed-flow-density'!N38</f>
        <v>12.92140360022638</v>
      </c>
      <c r="M20" s="6">
        <f>'[1]speed-flow-density'!O38</f>
        <v>10.740950309101141</v>
      </c>
      <c r="N20" s="6">
        <f>'[1]speed-flow-density'!P38</f>
        <v>12.318242090318543</v>
      </c>
      <c r="O20" s="6">
        <f>'[1]speed-flow-density'!Q38</f>
        <v>12.920478189346975</v>
      </c>
      <c r="P20" s="6">
        <f>'[1]speed-flow-density'!R38</f>
        <v>14.73958307376965</v>
      </c>
      <c r="Q20" s="6">
        <f>'[1]speed-flow-density'!S38</f>
        <v>12.369264719533184</v>
      </c>
      <c r="R20" s="6">
        <f>'[1]speed-flow-density'!T38</f>
        <v>15.542679085104492</v>
      </c>
      <c r="S20" s="6">
        <f>'[1]speed-flow-density'!U38</f>
        <v>11.901696899572913</v>
      </c>
      <c r="T20" s="6">
        <f>'[1]speed-flow-density'!V38</f>
        <v>15.433052637159738</v>
      </c>
      <c r="U20" s="6">
        <f>'[1]speed-flow-density'!W38</f>
        <v>19.991608389594781</v>
      </c>
      <c r="V20" s="6">
        <f>'[1]speed-flow-density'!X38</f>
        <v>12.054069281482603</v>
      </c>
      <c r="W20" s="6">
        <f>'[1]speed-flow-density'!Y38</f>
        <v>13.975020552541631</v>
      </c>
      <c r="X20" s="6">
        <f>'[1]speed-flow-density'!Z38</f>
        <v>11.552609489083826</v>
      </c>
      <c r="Y20" s="6">
        <f>'[1]speed-flow-density'!AA38</f>
        <v>14.13898247513286</v>
      </c>
      <c r="Z20" s="6">
        <f>'[1]speed-flow-density'!AB38</f>
        <v>15.064353192001946</v>
      </c>
      <c r="AA20" s="6">
        <f>'[1]speed-flow-density'!AC38</f>
        <v>15.454712360698782</v>
      </c>
      <c r="AB20" s="6">
        <f>'[1]speed-flow-density'!AD38</f>
        <v>11.406567250030186</v>
      </c>
      <c r="AC20" s="6">
        <f>'[1]speed-flow-density'!AE38</f>
        <v>14.566427566857715</v>
      </c>
      <c r="AD20" s="6">
        <f>'[1]speed-flow-density'!AF38</f>
        <v>16.394050023484148</v>
      </c>
      <c r="AE20" s="6">
        <f>'[1]speed-flow-density'!AG38</f>
        <v>18.15833153650334</v>
      </c>
      <c r="AF20" s="6">
        <f>'[1]speed-flow-density'!AH38</f>
        <v>21.42838073828883</v>
      </c>
      <c r="AG20" s="6">
        <f>'[1]speed-flow-density'!AI38</f>
        <v>15.5138094181789</v>
      </c>
      <c r="AH20" s="6">
        <f>'[1]speed-flow-density'!AJ38</f>
        <v>17.265716775405942</v>
      </c>
      <c r="AI20" s="6">
        <f>'[1]speed-flow-density'!AK38</f>
        <v>18.825370012188582</v>
      </c>
      <c r="AJ20" s="6">
        <f>'[1]speed-flow-density'!AL38</f>
        <v>18.93155057479694</v>
      </c>
      <c r="AK20" s="6">
        <f>'[1]speed-flow-density'!AM38</f>
        <v>14.17471723017105</v>
      </c>
      <c r="AL20" s="6">
        <f>'[1]speed-flow-density'!AN38</f>
        <v>20.779713424503154</v>
      </c>
      <c r="AM20" s="6">
        <f>'[1]speed-flow-density'!AO38</f>
        <v>20.909499108202713</v>
      </c>
      <c r="AN20" s="6">
        <f>'[1]speed-flow-density'!AP38</f>
        <v>21.866540210727774</v>
      </c>
      <c r="AO20" s="6">
        <f>'[1]speed-flow-density'!AQ38</f>
        <v>16.033366756814132</v>
      </c>
      <c r="AP20" s="6">
        <f>'[1]speed-flow-density'!AR38</f>
        <v>19.07453601175337</v>
      </c>
      <c r="AQ20" s="6">
        <f>'[1]speed-flow-density'!AS38</f>
        <v>19.941686861448954</v>
      </c>
      <c r="AR20" s="6">
        <f>'[1]speed-flow-density'!AT38</f>
        <v>13.929729797483207</v>
      </c>
      <c r="AS20" s="6">
        <f>'[1]speed-flow-density'!AU38</f>
        <v>7.7501838659087134</v>
      </c>
    </row>
    <row r="21" spans="1:45" x14ac:dyDescent="0.2">
      <c r="A21" s="15"/>
      <c r="B21" s="4">
        <f ca="1">'speed-flow-density'!D22</f>
        <v>0.27083333333333331</v>
      </c>
      <c r="C21" s="6">
        <f>'[1]speed-flow-density'!E39</f>
        <v>17.356581862352911</v>
      </c>
      <c r="D21" s="6">
        <f>'[1]speed-flow-density'!F39</f>
        <v>12.211845774117492</v>
      </c>
      <c r="E21" s="6">
        <f>'[1]speed-flow-density'!G39</f>
        <v>14.037522393038849</v>
      </c>
      <c r="F21" s="6">
        <f>'[1]speed-flow-density'!H39</f>
        <v>17.826391326652367</v>
      </c>
      <c r="G21" s="6">
        <f>'[1]speed-flow-density'!I39</f>
        <v>13.779348046609575</v>
      </c>
      <c r="H21" s="6">
        <f>'[1]speed-flow-density'!J39</f>
        <v>18.520975300034785</v>
      </c>
      <c r="I21" s="6">
        <f>'[1]speed-flow-density'!K39</f>
        <v>16.366293948065159</v>
      </c>
      <c r="J21" s="6">
        <f>'[1]speed-flow-density'!L39</f>
        <v>17.023224125030001</v>
      </c>
      <c r="K21" s="6">
        <f>'[1]speed-flow-density'!M39</f>
        <v>16.837322551663799</v>
      </c>
      <c r="L21" s="6">
        <f>'[1]speed-flow-density'!N39</f>
        <v>14.47803635473838</v>
      </c>
      <c r="M21" s="6">
        <f>'[1]speed-flow-density'!O39</f>
        <v>11.16969539136652</v>
      </c>
      <c r="N21" s="6">
        <f>'[1]speed-flow-density'!P39</f>
        <v>12.479233817415247</v>
      </c>
      <c r="O21" s="6">
        <f>'[1]speed-flow-density'!Q39</f>
        <v>13.031032884889013</v>
      </c>
      <c r="P21" s="6">
        <f>'[1]speed-flow-density'!R39</f>
        <v>15.879633810675596</v>
      </c>
      <c r="Q21" s="6">
        <f>'[1]speed-flow-density'!S39</f>
        <v>13.682438151404323</v>
      </c>
      <c r="R21" s="6">
        <f>'[1]speed-flow-density'!T39</f>
        <v>16.426009637897895</v>
      </c>
      <c r="S21" s="6">
        <f>'[1]speed-flow-density'!U39</f>
        <v>12.304366366032959</v>
      </c>
      <c r="T21" s="6">
        <f>'[1]speed-flow-density'!V39</f>
        <v>15.655400813877057</v>
      </c>
      <c r="U21" s="6">
        <f>'[1]speed-flow-density'!W39</f>
        <v>20.633189040602492</v>
      </c>
      <c r="V21" s="6">
        <f>'[1]speed-flow-density'!X39</f>
        <v>12.394844493733849</v>
      </c>
      <c r="W21" s="6">
        <f>'[1]speed-flow-density'!Y39</f>
        <v>14.356206068735794</v>
      </c>
      <c r="X21" s="6">
        <f>'[1]speed-flow-density'!Z39</f>
        <v>12.191554790993463</v>
      </c>
      <c r="Y21" s="6">
        <f>'[1]speed-flow-density'!AA39</f>
        <v>14.775716561430494</v>
      </c>
      <c r="Z21" s="6">
        <f>'[1]speed-flow-density'!AB39</f>
        <v>15.827476635083135</v>
      </c>
      <c r="AA21" s="6">
        <f>'[1]speed-flow-density'!AC39</f>
        <v>15.558105538610528</v>
      </c>
      <c r="AB21" s="6">
        <f>'[1]speed-flow-density'!AD39</f>
        <v>12.106477638745762</v>
      </c>
      <c r="AC21" s="6">
        <f>'[1]speed-flow-density'!AE39</f>
        <v>17.215066469571653</v>
      </c>
      <c r="AD21" s="6">
        <f>'[1]speed-flow-density'!AF39</f>
        <v>19.494181584649496</v>
      </c>
      <c r="AE21" s="6">
        <f>'[1]speed-flow-density'!AG39</f>
        <v>22.475329671509868</v>
      </c>
      <c r="AF21" s="6">
        <f>'[1]speed-flow-density'!AH39</f>
        <v>26.169065854174811</v>
      </c>
      <c r="AG21" s="6">
        <f>'[1]speed-flow-density'!AI39</f>
        <v>17.568497467641834</v>
      </c>
      <c r="AH21" s="6">
        <f>'[1]speed-flow-density'!AJ39</f>
        <v>20.96217949367264</v>
      </c>
      <c r="AI21" s="6">
        <f>'[1]speed-flow-density'!AK39</f>
        <v>28.485939540181811</v>
      </c>
      <c r="AJ21" s="6">
        <f>'[1]speed-flow-density'!AL39</f>
        <v>26.190501248118981</v>
      </c>
      <c r="AK21" s="6">
        <f>'[1]speed-flow-density'!AM39</f>
        <v>18.932787737216788</v>
      </c>
      <c r="AL21" s="6">
        <f>'[1]speed-flow-density'!AN39</f>
        <v>29.937161397313595</v>
      </c>
      <c r="AM21" s="6">
        <f>'[1]speed-flow-density'!AO39</f>
        <v>26.781921026311824</v>
      </c>
      <c r="AN21" s="6">
        <f>'[1]speed-flow-density'!AP39</f>
        <v>26.60321765086076</v>
      </c>
      <c r="AO21" s="6">
        <f>'[1]speed-flow-density'!AQ39</f>
        <v>21.381239052005622</v>
      </c>
      <c r="AP21" s="6">
        <f>'[1]speed-flow-density'!AR39</f>
        <v>22.329590293984378</v>
      </c>
      <c r="AQ21" s="6">
        <f>'[1]speed-flow-density'!AS39</f>
        <v>22.703473640671415</v>
      </c>
      <c r="AR21" s="6">
        <f>'[1]speed-flow-density'!AT39</f>
        <v>14.729323109478186</v>
      </c>
      <c r="AS21" s="6">
        <f>'[1]speed-flow-density'!AU39</f>
        <v>9.1237507052249338</v>
      </c>
    </row>
    <row r="22" spans="1:45" x14ac:dyDescent="0.2">
      <c r="A22" s="15"/>
      <c r="B22" s="4">
        <f ca="1">'speed-flow-density'!D23</f>
        <v>0.28125</v>
      </c>
      <c r="C22" s="6">
        <f>'[1]speed-flow-density'!E40</f>
        <v>18.17098058387112</v>
      </c>
      <c r="D22" s="6">
        <f>'[1]speed-flow-density'!F40</f>
        <v>11.731645108184885</v>
      </c>
      <c r="E22" s="6">
        <f>'[1]speed-flow-density'!G40</f>
        <v>13.417295614072758</v>
      </c>
      <c r="F22" s="6">
        <f>'[1]speed-flow-density'!H40</f>
        <v>17.467507056789785</v>
      </c>
      <c r="G22" s="6">
        <f>'[1]speed-flow-density'!I40</f>
        <v>12.100512049100361</v>
      </c>
      <c r="H22" s="6">
        <f>'[1]speed-flow-density'!J40</f>
        <v>18.484718462920835</v>
      </c>
      <c r="I22" s="6">
        <f>'[1]speed-flow-density'!K40</f>
        <v>16.605800964218087</v>
      </c>
      <c r="J22" s="6">
        <f>'[1]speed-flow-density'!L40</f>
        <v>18.428772434261756</v>
      </c>
      <c r="K22" s="6">
        <f>'[1]speed-flow-density'!M40</f>
        <v>17.033887681195591</v>
      </c>
      <c r="L22" s="6">
        <f>'[1]speed-flow-density'!N40</f>
        <v>15.366935029981024</v>
      </c>
      <c r="M22" s="6">
        <f>'[1]speed-flow-density'!O40</f>
        <v>12.822756448968038</v>
      </c>
      <c r="N22" s="6">
        <f>'[1]speed-flow-density'!P40</f>
        <v>15.154496485043408</v>
      </c>
      <c r="O22" s="6">
        <f>'[1]speed-flow-density'!Q40</f>
        <v>14.849439389007218</v>
      </c>
      <c r="P22" s="6">
        <f>'[1]speed-flow-density'!R40</f>
        <v>18.001058334524558</v>
      </c>
      <c r="Q22" s="6">
        <f>'[1]speed-flow-density'!S40</f>
        <v>15.713360668075453</v>
      </c>
      <c r="R22" s="6">
        <f>'[1]speed-flow-density'!T40</f>
        <v>17.380801111615909</v>
      </c>
      <c r="S22" s="6">
        <f>'[1]speed-flow-density'!U40</f>
        <v>12.791287231954014</v>
      </c>
      <c r="T22" s="6">
        <f>'[1]speed-flow-density'!V40</f>
        <v>15.933073942422647</v>
      </c>
      <c r="U22" s="6">
        <f>'[1]speed-flow-density'!W40</f>
        <v>21.111533450457831</v>
      </c>
      <c r="V22" s="6">
        <f>'[1]speed-flow-density'!X40</f>
        <v>12.773237721121188</v>
      </c>
      <c r="W22" s="6">
        <f>'[1]speed-flow-density'!Y40</f>
        <v>14.311925986785303</v>
      </c>
      <c r="X22" s="6">
        <f>'[1]speed-flow-density'!Z40</f>
        <v>12.375011516359528</v>
      </c>
      <c r="Y22" s="6">
        <f>'[1]speed-flow-density'!AA40</f>
        <v>14.710111245130371</v>
      </c>
      <c r="Z22" s="6">
        <f>'[1]speed-flow-density'!AB40</f>
        <v>15.339917385805963</v>
      </c>
      <c r="AA22" s="6">
        <f>'[1]speed-flow-density'!AC40</f>
        <v>14.418321892634587</v>
      </c>
      <c r="AB22" s="6">
        <f>'[1]speed-flow-density'!AD40</f>
        <v>11.373331902047529</v>
      </c>
      <c r="AC22" s="6">
        <f>'[1]speed-flow-density'!AE40</f>
        <v>18.121145208529981</v>
      </c>
      <c r="AD22" s="6">
        <f>'[1]speed-flow-density'!AF40</f>
        <v>23.137353532957835</v>
      </c>
      <c r="AE22" s="6">
        <f>'[1]speed-flow-density'!AG40</f>
        <v>27.907776023592902</v>
      </c>
      <c r="AF22" s="6">
        <f>'[1]speed-flow-density'!AH40</f>
        <v>30.947149173311235</v>
      </c>
      <c r="AG22" s="6">
        <f>'[1]speed-flow-density'!AI40</f>
        <v>17.625539315911219</v>
      </c>
      <c r="AH22" s="6">
        <f>'[1]speed-flow-density'!AJ40</f>
        <v>27.307896693689351</v>
      </c>
      <c r="AI22" s="6">
        <f>'[1]speed-flow-density'!AK40</f>
        <v>38.843025719314433</v>
      </c>
      <c r="AJ22" s="6">
        <f>'[1]speed-flow-density'!AL40</f>
        <v>33.346031035423138</v>
      </c>
      <c r="AK22" s="6">
        <f>'[1]speed-flow-density'!AM40</f>
        <v>21.466008217811435</v>
      </c>
      <c r="AL22" s="6">
        <f>'[1]speed-flow-density'!AN40</f>
        <v>33.170519475971595</v>
      </c>
      <c r="AM22" s="6">
        <f>'[1]speed-flow-density'!AO40</f>
        <v>30.341799254798154</v>
      </c>
      <c r="AN22" s="6">
        <f>'[1]speed-flow-density'!AP40</f>
        <v>30.17001349314517</v>
      </c>
      <c r="AO22" s="6">
        <f>'[1]speed-flow-density'!AQ40</f>
        <v>25.88511181393201</v>
      </c>
      <c r="AP22" s="6">
        <f>'[1]speed-flow-density'!AR40</f>
        <v>23.116110943549209</v>
      </c>
      <c r="AQ22" s="6">
        <f>'[1]speed-flow-density'!AS40</f>
        <v>22.161581293505836</v>
      </c>
      <c r="AR22" s="6">
        <f>'[1]speed-flow-density'!AT40</f>
        <v>14.122005740770545</v>
      </c>
      <c r="AS22" s="6">
        <f>'[1]speed-flow-density'!AU40</f>
        <v>9.3430517070764125</v>
      </c>
    </row>
    <row r="23" spans="1:45" x14ac:dyDescent="0.2">
      <c r="A23" s="15"/>
      <c r="B23" s="4">
        <f ca="1">'speed-flow-density'!D24</f>
        <v>0.29166666666666669</v>
      </c>
      <c r="C23" s="6">
        <f>'[1]speed-flow-density'!E41</f>
        <v>17.0684567645452</v>
      </c>
      <c r="D23" s="6">
        <f>'[1]speed-flow-density'!F41</f>
        <v>10.764711294603229</v>
      </c>
      <c r="E23" s="6">
        <f>'[1]speed-flow-density'!G41</f>
        <v>11.826726322864657</v>
      </c>
      <c r="F23" s="6">
        <f>'[1]speed-flow-density'!H41</f>
        <v>16.541057665468493</v>
      </c>
      <c r="G23" s="6">
        <f>'[1]speed-flow-density'!I41</f>
        <v>11.687485814902653</v>
      </c>
      <c r="H23" s="6">
        <f>'[1]speed-flow-density'!J41</f>
        <v>17.643743666413371</v>
      </c>
      <c r="I23" s="6">
        <f>'[1]speed-flow-density'!K41</f>
        <v>15.042792762483622</v>
      </c>
      <c r="J23" s="6">
        <f>'[1]speed-flow-density'!L41</f>
        <v>17.810816157851033</v>
      </c>
      <c r="K23" s="6">
        <f>'[1]speed-flow-density'!M41</f>
        <v>17.917656343902095</v>
      </c>
      <c r="L23" s="6">
        <f>'[1]speed-flow-density'!N41</f>
        <v>17.040393732258121</v>
      </c>
      <c r="M23" s="6">
        <f>'[1]speed-flow-density'!O41</f>
        <v>13.904397019590593</v>
      </c>
      <c r="N23" s="6">
        <f>'[1]speed-flow-density'!P41</f>
        <v>16.841794714353199</v>
      </c>
      <c r="O23" s="6">
        <f>'[1]speed-flow-density'!Q41</f>
        <v>15.802065106789124</v>
      </c>
      <c r="P23" s="6">
        <f>'[1]speed-flow-density'!R41</f>
        <v>20.542458837588079</v>
      </c>
      <c r="Q23" s="6">
        <f>'[1]speed-flow-density'!S41</f>
        <v>17.910198199351353</v>
      </c>
      <c r="R23" s="6">
        <f>'[1]speed-flow-density'!T41</f>
        <v>18.606849077351704</v>
      </c>
      <c r="S23" s="6">
        <f>'[1]speed-flow-density'!U41</f>
        <v>13.119658167523657</v>
      </c>
      <c r="T23" s="6">
        <f>'[1]speed-flow-density'!V41</f>
        <v>16.930134731753096</v>
      </c>
      <c r="U23" s="6">
        <f>'[1]speed-flow-density'!W41</f>
        <v>20.653172402005463</v>
      </c>
      <c r="V23" s="6">
        <f>'[1]speed-flow-density'!X41</f>
        <v>13.087957449873986</v>
      </c>
      <c r="W23" s="6">
        <f>'[1]speed-flow-density'!Y41</f>
        <v>14.386119121103096</v>
      </c>
      <c r="X23" s="6">
        <f>'[1]speed-flow-density'!Z41</f>
        <v>12.387903083115328</v>
      </c>
      <c r="Y23" s="6">
        <f>'[1]speed-flow-density'!AA41</f>
        <v>14.737161392140667</v>
      </c>
      <c r="Z23" s="6">
        <f>'[1]speed-flow-density'!AB41</f>
        <v>15.13211628649111</v>
      </c>
      <c r="AA23" s="6">
        <f>'[1]speed-flow-density'!AC41</f>
        <v>13.659174892333056</v>
      </c>
      <c r="AB23" s="6">
        <f>'[1]speed-flow-density'!AD41</f>
        <v>10.794875636401494</v>
      </c>
      <c r="AC23" s="6">
        <f>'[1]speed-flow-density'!AE41</f>
        <v>19.716820981675315</v>
      </c>
      <c r="AD23" s="6">
        <f>'[1]speed-flow-density'!AF41</f>
        <v>25.673848948820808</v>
      </c>
      <c r="AE23" s="6">
        <f>'[1]speed-flow-density'!AG41</f>
        <v>31.732773457979594</v>
      </c>
      <c r="AF23" s="6">
        <f>'[1]speed-flow-density'!AH41</f>
        <v>38.249320862449544</v>
      </c>
      <c r="AG23" s="6">
        <f>'[1]speed-flow-density'!AI41</f>
        <v>20.580056897769701</v>
      </c>
      <c r="AH23" s="6">
        <f>'[1]speed-flow-density'!AJ41</f>
        <v>30.685086729842201</v>
      </c>
      <c r="AI23" s="6">
        <f>'[1]speed-flow-density'!AK41</f>
        <v>38.949834275784887</v>
      </c>
      <c r="AJ23" s="6">
        <f>'[1]speed-flow-density'!AL41</f>
        <v>32.771330534996999</v>
      </c>
      <c r="AK23" s="6">
        <f>'[1]speed-flow-density'!AM41</f>
        <v>22.975991338871633</v>
      </c>
      <c r="AL23" s="6">
        <f>'[1]speed-flow-density'!AN41</f>
        <v>36.478480091805892</v>
      </c>
      <c r="AM23" s="6">
        <f>'[1]speed-flow-density'!AO41</f>
        <v>32.940956056124008</v>
      </c>
      <c r="AN23" s="6">
        <f>'[1]speed-flow-density'!AP41</f>
        <v>30.613182928062045</v>
      </c>
      <c r="AO23" s="6">
        <f>'[1]speed-flow-density'!AQ41</f>
        <v>27.321139185288882</v>
      </c>
      <c r="AP23" s="6">
        <f>'[1]speed-flow-density'!AR41</f>
        <v>22.968493459843419</v>
      </c>
      <c r="AQ23" s="6">
        <f>'[1]speed-flow-density'!AS41</f>
        <v>22.260018744001339</v>
      </c>
      <c r="AR23" s="6">
        <f>'[1]speed-flow-density'!AT41</f>
        <v>14.215422818154275</v>
      </c>
      <c r="AS23" s="6">
        <f>'[1]speed-flow-density'!AU41</f>
        <v>9.858704280281037</v>
      </c>
    </row>
    <row r="24" spans="1:45" x14ac:dyDescent="0.2">
      <c r="A24" s="15"/>
      <c r="B24" s="4">
        <f ca="1">'speed-flow-density'!D25</f>
        <v>0.30208333333333331</v>
      </c>
      <c r="C24" s="6">
        <f>'[1]speed-flow-density'!E42</f>
        <v>15.589217590397819</v>
      </c>
      <c r="D24" s="6">
        <f>'[1]speed-flow-density'!F42</f>
        <v>9.9962910382197414</v>
      </c>
      <c r="E24" s="6">
        <f>'[1]speed-flow-density'!G42</f>
        <v>10.252153218279787</v>
      </c>
      <c r="F24" s="6">
        <f>'[1]speed-flow-density'!H42</f>
        <v>14.803304079490218</v>
      </c>
      <c r="G24" s="6">
        <f>'[1]speed-flow-density'!I42</f>
        <v>10.926120263380017</v>
      </c>
      <c r="H24" s="6">
        <f>'[1]speed-flow-density'!J42</f>
        <v>18.333875026925998</v>
      </c>
      <c r="I24" s="6">
        <f>'[1]speed-flow-density'!K42</f>
        <v>15.938059801084663</v>
      </c>
      <c r="J24" s="6">
        <f>'[1]speed-flow-density'!L42</f>
        <v>18.548778698738815</v>
      </c>
      <c r="K24" s="6">
        <f>'[1]speed-flow-density'!M42</f>
        <v>18.136472465028717</v>
      </c>
      <c r="L24" s="6">
        <f>'[1]speed-flow-density'!N42</f>
        <v>17.367864419331863</v>
      </c>
      <c r="M24" s="6">
        <f>'[1]speed-flow-density'!O42</f>
        <v>14.487166947620629</v>
      </c>
      <c r="N24" s="6">
        <f>'[1]speed-flow-density'!P42</f>
        <v>17.687342324100694</v>
      </c>
      <c r="O24" s="6">
        <f>'[1]speed-flow-density'!Q42</f>
        <v>17.564925838633577</v>
      </c>
      <c r="P24" s="6">
        <f>'[1]speed-flow-density'!R42</f>
        <v>22.460594751414671</v>
      </c>
      <c r="Q24" s="6">
        <f>'[1]speed-flow-density'!S42</f>
        <v>18.246101524569049</v>
      </c>
      <c r="R24" s="6">
        <f>'[1]speed-flow-density'!T42</f>
        <v>18.333093741545689</v>
      </c>
      <c r="S24" s="6">
        <f>'[1]speed-flow-density'!U42</f>
        <v>13.106134778173361</v>
      </c>
      <c r="T24" s="6">
        <f>'[1]speed-flow-density'!V42</f>
        <v>16.031121866126146</v>
      </c>
      <c r="U24" s="6">
        <f>'[1]speed-flow-density'!W42</f>
        <v>20.465976427052588</v>
      </c>
      <c r="V24" s="6">
        <f>'[1]speed-flow-density'!X42</f>
        <v>12.947036944661344</v>
      </c>
      <c r="W24" s="6">
        <f>'[1]speed-flow-density'!Y42</f>
        <v>14.856643406564475</v>
      </c>
      <c r="X24" s="6">
        <f>'[1]speed-flow-density'!Z42</f>
        <v>12.567005025444354</v>
      </c>
      <c r="Y24" s="6">
        <f>'[1]speed-flow-density'!AA42</f>
        <v>14.961047798355034</v>
      </c>
      <c r="Z24" s="6">
        <f>'[1]speed-flow-density'!AB42</f>
        <v>15.567007822577114</v>
      </c>
      <c r="AA24" s="6">
        <f>'[1]speed-flow-density'!AC42</f>
        <v>13.577101051204457</v>
      </c>
      <c r="AB24" s="6">
        <f>'[1]speed-flow-density'!AD42</f>
        <v>10.745613415447933</v>
      </c>
      <c r="AC24" s="6">
        <f>'[1]speed-flow-density'!AE42</f>
        <v>23.445057747495639</v>
      </c>
      <c r="AD24" s="6">
        <f>'[1]speed-flow-density'!AF42</f>
        <v>31.303499230447514</v>
      </c>
      <c r="AE24" s="6">
        <f>'[1]speed-flow-density'!AG42</f>
        <v>34.130185985762246</v>
      </c>
      <c r="AF24" s="6">
        <f>'[1]speed-flow-density'!AH42</f>
        <v>40.605235238861262</v>
      </c>
      <c r="AG24" s="6">
        <f>'[1]speed-flow-density'!AI42</f>
        <v>21.71581518781921</v>
      </c>
      <c r="AH24" s="6">
        <f>'[1]speed-flow-density'!AJ42</f>
        <v>33.409890909796829</v>
      </c>
      <c r="AI24" s="6">
        <f>'[1]speed-flow-density'!AK42</f>
        <v>41.80908545166497</v>
      </c>
      <c r="AJ24" s="6">
        <f>'[1]speed-flow-density'!AL42</f>
        <v>35.186201009325288</v>
      </c>
      <c r="AK24" s="6">
        <f>'[1]speed-flow-density'!AM42</f>
        <v>23.651884465899872</v>
      </c>
      <c r="AL24" s="6">
        <f>'[1]speed-flow-density'!AN42</f>
        <v>37.725004604572796</v>
      </c>
      <c r="AM24" s="6">
        <f>'[1]speed-flow-density'!AO42</f>
        <v>35.843278686841785</v>
      </c>
      <c r="AN24" s="6">
        <f>'[1]speed-flow-density'!AP42</f>
        <v>34.402091919615287</v>
      </c>
      <c r="AO24" s="6">
        <f>'[1]speed-flow-density'!AQ42</f>
        <v>28.203447227667894</v>
      </c>
      <c r="AP24" s="6">
        <f>'[1]speed-flow-density'!AR42</f>
        <v>22.715534321068198</v>
      </c>
      <c r="AQ24" s="6">
        <f>'[1]speed-flow-density'!AS42</f>
        <v>22.043406882783263</v>
      </c>
      <c r="AR24" s="6">
        <f>'[1]speed-flow-density'!AT42</f>
        <v>14.274421392170979</v>
      </c>
      <c r="AS24" s="6">
        <f>'[1]speed-flow-density'!AU42</f>
        <v>10.103137497133687</v>
      </c>
    </row>
    <row r="25" spans="1:45" x14ac:dyDescent="0.2">
      <c r="A25" s="15"/>
      <c r="B25" s="4">
        <f ca="1">'speed-flow-density'!D26</f>
        <v>0.3125</v>
      </c>
      <c r="C25" s="6">
        <f>'[1]speed-flow-density'!E43</f>
        <v>15.906847994502881</v>
      </c>
      <c r="D25" s="6">
        <f>'[1]speed-flow-density'!F43</f>
        <v>9.505718465423076</v>
      </c>
      <c r="E25" s="6">
        <f>'[1]speed-flow-density'!G43</f>
        <v>9.6694057252486783</v>
      </c>
      <c r="F25" s="6">
        <f>'[1]speed-flow-density'!H43</f>
        <v>15.452732119489703</v>
      </c>
      <c r="G25" s="6">
        <f>'[1]speed-flow-density'!I43</f>
        <v>10.765703340895435</v>
      </c>
      <c r="H25" s="6">
        <f>'[1]speed-flow-density'!J43</f>
        <v>18.073449209338381</v>
      </c>
      <c r="I25" s="6">
        <f>'[1]speed-flow-density'!K43</f>
        <v>17.14745983309507</v>
      </c>
      <c r="J25" s="6">
        <f>'[1]speed-flow-density'!L43</f>
        <v>22.523583118416642</v>
      </c>
      <c r="K25" s="6">
        <f>'[1]speed-flow-density'!M43</f>
        <v>20.369591313746035</v>
      </c>
      <c r="L25" s="6">
        <f>'[1]speed-flow-density'!N43</f>
        <v>19.028301104692492</v>
      </c>
      <c r="M25" s="6">
        <f>'[1]speed-flow-density'!O43</f>
        <v>16.098236499410135</v>
      </c>
      <c r="N25" s="6">
        <f>'[1]speed-flow-density'!P43</f>
        <v>20.371142141034866</v>
      </c>
      <c r="O25" s="6">
        <f>'[1]speed-flow-density'!Q43</f>
        <v>18.481445784245871</v>
      </c>
      <c r="P25" s="6">
        <f>'[1]speed-flow-density'!R43</f>
        <v>20.380300519815719</v>
      </c>
      <c r="Q25" s="6">
        <f>'[1]speed-flow-density'!S43</f>
        <v>17.713431789980174</v>
      </c>
      <c r="R25" s="6">
        <f>'[1]speed-flow-density'!T43</f>
        <v>17.879389322761135</v>
      </c>
      <c r="S25" s="6">
        <f>'[1]speed-flow-density'!U43</f>
        <v>12.975300124547406</v>
      </c>
      <c r="T25" s="6">
        <f>'[1]speed-flow-density'!V43</f>
        <v>17.215204023824921</v>
      </c>
      <c r="U25" s="6">
        <f>'[1]speed-flow-density'!W43</f>
        <v>18.947211462864459</v>
      </c>
      <c r="V25" s="6">
        <f>'[1]speed-flow-density'!X43</f>
        <v>13.951497243845319</v>
      </c>
      <c r="W25" s="6">
        <f>'[1]speed-flow-density'!Y43</f>
        <v>14.743031317299502</v>
      </c>
      <c r="X25" s="6">
        <f>'[1]speed-flow-density'!Z43</f>
        <v>12.688234540371408</v>
      </c>
      <c r="Y25" s="6">
        <f>'[1]speed-flow-density'!AA43</f>
        <v>15.269598199557786</v>
      </c>
      <c r="Z25" s="6">
        <f>'[1]speed-flow-density'!AB43</f>
        <v>15.380159735276761</v>
      </c>
      <c r="AA25" s="6">
        <f>'[1]speed-flow-density'!AC43</f>
        <v>13.476526064024608</v>
      </c>
      <c r="AB25" s="6">
        <f>'[1]speed-flow-density'!AD43</f>
        <v>10.770377475317474</v>
      </c>
      <c r="AC25" s="6">
        <f>'[1]speed-flow-density'!AE43</f>
        <v>26.320034539584679</v>
      </c>
      <c r="AD25" s="6">
        <f>'[1]speed-flow-density'!AF43</f>
        <v>39.706791887324997</v>
      </c>
      <c r="AE25" s="6">
        <f>'[1]speed-flow-density'!AG43</f>
        <v>40.878494005604281</v>
      </c>
      <c r="AF25" s="6">
        <f>'[1]speed-flow-density'!AH43</f>
        <v>48.587222889189562</v>
      </c>
      <c r="AG25" s="6">
        <f>'[1]speed-flow-density'!AI43</f>
        <v>25.911059052873615</v>
      </c>
      <c r="AH25" s="6">
        <f>'[1]speed-flow-density'!AJ43</f>
        <v>36.825636532028184</v>
      </c>
      <c r="AI25" s="6">
        <f>'[1]speed-flow-density'!AK43</f>
        <v>47.888900846343944</v>
      </c>
      <c r="AJ25" s="6">
        <f>'[1]speed-flow-density'!AL43</f>
        <v>33.008558548148343</v>
      </c>
      <c r="AK25" s="6">
        <f>'[1]speed-flow-density'!AM43</f>
        <v>27.170045513212251</v>
      </c>
      <c r="AL25" s="6">
        <f>'[1]speed-flow-density'!AN43</f>
        <v>43.690091812084468</v>
      </c>
      <c r="AM25" s="6">
        <f>'[1]speed-flow-density'!AO43</f>
        <v>38.579859418519113</v>
      </c>
      <c r="AN25" s="6">
        <f>'[1]speed-flow-density'!AP43</f>
        <v>38.790199993248088</v>
      </c>
      <c r="AO25" s="6">
        <f>'[1]speed-flow-density'!AQ43</f>
        <v>29.418652145917967</v>
      </c>
      <c r="AP25" s="6">
        <f>'[1]speed-flow-density'!AR43</f>
        <v>22.90487615488237</v>
      </c>
      <c r="AQ25" s="6">
        <f>'[1]speed-flow-density'!AS43</f>
        <v>22.177228204916137</v>
      </c>
      <c r="AR25" s="6">
        <f>'[1]speed-flow-density'!AT43</f>
        <v>14.819247439808086</v>
      </c>
      <c r="AS25" s="6">
        <f>'[1]speed-flow-density'!AU43</f>
        <v>10.203014608631761</v>
      </c>
    </row>
    <row r="26" spans="1:45" x14ac:dyDescent="0.2">
      <c r="A26" s="15"/>
      <c r="B26" s="4">
        <f ca="1">'speed-flow-density'!D27</f>
        <v>0.32291666666666669</v>
      </c>
      <c r="C26" s="6">
        <f>'[1]speed-flow-density'!E44</f>
        <v>15.90823358650707</v>
      </c>
      <c r="D26" s="6">
        <f>'[1]speed-flow-density'!F44</f>
        <v>9.6528725061089737</v>
      </c>
      <c r="E26" s="6">
        <f>'[1]speed-flow-density'!G44</f>
        <v>9.7721131418868481</v>
      </c>
      <c r="F26" s="6">
        <f>'[1]speed-flow-density'!H44</f>
        <v>14.194206791067916</v>
      </c>
      <c r="G26" s="6">
        <f>'[1]speed-flow-density'!I44</f>
        <v>10.007320959131567</v>
      </c>
      <c r="H26" s="6">
        <f>'[1]speed-flow-density'!J44</f>
        <v>18.529547810038224</v>
      </c>
      <c r="I26" s="6">
        <f>'[1]speed-flow-density'!K44</f>
        <v>17.203012051136461</v>
      </c>
      <c r="J26" s="6">
        <f>'[1]speed-flow-density'!L44</f>
        <v>23.076080189488867</v>
      </c>
      <c r="K26" s="6">
        <f>'[1]speed-flow-density'!M44</f>
        <v>21.182210431533733</v>
      </c>
      <c r="L26" s="6">
        <f>'[1]speed-flow-density'!N44</f>
        <v>21.607911938761251</v>
      </c>
      <c r="M26" s="6">
        <f>'[1]speed-flow-density'!O44</f>
        <v>18.748477000117351</v>
      </c>
      <c r="N26" s="6">
        <f>'[1]speed-flow-density'!P44</f>
        <v>22.830019542276219</v>
      </c>
      <c r="O26" s="6">
        <f>'[1]speed-flow-density'!Q44</f>
        <v>17.654460509619767</v>
      </c>
      <c r="P26" s="6">
        <f>'[1]speed-flow-density'!R44</f>
        <v>20.798685708160271</v>
      </c>
      <c r="Q26" s="6">
        <f>'[1]speed-flow-density'!S44</f>
        <v>17.640494116730746</v>
      </c>
      <c r="R26" s="6">
        <f>'[1]speed-flow-density'!T44</f>
        <v>17.910527800169348</v>
      </c>
      <c r="S26" s="6">
        <f>'[1]speed-flow-density'!U44</f>
        <v>12.862364757686116</v>
      </c>
      <c r="T26" s="6">
        <f>'[1]speed-flow-density'!V44</f>
        <v>17.336479731600821</v>
      </c>
      <c r="U26" s="6">
        <f>'[1]speed-flow-density'!W44</f>
        <v>19.451430366626596</v>
      </c>
      <c r="V26" s="6">
        <f>'[1]speed-flow-density'!X44</f>
        <v>14.151706491041706</v>
      </c>
      <c r="W26" s="6">
        <f>'[1]speed-flow-density'!Y44</f>
        <v>14.309176396863879</v>
      </c>
      <c r="X26" s="6">
        <f>'[1]speed-flow-density'!Z44</f>
        <v>12.410289341335533</v>
      </c>
      <c r="Y26" s="6">
        <f>'[1]speed-flow-density'!AA44</f>
        <v>14.888662852812335</v>
      </c>
      <c r="Z26" s="6">
        <f>'[1]speed-flow-density'!AB44</f>
        <v>14.408777229720039</v>
      </c>
      <c r="AA26" s="6">
        <f>'[1]speed-flow-density'!AC44</f>
        <v>13.170035453314426</v>
      </c>
      <c r="AB26" s="6">
        <f>'[1]speed-flow-density'!AD44</f>
        <v>10.547852232241318</v>
      </c>
      <c r="AC26" s="6">
        <f>'[1]speed-flow-density'!AE44</f>
        <v>28.292488152756722</v>
      </c>
      <c r="AD26" s="6">
        <f>'[1]speed-flow-density'!AF44</f>
        <v>43.59980110430709</v>
      </c>
      <c r="AE26" s="6">
        <f>'[1]speed-flow-density'!AG44</f>
        <v>44.612413576562325</v>
      </c>
      <c r="AF26" s="6">
        <f>'[1]speed-flow-density'!AH44</f>
        <v>51.300693150075972</v>
      </c>
      <c r="AG26" s="6">
        <f>'[1]speed-flow-density'!AI44</f>
        <v>29.265696779218029</v>
      </c>
      <c r="AH26" s="6">
        <f>'[1]speed-flow-density'!AJ44</f>
        <v>39.656281648323173</v>
      </c>
      <c r="AI26" s="6">
        <f>'[1]speed-flow-density'!AK44</f>
        <v>49.672660207468873</v>
      </c>
      <c r="AJ26" s="6">
        <f>'[1]speed-flow-density'!AL44</f>
        <v>39.304486597924836</v>
      </c>
      <c r="AK26" s="6">
        <f>'[1]speed-flow-density'!AM44</f>
        <v>27.312448237233294</v>
      </c>
      <c r="AL26" s="6">
        <f>'[1]speed-flow-density'!AN44</f>
        <v>47.440492028420245</v>
      </c>
      <c r="AM26" s="6">
        <f>'[1]speed-flow-density'!AO44</f>
        <v>40.05307828384187</v>
      </c>
      <c r="AN26" s="6">
        <f>'[1]speed-flow-density'!AP44</f>
        <v>41.138268704219804</v>
      </c>
      <c r="AO26" s="6">
        <f>'[1]speed-flow-density'!AQ44</f>
        <v>30.433206996813393</v>
      </c>
      <c r="AP26" s="6">
        <f>'[1]speed-flow-density'!AR44</f>
        <v>22.953268565991525</v>
      </c>
      <c r="AQ26" s="6">
        <f>'[1]speed-flow-density'!AS44</f>
        <v>22.136701646783838</v>
      </c>
      <c r="AR26" s="6">
        <f>'[1]speed-flow-density'!AT44</f>
        <v>14.939432829027497</v>
      </c>
      <c r="AS26" s="6">
        <f>'[1]speed-flow-density'!AU44</f>
        <v>10.092583370734769</v>
      </c>
    </row>
    <row r="27" spans="1:45" x14ac:dyDescent="0.2">
      <c r="A27" s="15"/>
      <c r="B27" s="4">
        <f ca="1">'speed-flow-density'!D28</f>
        <v>0.33333333333333331</v>
      </c>
      <c r="C27" s="6">
        <f>'[1]speed-flow-density'!E45</f>
        <v>16.391113834438094</v>
      </c>
      <c r="D27" s="6">
        <f>'[1]speed-flow-density'!F45</f>
        <v>9.2867531804752748</v>
      </c>
      <c r="E27" s="6">
        <f>'[1]speed-flow-density'!G45</f>
        <v>9.6484657474919313</v>
      </c>
      <c r="F27" s="6">
        <f>'[1]speed-flow-density'!H45</f>
        <v>13.588845753778086</v>
      </c>
      <c r="G27" s="6">
        <f>'[1]speed-flow-density'!I45</f>
        <v>8.7686915892789941</v>
      </c>
      <c r="H27" s="6">
        <f>'[1]speed-flow-density'!J45</f>
        <v>17.156752250209124</v>
      </c>
      <c r="I27" s="6">
        <f>'[1]speed-flow-density'!K45</f>
        <v>15.999765406393527</v>
      </c>
      <c r="J27" s="6">
        <f>'[1]speed-flow-density'!L45</f>
        <v>23.1470843876453</v>
      </c>
      <c r="K27" s="6">
        <f>'[1]speed-flow-density'!M45</f>
        <v>22.020877745997822</v>
      </c>
      <c r="L27" s="6">
        <f>'[1]speed-flow-density'!N45</f>
        <v>23.077811493413446</v>
      </c>
      <c r="M27" s="6">
        <f>'[1]speed-flow-density'!O45</f>
        <v>20.041255082390123</v>
      </c>
      <c r="N27" s="6">
        <f>'[1]speed-flow-density'!P45</f>
        <v>24.101916841243384</v>
      </c>
      <c r="O27" s="6">
        <f>'[1]speed-flow-density'!Q45</f>
        <v>17.068139897540647</v>
      </c>
      <c r="P27" s="6">
        <f>'[1]speed-flow-density'!R45</f>
        <v>20.710804573366069</v>
      </c>
      <c r="Q27" s="6">
        <f>'[1]speed-flow-density'!S45</f>
        <v>17.470321268842923</v>
      </c>
      <c r="R27" s="6">
        <f>'[1]speed-flow-density'!T45</f>
        <v>17.166035061415201</v>
      </c>
      <c r="S27" s="6">
        <f>'[1]speed-flow-density'!U45</f>
        <v>13.054617576855859</v>
      </c>
      <c r="T27" s="6">
        <f>'[1]speed-flow-density'!V45</f>
        <v>18.137160961231785</v>
      </c>
      <c r="U27" s="6">
        <f>'[1]speed-flow-density'!W45</f>
        <v>18.924331169859109</v>
      </c>
      <c r="V27" s="6">
        <f>'[1]speed-flow-density'!X45</f>
        <v>14.800725953350298</v>
      </c>
      <c r="W27" s="6">
        <f>'[1]speed-flow-density'!Y45</f>
        <v>14.108788057154312</v>
      </c>
      <c r="X27" s="6">
        <f>'[1]speed-flow-density'!Z45</f>
        <v>12.089117621267084</v>
      </c>
      <c r="Y27" s="6">
        <f>'[1]speed-flow-density'!AA45</f>
        <v>14.303494653733921</v>
      </c>
      <c r="Z27" s="6">
        <f>'[1]speed-flow-density'!AB45</f>
        <v>13.744776077579468</v>
      </c>
      <c r="AA27" s="6">
        <f>'[1]speed-flow-density'!AC45</f>
        <v>11.954362416107383</v>
      </c>
      <c r="AB27" s="6">
        <f>'[1]speed-flow-density'!AD45</f>
        <v>9.9320346923612082</v>
      </c>
      <c r="AC27" s="6">
        <f>'[1]speed-flow-density'!AE45</f>
        <v>21.534873285738694</v>
      </c>
      <c r="AD27" s="6">
        <f>'[1]speed-flow-density'!AF45</f>
        <v>43.037727191130045</v>
      </c>
      <c r="AE27" s="6">
        <f>'[1]speed-flow-density'!AG45</f>
        <v>44.061006138117726</v>
      </c>
      <c r="AF27" s="6">
        <f>'[1]speed-flow-density'!AH45</f>
        <v>52.784988900246951</v>
      </c>
      <c r="AG27" s="6">
        <f>'[1]speed-flow-density'!AI45</f>
        <v>29.83126144235494</v>
      </c>
      <c r="AH27" s="6">
        <f>'[1]speed-flow-density'!AJ45</f>
        <v>36.679061006547457</v>
      </c>
      <c r="AI27" s="6">
        <f>'[1]speed-flow-density'!AK45</f>
        <v>45.987322255543098</v>
      </c>
      <c r="AJ27" s="6">
        <f>'[1]speed-flow-density'!AL45</f>
        <v>36.753097585904101</v>
      </c>
      <c r="AK27" s="6">
        <f>'[1]speed-flow-density'!AM45</f>
        <v>26.009090717682824</v>
      </c>
      <c r="AL27" s="6">
        <f>'[1]speed-flow-density'!AN45</f>
        <v>45.008766264094582</v>
      </c>
      <c r="AM27" s="6">
        <f>'[1]speed-flow-density'!AO45</f>
        <v>38.782493336382018</v>
      </c>
      <c r="AN27" s="6">
        <f>'[1]speed-flow-density'!AP45</f>
        <v>37.822377732369546</v>
      </c>
      <c r="AO27" s="6">
        <f>'[1]speed-flow-density'!AQ45</f>
        <v>29.435965693638899</v>
      </c>
      <c r="AP27" s="6">
        <f>'[1]speed-flow-density'!AR45</f>
        <v>23.247064992457911</v>
      </c>
      <c r="AQ27" s="6">
        <f>'[1]speed-flow-density'!AS45</f>
        <v>23.039394514869159</v>
      </c>
      <c r="AR27" s="6">
        <f>'[1]speed-flow-density'!AT45</f>
        <v>14.651465118143689</v>
      </c>
      <c r="AS27" s="6">
        <f>'[1]speed-flow-density'!AU45</f>
        <v>10.08052977247727</v>
      </c>
    </row>
    <row r="28" spans="1:45" x14ac:dyDescent="0.2">
      <c r="A28" s="15"/>
      <c r="B28" s="4">
        <f ca="1">'speed-flow-density'!D29</f>
        <v>0.34375</v>
      </c>
      <c r="C28" s="6">
        <f>'[1]speed-flow-density'!E46</f>
        <v>15.906809890113374</v>
      </c>
      <c r="D28" s="6">
        <f>'[1]speed-flow-density'!F46</f>
        <v>8.8590730682917016</v>
      </c>
      <c r="E28" s="6">
        <f>'[1]speed-flow-density'!G46</f>
        <v>9.4630301021274423</v>
      </c>
      <c r="F28" s="6">
        <f>'[1]speed-flow-density'!H46</f>
        <v>12.550603575921398</v>
      </c>
      <c r="G28" s="6">
        <f>'[1]speed-flow-density'!I46</f>
        <v>8.0502526399103278</v>
      </c>
      <c r="H28" s="6">
        <f>'[1]speed-flow-density'!J46</f>
        <v>14.491312689569311</v>
      </c>
      <c r="I28" s="6">
        <f>'[1]speed-flow-density'!K46</f>
        <v>12.749094033597414</v>
      </c>
      <c r="J28" s="6">
        <f>'[1]speed-flow-density'!L46</f>
        <v>21.160037985399455</v>
      </c>
      <c r="K28" s="6">
        <f>'[1]speed-flow-density'!M46</f>
        <v>20.539781276569496</v>
      </c>
      <c r="L28" s="6">
        <f>'[1]speed-flow-density'!N46</f>
        <v>21.063992571543555</v>
      </c>
      <c r="M28" s="6">
        <f>'[1]speed-flow-density'!O46</f>
        <v>19.192877031471969</v>
      </c>
      <c r="N28" s="6">
        <f>'[1]speed-flow-density'!P46</f>
        <v>22.759243993951127</v>
      </c>
      <c r="O28" s="6">
        <f>'[1]speed-flow-density'!Q46</f>
        <v>17.696169748250945</v>
      </c>
      <c r="P28" s="6">
        <f>'[1]speed-flow-density'!R46</f>
        <v>21.45804108281483</v>
      </c>
      <c r="Q28" s="6">
        <f>'[1]speed-flow-density'!S46</f>
        <v>18.860670771144662</v>
      </c>
      <c r="R28" s="6">
        <f>'[1]speed-flow-density'!T46</f>
        <v>17.988446654622965</v>
      </c>
      <c r="S28" s="6">
        <f>'[1]speed-flow-density'!U46</f>
        <v>13.207385220396201</v>
      </c>
      <c r="T28" s="6">
        <f>'[1]speed-flow-density'!V46</f>
        <v>18.161353766177808</v>
      </c>
      <c r="U28" s="6">
        <f>'[1]speed-flow-density'!W46</f>
        <v>18.754467102953729</v>
      </c>
      <c r="V28" s="6">
        <f>'[1]speed-flow-density'!X46</f>
        <v>14.365328915046245</v>
      </c>
      <c r="W28" s="6">
        <f>'[1]speed-flow-density'!Y46</f>
        <v>13.948156442550436</v>
      </c>
      <c r="X28" s="6">
        <f>'[1]speed-flow-density'!Z46</f>
        <v>12.023306981328233</v>
      </c>
      <c r="Y28" s="6">
        <f>'[1]speed-flow-density'!AA46</f>
        <v>14.394800591313253</v>
      </c>
      <c r="Z28" s="6">
        <f>'[1]speed-flow-density'!AB46</f>
        <v>14.538109227566821</v>
      </c>
      <c r="AA28" s="6">
        <f>'[1]speed-flow-density'!AC46</f>
        <v>12.231532456597943</v>
      </c>
      <c r="AB28" s="6">
        <f>'[1]speed-flow-density'!AD46</f>
        <v>10.812161045759654</v>
      </c>
      <c r="AC28" s="6">
        <f>'[1]speed-flow-density'!AE46</f>
        <v>15.58389135591924</v>
      </c>
      <c r="AD28" s="6">
        <f>'[1]speed-flow-density'!AF46</f>
        <v>30.991112004125661</v>
      </c>
      <c r="AE28" s="6">
        <f>'[1]speed-flow-density'!AG46</f>
        <v>35.375966270932956</v>
      </c>
      <c r="AF28" s="6">
        <f>'[1]speed-flow-density'!AH46</f>
        <v>43.73189803955156</v>
      </c>
      <c r="AG28" s="6">
        <f>'[1]speed-flow-density'!AI46</f>
        <v>27.186657022402702</v>
      </c>
      <c r="AH28" s="6">
        <f>'[1]speed-flow-density'!AJ46</f>
        <v>36.630982923940969</v>
      </c>
      <c r="AI28" s="6">
        <f>'[1]speed-flow-density'!AK46</f>
        <v>44.092261903561131</v>
      </c>
      <c r="AJ28" s="6">
        <f>'[1]speed-flow-density'!AL46</f>
        <v>35.310404768841359</v>
      </c>
      <c r="AK28" s="6">
        <f>'[1]speed-flow-density'!AM46</f>
        <v>24.558952548841969</v>
      </c>
      <c r="AL28" s="6">
        <f>'[1]speed-flow-density'!AN46</f>
        <v>40.481409559653848</v>
      </c>
      <c r="AM28" s="6">
        <f>'[1]speed-flow-density'!AO46</f>
        <v>33.957813320531585</v>
      </c>
      <c r="AN28" s="6">
        <f>'[1]speed-flow-density'!AP46</f>
        <v>34.89786050851923</v>
      </c>
      <c r="AO28" s="6">
        <f>'[1]speed-flow-density'!AQ46</f>
        <v>28.650172887396256</v>
      </c>
      <c r="AP28" s="6">
        <f>'[1]speed-flow-density'!AR46</f>
        <v>23.384711726760315</v>
      </c>
      <c r="AQ28" s="6">
        <f>'[1]speed-flow-density'!AS46</f>
        <v>23.288648995909718</v>
      </c>
      <c r="AR28" s="6">
        <f>'[1]speed-flow-density'!AT46</f>
        <v>14.342841701453439</v>
      </c>
      <c r="AS28" s="6">
        <f>'[1]speed-flow-density'!AU46</f>
        <v>9.7260363667582901</v>
      </c>
    </row>
    <row r="29" spans="1:45" x14ac:dyDescent="0.2">
      <c r="A29" s="15"/>
      <c r="B29" s="4">
        <f ca="1">'speed-flow-density'!D30</f>
        <v>0.35416666666666669</v>
      </c>
      <c r="C29" s="6">
        <f>'[1]speed-flow-density'!E47</f>
        <v>16.352975729441354</v>
      </c>
      <c r="D29" s="6">
        <f>'[1]speed-flow-density'!F47</f>
        <v>9.0940763509425153</v>
      </c>
      <c r="E29" s="6">
        <f>'[1]speed-flow-density'!G47</f>
        <v>9.8585270664487634</v>
      </c>
      <c r="F29" s="6">
        <f>'[1]speed-flow-density'!H47</f>
        <v>12.522446955529789</v>
      </c>
      <c r="G29" s="6">
        <f>'[1]speed-flow-density'!I47</f>
        <v>8.3291668136311081</v>
      </c>
      <c r="H29" s="6">
        <f>'[1]speed-flow-density'!J47</f>
        <v>14.660216344765152</v>
      </c>
      <c r="I29" s="6">
        <f>'[1]speed-flow-density'!K47</f>
        <v>13.948284949194207</v>
      </c>
      <c r="J29" s="6">
        <f>'[1]speed-flow-density'!L47</f>
        <v>19.849660322508708</v>
      </c>
      <c r="K29" s="6">
        <f>'[1]speed-flow-density'!M47</f>
        <v>18.747627797692335</v>
      </c>
      <c r="L29" s="6">
        <f>'[1]speed-flow-density'!N47</f>
        <v>20.396863301984659</v>
      </c>
      <c r="M29" s="6">
        <f>'[1]speed-flow-density'!O47</f>
        <v>17.482433209146095</v>
      </c>
      <c r="N29" s="6">
        <f>'[1]speed-flow-density'!P47</f>
        <v>21.968187243173013</v>
      </c>
      <c r="O29" s="6">
        <f>'[1]speed-flow-density'!Q47</f>
        <v>19.737734008330683</v>
      </c>
      <c r="P29" s="6">
        <f>'[1]speed-flow-density'!R47</f>
        <v>23.399982060970977</v>
      </c>
      <c r="Q29" s="6">
        <f>'[1]speed-flow-density'!S47</f>
        <v>20.445958227894717</v>
      </c>
      <c r="R29" s="6">
        <f>'[1]speed-flow-density'!T47</f>
        <v>17.582453704427891</v>
      </c>
      <c r="S29" s="6">
        <f>'[1]speed-flow-density'!U47</f>
        <v>12.704685948057591</v>
      </c>
      <c r="T29" s="6">
        <f>'[1]speed-flow-density'!V47</f>
        <v>18.59737536950184</v>
      </c>
      <c r="U29" s="6">
        <f>'[1]speed-flow-density'!W47</f>
        <v>18.932681462367007</v>
      </c>
      <c r="V29" s="6">
        <f>'[1]speed-flow-density'!X47</f>
        <v>14.950075642965203</v>
      </c>
      <c r="W29" s="6">
        <f>'[1]speed-flow-density'!Y47</f>
        <v>14.108388214536861</v>
      </c>
      <c r="X29" s="6">
        <f>'[1]speed-flow-density'!Z47</f>
        <v>12.121785452318949</v>
      </c>
      <c r="Y29" s="6">
        <f>'[1]speed-flow-density'!AA47</f>
        <v>14.697335240947849</v>
      </c>
      <c r="Z29" s="6">
        <f>'[1]speed-flow-density'!AB47</f>
        <v>14.980099285948034</v>
      </c>
      <c r="AA29" s="6">
        <f>'[1]speed-flow-density'!AC47</f>
        <v>13.089607123988518</v>
      </c>
      <c r="AB29" s="6">
        <f>'[1]speed-flow-density'!AD47</f>
        <v>10.996854685309394</v>
      </c>
      <c r="AC29" s="6">
        <f>'[1]speed-flow-density'!AE47</f>
        <v>19.423445924570604</v>
      </c>
      <c r="AD29" s="6">
        <f>'[1]speed-flow-density'!AF47</f>
        <v>33.721839399946916</v>
      </c>
      <c r="AE29" s="6">
        <f>'[1]speed-flow-density'!AG47</f>
        <v>37.598187532526481</v>
      </c>
      <c r="AF29" s="6">
        <f>'[1]speed-flow-density'!AH47</f>
        <v>44.47056451966678</v>
      </c>
      <c r="AG29" s="6">
        <f>'[1]speed-flow-density'!AI47</f>
        <v>22.778086061185935</v>
      </c>
      <c r="AH29" s="6">
        <f>'[1]speed-flow-density'!AJ47</f>
        <v>34.942908765216472</v>
      </c>
      <c r="AI29" s="6">
        <f>'[1]speed-flow-density'!AK47</f>
        <v>41.48469766765151</v>
      </c>
      <c r="AJ29" s="6">
        <f>'[1]speed-flow-density'!AL47</f>
        <v>32.403554161053073</v>
      </c>
      <c r="AK29" s="6">
        <f>'[1]speed-flow-density'!AM47</f>
        <v>22.281327320464641</v>
      </c>
      <c r="AL29" s="6">
        <f>'[1]speed-flow-density'!AN47</f>
        <v>38.261509351417992</v>
      </c>
      <c r="AM29" s="6">
        <f>'[1]speed-flow-density'!AO47</f>
        <v>31.858263769879759</v>
      </c>
      <c r="AN29" s="6">
        <f>'[1]speed-flow-density'!AP47</f>
        <v>32.900715950986211</v>
      </c>
      <c r="AO29" s="6">
        <f>'[1]speed-flow-density'!AQ47</f>
        <v>28.4395495451909</v>
      </c>
      <c r="AP29" s="6">
        <f>'[1]speed-flow-density'!AR47</f>
        <v>23.499597183130767</v>
      </c>
      <c r="AQ29" s="6">
        <f>'[1]speed-flow-density'!AS47</f>
        <v>23.755762002357905</v>
      </c>
      <c r="AR29" s="6">
        <f>'[1]speed-flow-density'!AT47</f>
        <v>14.666920119077927</v>
      </c>
      <c r="AS29" s="6">
        <f>'[1]speed-flow-density'!AU47</f>
        <v>9.7199868452234579</v>
      </c>
    </row>
    <row r="30" spans="1:45" x14ac:dyDescent="0.2">
      <c r="A30" s="15"/>
      <c r="B30" s="4">
        <f ca="1">'speed-flow-density'!D31</f>
        <v>0.36458333333333331</v>
      </c>
      <c r="C30" s="6">
        <f>'[1]speed-flow-density'!E48</f>
        <v>15.623446257633978</v>
      </c>
      <c r="D30" s="6">
        <f>'[1]speed-flow-density'!F48</f>
        <v>8.9105939560367222</v>
      </c>
      <c r="E30" s="6">
        <f>'[1]speed-flow-density'!G48</f>
        <v>9.9211517193900622</v>
      </c>
      <c r="F30" s="6">
        <f>'[1]speed-flow-density'!H48</f>
        <v>13.365113758863783</v>
      </c>
      <c r="G30" s="6">
        <f>'[1]speed-flow-density'!I48</f>
        <v>9.431158851533251</v>
      </c>
      <c r="H30" s="6">
        <f>'[1]speed-flow-density'!J48</f>
        <v>16.70118786837223</v>
      </c>
      <c r="I30" s="6">
        <f>'[1]speed-flow-density'!K48</f>
        <v>15.933618216225348</v>
      </c>
      <c r="J30" s="6">
        <f>'[1]speed-flow-density'!L48</f>
        <v>22.192974322621925</v>
      </c>
      <c r="K30" s="6">
        <f>'[1]speed-flow-density'!M48</f>
        <v>20.207669326311368</v>
      </c>
      <c r="L30" s="6">
        <f>'[1]speed-flow-density'!N48</f>
        <v>21.012071482395307</v>
      </c>
      <c r="M30" s="6">
        <f>'[1]speed-flow-density'!O48</f>
        <v>17.179920074603636</v>
      </c>
      <c r="N30" s="6">
        <f>'[1]speed-flow-density'!P48</f>
        <v>22.530712139243796</v>
      </c>
      <c r="O30" s="6">
        <f>'[1]speed-flow-density'!Q48</f>
        <v>19.445592632563184</v>
      </c>
      <c r="P30" s="6">
        <f>'[1]speed-flow-density'!R48</f>
        <v>23.197318137691987</v>
      </c>
      <c r="Q30" s="6">
        <f>'[1]speed-flow-density'!S48</f>
        <v>18.156800727086523</v>
      </c>
      <c r="R30" s="6">
        <f>'[1]speed-flow-density'!T48</f>
        <v>17.275020201816883</v>
      </c>
      <c r="S30" s="6">
        <f>'[1]speed-flow-density'!U48</f>
        <v>12.349220944803502</v>
      </c>
      <c r="T30" s="6">
        <f>'[1]speed-flow-density'!V48</f>
        <v>17.455613551110034</v>
      </c>
      <c r="U30" s="6">
        <f>'[1]speed-flow-density'!W48</f>
        <v>18.79615321713667</v>
      </c>
      <c r="V30" s="6">
        <f>'[1]speed-flow-density'!X48</f>
        <v>14.769207913254645</v>
      </c>
      <c r="W30" s="6">
        <f>'[1]speed-flow-density'!Y48</f>
        <v>13.619639183516526</v>
      </c>
      <c r="X30" s="6">
        <f>'[1]speed-flow-density'!Z48</f>
        <v>11.230904409861139</v>
      </c>
      <c r="Y30" s="6">
        <f>'[1]speed-flow-density'!AA48</f>
        <v>13.809190259306096</v>
      </c>
      <c r="Z30" s="6">
        <f>'[1]speed-flow-density'!AB48</f>
        <v>14.037491393224011</v>
      </c>
      <c r="AA30" s="6">
        <f>'[1]speed-flow-density'!AC48</f>
        <v>12.181413218529979</v>
      </c>
      <c r="AB30" s="6">
        <f>'[1]speed-flow-density'!AD48</f>
        <v>10.426314368932266</v>
      </c>
      <c r="AC30" s="6">
        <f>'[1]speed-flow-density'!AE48</f>
        <v>20.258646289996285</v>
      </c>
      <c r="AD30" s="6">
        <f>'[1]speed-flow-density'!AF48</f>
        <v>29.249078725086431</v>
      </c>
      <c r="AE30" s="6">
        <f>'[1]speed-flow-density'!AG48</f>
        <v>35.037201809157402</v>
      </c>
      <c r="AF30" s="6">
        <f>'[1]speed-flow-density'!AH48</f>
        <v>39.928622822284801</v>
      </c>
      <c r="AG30" s="6">
        <f>'[1]speed-flow-density'!AI48</f>
        <v>21.68349269129034</v>
      </c>
      <c r="AH30" s="6">
        <f>'[1]speed-flow-density'!AJ48</f>
        <v>34.157090709535758</v>
      </c>
      <c r="AI30" s="6">
        <f>'[1]speed-flow-density'!AK48</f>
        <v>42.265977337391547</v>
      </c>
      <c r="AJ30" s="6">
        <f>'[1]speed-flow-density'!AL48</f>
        <v>31.84389506923986</v>
      </c>
      <c r="AK30" s="6">
        <f>'[1]speed-flow-density'!AM48</f>
        <v>21.84100713712947</v>
      </c>
      <c r="AL30" s="6">
        <f>'[1]speed-flow-density'!AN48</f>
        <v>34.921334297544341</v>
      </c>
      <c r="AM30" s="6">
        <f>'[1]speed-flow-density'!AO48</f>
        <v>32.635528531376345</v>
      </c>
      <c r="AN30" s="6">
        <f>'[1]speed-flow-density'!AP48</f>
        <v>32.143310979577457</v>
      </c>
      <c r="AO30" s="6">
        <f>'[1]speed-flow-density'!AQ48</f>
        <v>27.51926545363899</v>
      </c>
      <c r="AP30" s="6">
        <f>'[1]speed-flow-density'!AR48</f>
        <v>23.128423896946728</v>
      </c>
      <c r="AQ30" s="6">
        <f>'[1]speed-flow-density'!AS48</f>
        <v>24.060396643990931</v>
      </c>
      <c r="AR30" s="6">
        <f>'[1]speed-flow-density'!AT48</f>
        <v>14.293878842333601</v>
      </c>
      <c r="AS30" s="6">
        <f>'[1]speed-flow-density'!AU48</f>
        <v>9.0466093399569214</v>
      </c>
    </row>
    <row r="31" spans="1:45" x14ac:dyDescent="0.2">
      <c r="A31" s="15"/>
      <c r="B31" s="4">
        <f ca="1">'speed-flow-density'!D32</f>
        <v>0.375</v>
      </c>
      <c r="C31" s="6">
        <f>'[1]speed-flow-density'!E49</f>
        <v>14.724473241473557</v>
      </c>
      <c r="D31" s="6">
        <f>'[1]speed-flow-density'!F49</f>
        <v>8.6340890015113345</v>
      </c>
      <c r="E31" s="6">
        <f>'[1]speed-flow-density'!G49</f>
        <v>9.818885256775717</v>
      </c>
      <c r="F31" s="6">
        <f>'[1]speed-flow-density'!H49</f>
        <v>14.828166899862072</v>
      </c>
      <c r="G31" s="6">
        <f>'[1]speed-flow-density'!I49</f>
        <v>9.7988181015580338</v>
      </c>
      <c r="H31" s="6">
        <f>'[1]speed-flow-density'!J49</f>
        <v>16.130162616374069</v>
      </c>
      <c r="I31" s="6">
        <f>'[1]speed-flow-density'!K49</f>
        <v>15.219962335854673</v>
      </c>
      <c r="J31" s="6">
        <f>'[1]speed-flow-density'!L49</f>
        <v>20.314177194519701</v>
      </c>
      <c r="K31" s="6">
        <f>'[1]speed-flow-density'!M49</f>
        <v>20.455938265283539</v>
      </c>
      <c r="L31" s="6">
        <f>'[1]speed-flow-density'!N49</f>
        <v>21.199903240348863</v>
      </c>
      <c r="M31" s="6">
        <f>'[1]speed-flow-density'!O49</f>
        <v>15.527167745465235</v>
      </c>
      <c r="N31" s="6">
        <f>'[1]speed-flow-density'!P49</f>
        <v>18.806947790053474</v>
      </c>
      <c r="O31" s="6">
        <f>'[1]speed-flow-density'!Q49</f>
        <v>17.600210236946541</v>
      </c>
      <c r="P31" s="6">
        <f>'[1]speed-flow-density'!R49</f>
        <v>20.538206273913275</v>
      </c>
      <c r="Q31" s="6">
        <f>'[1]speed-flow-density'!S49</f>
        <v>16.515996896872522</v>
      </c>
      <c r="R31" s="6">
        <f>'[1]speed-flow-density'!T49</f>
        <v>16.410733263104966</v>
      </c>
      <c r="S31" s="6">
        <f>'[1]speed-flow-density'!U49</f>
        <v>11.742184122990418</v>
      </c>
      <c r="T31" s="6">
        <f>'[1]speed-flow-density'!V49</f>
        <v>14.612070419733673</v>
      </c>
      <c r="U31" s="6">
        <f>'[1]speed-flow-density'!W49</f>
        <v>18.570579163768492</v>
      </c>
      <c r="V31" s="6">
        <f>'[1]speed-flow-density'!X49</f>
        <v>12.507083435292113</v>
      </c>
      <c r="W31" s="6">
        <f>'[1]speed-flow-density'!Y49</f>
        <v>12.43980599283088</v>
      </c>
      <c r="X31" s="6">
        <f>'[1]speed-flow-density'!Z49</f>
        <v>10.355343609662254</v>
      </c>
      <c r="Y31" s="6">
        <f>'[1]speed-flow-density'!AA49</f>
        <v>12.573719047303587</v>
      </c>
      <c r="Z31" s="6">
        <f>'[1]speed-flow-density'!AB49</f>
        <v>12.701797569934721</v>
      </c>
      <c r="AA31" s="6">
        <f>'[1]speed-flow-density'!AC49</f>
        <v>11.551189553671247</v>
      </c>
      <c r="AB31" s="6">
        <f>'[1]speed-flow-density'!AD49</f>
        <v>9.8723613569112665</v>
      </c>
      <c r="AC31" s="6">
        <f>'[1]speed-flow-density'!AE49</f>
        <v>20.767377332590236</v>
      </c>
      <c r="AD31" s="6">
        <f>'[1]speed-flow-density'!AF49</f>
        <v>28.057177545532916</v>
      </c>
      <c r="AE31" s="6">
        <f>'[1]speed-flow-density'!AG49</f>
        <v>30.612904285895937</v>
      </c>
      <c r="AF31" s="6">
        <f>'[1]speed-flow-density'!AH49</f>
        <v>35.789703595565925</v>
      </c>
      <c r="AG31" s="6">
        <f>'[1]speed-flow-density'!AI49</f>
        <v>20.175254688683903</v>
      </c>
      <c r="AH31" s="6">
        <f>'[1]speed-flow-density'!AJ49</f>
        <v>30.328712432341828</v>
      </c>
      <c r="AI31" s="6">
        <f>'[1]speed-flow-density'!AK49</f>
        <v>39.944461584077267</v>
      </c>
      <c r="AJ31" s="6">
        <f>'[1]speed-flow-density'!AL49</f>
        <v>31.777080064789768</v>
      </c>
      <c r="AK31" s="6">
        <f>'[1]speed-flow-density'!AM49</f>
        <v>20.675215387697854</v>
      </c>
      <c r="AL31" s="6">
        <f>'[1]speed-flow-density'!AN49</f>
        <v>33.276209575476251</v>
      </c>
      <c r="AM31" s="6">
        <f>'[1]speed-flow-density'!AO49</f>
        <v>29.633692697173824</v>
      </c>
      <c r="AN31" s="6">
        <f>'[1]speed-flow-density'!AP49</f>
        <v>30.674795249727168</v>
      </c>
      <c r="AO31" s="6">
        <f>'[1]speed-flow-density'!AQ49</f>
        <v>28.071694506283997</v>
      </c>
      <c r="AP31" s="6">
        <f>'[1]speed-flow-density'!AR49</f>
        <v>23.014005865623272</v>
      </c>
      <c r="AQ31" s="6">
        <f>'[1]speed-flow-density'!AS49</f>
        <v>22.986444869361438</v>
      </c>
      <c r="AR31" s="6">
        <f>'[1]speed-flow-density'!AT49</f>
        <v>13.657072667403879</v>
      </c>
      <c r="AS31" s="6">
        <f>'[1]speed-flow-density'!AU49</f>
        <v>8.2380489326391846</v>
      </c>
    </row>
    <row r="32" spans="1:45" x14ac:dyDescent="0.2">
      <c r="A32" s="15"/>
      <c r="B32" s="4">
        <f ca="1">'speed-flow-density'!D33</f>
        <v>0.38541666666666669</v>
      </c>
      <c r="C32" s="6">
        <f>'[1]speed-flow-density'!E50</f>
        <v>13.834456743379473</v>
      </c>
      <c r="D32" s="6">
        <f>'[1]speed-flow-density'!F50</f>
        <v>9.041969935145536</v>
      </c>
      <c r="E32" s="6">
        <f>'[1]speed-flow-density'!G50</f>
        <v>10.675367238751114</v>
      </c>
      <c r="F32" s="6">
        <f>'[1]speed-flow-density'!H50</f>
        <v>14.682789618661051</v>
      </c>
      <c r="G32" s="6">
        <f>'[1]speed-flow-density'!I50</f>
        <v>9.9180925730012053</v>
      </c>
      <c r="H32" s="6">
        <f>'[1]speed-flow-density'!J50</f>
        <v>15.813521544465027</v>
      </c>
      <c r="I32" s="6">
        <f>'[1]speed-flow-density'!K50</f>
        <v>13.817328838166127</v>
      </c>
      <c r="J32" s="6">
        <f>'[1]speed-flow-density'!L50</f>
        <v>17.414245657600912</v>
      </c>
      <c r="K32" s="6">
        <f>'[1]speed-flow-density'!M50</f>
        <v>17.25851064505985</v>
      </c>
      <c r="L32" s="6">
        <f>'[1]speed-flow-density'!N50</f>
        <v>16.527499931295058</v>
      </c>
      <c r="M32" s="6">
        <f>'[1]speed-flow-density'!O50</f>
        <v>13.2131510356335</v>
      </c>
      <c r="N32" s="6">
        <f>'[1]speed-flow-density'!P50</f>
        <v>16.383424830304673</v>
      </c>
      <c r="O32" s="6">
        <f>'[1]speed-flow-density'!Q50</f>
        <v>16.56097646088168</v>
      </c>
      <c r="P32" s="6">
        <f>'[1]speed-flow-density'!R50</f>
        <v>19.851470304701575</v>
      </c>
      <c r="Q32" s="6">
        <f>'[1]speed-flow-density'!S50</f>
        <v>15.992396366495166</v>
      </c>
      <c r="R32" s="6">
        <f>'[1]speed-flow-density'!T50</f>
        <v>15.993770237981771</v>
      </c>
      <c r="S32" s="6">
        <f>'[1]speed-flow-density'!U50</f>
        <v>11.203999049034193</v>
      </c>
      <c r="T32" s="6">
        <f>'[1]speed-flow-density'!V50</f>
        <v>13.033211282100561</v>
      </c>
      <c r="U32" s="6">
        <f>'[1]speed-flow-density'!W50</f>
        <v>18.215080345519521</v>
      </c>
      <c r="V32" s="6">
        <f>'[1]speed-flow-density'!X50</f>
        <v>11.544946610091893</v>
      </c>
      <c r="W32" s="6">
        <f>'[1]speed-flow-density'!Y50</f>
        <v>11.743599660933024</v>
      </c>
      <c r="X32" s="6">
        <f>'[1]speed-flow-density'!Z50</f>
        <v>9.894666906692084</v>
      </c>
      <c r="Y32" s="6">
        <f>'[1]speed-flow-density'!AA50</f>
        <v>12.103517209579032</v>
      </c>
      <c r="Z32" s="6">
        <f>'[1]speed-flow-density'!AB50</f>
        <v>12.383357321956947</v>
      </c>
      <c r="AA32" s="6">
        <f>'[1]speed-flow-density'!AC50</f>
        <v>11.226658220332991</v>
      </c>
      <c r="AB32" s="6">
        <f>'[1]speed-flow-density'!AD50</f>
        <v>9.4200880313908808</v>
      </c>
      <c r="AC32" s="6">
        <f>'[1]speed-flow-density'!AE50</f>
        <v>16.33224984597501</v>
      </c>
      <c r="AD32" s="6">
        <f>'[1]speed-flow-density'!AF50</f>
        <v>22.228520333159434</v>
      </c>
      <c r="AE32" s="6">
        <f>'[1]speed-flow-density'!AG50</f>
        <v>25.20661610946258</v>
      </c>
      <c r="AF32" s="6">
        <f>'[1]speed-flow-density'!AH50</f>
        <v>30.393880208562976</v>
      </c>
      <c r="AG32" s="6">
        <f>'[1]speed-flow-density'!AI50</f>
        <v>18.701750411051208</v>
      </c>
      <c r="AH32" s="6">
        <f>'[1]speed-flow-density'!AJ50</f>
        <v>29.382245171440935</v>
      </c>
      <c r="AI32" s="6">
        <f>'[1]speed-flow-density'!AK50</f>
        <v>38.646012628110675</v>
      </c>
      <c r="AJ32" s="6">
        <f>'[1]speed-flow-density'!AL50</f>
        <v>30.583351308198552</v>
      </c>
      <c r="AK32" s="6">
        <f>'[1]speed-flow-density'!AM50</f>
        <v>20.421677274304553</v>
      </c>
      <c r="AL32" s="6">
        <f>'[1]speed-flow-density'!AN50</f>
        <v>35.267436440606268</v>
      </c>
      <c r="AM32" s="6">
        <f>'[1]speed-flow-density'!AO50</f>
        <v>29.325952630634482</v>
      </c>
      <c r="AN32" s="6">
        <f>'[1]speed-flow-density'!AP50</f>
        <v>29.658001202632743</v>
      </c>
      <c r="AO32" s="6">
        <f>'[1]speed-flow-density'!AQ50</f>
        <v>26.083720680210639</v>
      </c>
      <c r="AP32" s="6">
        <f>'[1]speed-flow-density'!AR50</f>
        <v>23.170035949526156</v>
      </c>
      <c r="AQ32" s="6">
        <f>'[1]speed-flow-density'!AS50</f>
        <v>23.325800890283219</v>
      </c>
      <c r="AR32" s="6">
        <f>'[1]speed-flow-density'!AT50</f>
        <v>12.693423474167224</v>
      </c>
      <c r="AS32" s="6">
        <f>'[1]speed-flow-density'!AU50</f>
        <v>8.0846302694485921</v>
      </c>
    </row>
    <row r="33" spans="1:45" x14ac:dyDescent="0.2">
      <c r="A33" s="15"/>
      <c r="B33" s="4">
        <f ca="1">'speed-flow-density'!D34</f>
        <v>0.39583333333333331</v>
      </c>
      <c r="C33" s="6">
        <f>'[1]speed-flow-density'!E51</f>
        <v>13.873172485198159</v>
      </c>
      <c r="D33" s="6">
        <f>'[1]speed-flow-density'!F51</f>
        <v>9.3915927847242617</v>
      </c>
      <c r="E33" s="6">
        <f>'[1]speed-flow-density'!G51</f>
        <v>10.533384779603866</v>
      </c>
      <c r="F33" s="6">
        <f>'[1]speed-flow-density'!H51</f>
        <v>14.506899394806885</v>
      </c>
      <c r="G33" s="6">
        <f>'[1]speed-flow-density'!I51</f>
        <v>10.257695747336431</v>
      </c>
      <c r="H33" s="6">
        <f>'[1]speed-flow-density'!J51</f>
        <v>15.658144884660857</v>
      </c>
      <c r="I33" s="6">
        <f>'[1]speed-flow-density'!K51</f>
        <v>13.991298477744541</v>
      </c>
      <c r="J33" s="6">
        <f>'[1]speed-flow-density'!L51</f>
        <v>16.527057725775609</v>
      </c>
      <c r="K33" s="6">
        <f>'[1]speed-flow-density'!M51</f>
        <v>15.997242392774929</v>
      </c>
      <c r="L33" s="6">
        <f>'[1]speed-flow-density'!N51</f>
        <v>14.876118207625119</v>
      </c>
      <c r="M33" s="6">
        <f>'[1]speed-flow-density'!O51</f>
        <v>12.665527432590503</v>
      </c>
      <c r="N33" s="6">
        <f>'[1]speed-flow-density'!P51</f>
        <v>15.433783695422262</v>
      </c>
      <c r="O33" s="6">
        <f>'[1]speed-flow-density'!Q51</f>
        <v>15.487410296243574</v>
      </c>
      <c r="P33" s="6">
        <f>'[1]speed-flow-density'!R51</f>
        <v>18.38537112240952</v>
      </c>
      <c r="Q33" s="6">
        <f>'[1]speed-flow-density'!S51</f>
        <v>15.425527612995783</v>
      </c>
      <c r="R33" s="6">
        <f>'[1]speed-flow-density'!T51</f>
        <v>15.741006761356829</v>
      </c>
      <c r="S33" s="6">
        <f>'[1]speed-flow-density'!U51</f>
        <v>11.294029031559685</v>
      </c>
      <c r="T33" s="6">
        <f>'[1]speed-flow-density'!V51</f>
        <v>13.430007773758369</v>
      </c>
      <c r="U33" s="6">
        <f>'[1]speed-flow-density'!W51</f>
        <v>18.940632464737025</v>
      </c>
      <c r="V33" s="6">
        <f>'[1]speed-flow-density'!X51</f>
        <v>11.883979567619704</v>
      </c>
      <c r="W33" s="6">
        <f>'[1]speed-flow-density'!Y51</f>
        <v>12.374058311237778</v>
      </c>
      <c r="X33" s="6">
        <f>'[1]speed-flow-density'!Z51</f>
        <v>10.288241043784051</v>
      </c>
      <c r="Y33" s="6">
        <f>'[1]speed-flow-density'!AA51</f>
        <v>12.684513292944182</v>
      </c>
      <c r="Z33" s="6">
        <f>'[1]speed-flow-density'!AB51</f>
        <v>13.315384319914825</v>
      </c>
      <c r="AA33" s="6">
        <f>'[1]speed-flow-density'!AC51</f>
        <v>11.693479586409744</v>
      </c>
      <c r="AB33" s="6">
        <f>'[1]speed-flow-density'!AD51</f>
        <v>9.501767346822513</v>
      </c>
      <c r="AC33" s="6">
        <f>'[1]speed-flow-density'!AE51</f>
        <v>14.196298050574846</v>
      </c>
      <c r="AD33" s="6">
        <f>'[1]speed-flow-density'!AF51</f>
        <v>19.313096892101939</v>
      </c>
      <c r="AE33" s="6">
        <f>'[1]speed-flow-density'!AG51</f>
        <v>24.687552091032305</v>
      </c>
      <c r="AF33" s="6">
        <f>'[1]speed-flow-density'!AH51</f>
        <v>29.960418792899905</v>
      </c>
      <c r="AG33" s="6">
        <f>'[1]speed-flow-density'!AI51</f>
        <v>18.020722737263622</v>
      </c>
      <c r="AH33" s="6">
        <f>'[1]speed-flow-density'!AJ51</f>
        <v>26.829180753235626</v>
      </c>
      <c r="AI33" s="6">
        <f>'[1]speed-flow-density'!AK51</f>
        <v>37.959643362775012</v>
      </c>
      <c r="AJ33" s="6">
        <f>'[1]speed-flow-density'!AL51</f>
        <v>26.035893495810708</v>
      </c>
      <c r="AK33" s="6">
        <f>'[1]speed-flow-density'!AM51</f>
        <v>18.817641745309519</v>
      </c>
      <c r="AL33" s="6">
        <f>'[1]speed-flow-density'!AN51</f>
        <v>31.678409525261568</v>
      </c>
      <c r="AM33" s="6">
        <f>'[1]speed-flow-density'!AO51</f>
        <v>28.787456111633404</v>
      </c>
      <c r="AN33" s="6">
        <f>'[1]speed-flow-density'!AP51</f>
        <v>27.734860031836714</v>
      </c>
      <c r="AO33" s="6">
        <f>'[1]speed-flow-density'!AQ51</f>
        <v>25.699835379111843</v>
      </c>
      <c r="AP33" s="6">
        <f>'[1]speed-flow-density'!AR51</f>
        <v>22.180143294895387</v>
      </c>
      <c r="AQ33" s="6">
        <f>'[1]speed-flow-density'!AS51</f>
        <v>22.726406657977591</v>
      </c>
      <c r="AR33" s="6">
        <f>'[1]speed-flow-density'!AT51</f>
        <v>12.634374533592524</v>
      </c>
      <c r="AS33" s="6">
        <f>'[1]speed-flow-density'!AU51</f>
        <v>8.3283695400421198</v>
      </c>
    </row>
    <row r="34" spans="1:45" x14ac:dyDescent="0.2">
      <c r="A34" s="15"/>
      <c r="B34" s="4">
        <f ca="1">'speed-flow-density'!D35</f>
        <v>0.40625</v>
      </c>
      <c r="C34" s="6">
        <f>'[1]speed-flow-density'!E52</f>
        <v>14.201306390724522</v>
      </c>
      <c r="D34" s="6">
        <f>'[1]speed-flow-density'!F52</f>
        <v>9.1607967442378833</v>
      </c>
      <c r="E34" s="6">
        <f>'[1]speed-flow-density'!G52</f>
        <v>10.332489580567042</v>
      </c>
      <c r="F34" s="6">
        <f>'[1]speed-flow-density'!H52</f>
        <v>13.856211410120462</v>
      </c>
      <c r="G34" s="6">
        <f>'[1]speed-flow-density'!I52</f>
        <v>9.8213359905141751</v>
      </c>
      <c r="H34" s="6">
        <f>'[1]speed-flow-density'!J52</f>
        <v>15.752544814360697</v>
      </c>
      <c r="I34" s="6">
        <f>'[1]speed-flow-density'!K52</f>
        <v>13.570655266257114</v>
      </c>
      <c r="J34" s="6">
        <f>'[1]speed-flow-density'!L52</f>
        <v>15.411124349556296</v>
      </c>
      <c r="K34" s="6">
        <f>'[1]speed-flow-density'!M52</f>
        <v>14.773048489091908</v>
      </c>
      <c r="L34" s="6">
        <f>'[1]speed-flow-density'!N52</f>
        <v>12.94854531006647</v>
      </c>
      <c r="M34" s="6">
        <f>'[1]speed-flow-density'!O52</f>
        <v>11.277987347425501</v>
      </c>
      <c r="N34" s="6">
        <f>'[1]speed-flow-density'!P52</f>
        <v>13.470289131210457</v>
      </c>
      <c r="O34" s="6">
        <f>'[1]speed-flow-density'!Q52</f>
        <v>14.707922280186258</v>
      </c>
      <c r="P34" s="6">
        <f>'[1]speed-flow-density'!R52</f>
        <v>17.887912180452048</v>
      </c>
      <c r="Q34" s="6">
        <f>'[1]speed-flow-density'!S52</f>
        <v>15.363251258313115</v>
      </c>
      <c r="R34" s="6">
        <f>'[1]speed-flow-density'!T52</f>
        <v>16.529043127508885</v>
      </c>
      <c r="S34" s="6">
        <f>'[1]speed-flow-density'!U52</f>
        <v>11.924865601743006</v>
      </c>
      <c r="T34" s="6">
        <f>'[1]speed-flow-density'!V52</f>
        <v>13.778628137606598</v>
      </c>
      <c r="U34" s="6">
        <f>'[1]speed-flow-density'!W52</f>
        <v>19.302997516536777</v>
      </c>
      <c r="V34" s="6">
        <f>'[1]speed-flow-density'!X52</f>
        <v>12.83114557005957</v>
      </c>
      <c r="W34" s="6">
        <f>'[1]speed-flow-density'!Y52</f>
        <v>12.467945688032744</v>
      </c>
      <c r="X34" s="6">
        <f>'[1]speed-flow-density'!Z52</f>
        <v>10.476187615331527</v>
      </c>
      <c r="Y34" s="6">
        <f>'[1]speed-flow-density'!AA52</f>
        <v>13.003314514898198</v>
      </c>
      <c r="Z34" s="6">
        <f>'[1]speed-flow-density'!AB52</f>
        <v>13.499808383699502</v>
      </c>
      <c r="AA34" s="6">
        <f>'[1]speed-flow-density'!AC52</f>
        <v>12.28708812562523</v>
      </c>
      <c r="AB34" s="6">
        <f>'[1]speed-flow-density'!AD52</f>
        <v>9.6626696011493873</v>
      </c>
      <c r="AC34" s="6">
        <f>'[1]speed-flow-density'!AE52</f>
        <v>17.458776147355028</v>
      </c>
      <c r="AD34" s="6">
        <f>'[1]speed-flow-density'!AF52</f>
        <v>22.601934676983607</v>
      </c>
      <c r="AE34" s="6">
        <f>'[1]speed-flow-density'!AG52</f>
        <v>25.422098185622573</v>
      </c>
      <c r="AF34" s="6">
        <f>'[1]speed-flow-density'!AH52</f>
        <v>29.083206201715374</v>
      </c>
      <c r="AG34" s="6">
        <f>'[1]speed-flow-density'!AI52</f>
        <v>18.067090744464313</v>
      </c>
      <c r="AH34" s="6">
        <f>'[1]speed-flow-density'!AJ52</f>
        <v>24.262461849634384</v>
      </c>
      <c r="AI34" s="6">
        <f>'[1]speed-flow-density'!AK52</f>
        <v>36.989643478300536</v>
      </c>
      <c r="AJ34" s="6">
        <f>'[1]speed-flow-density'!AL52</f>
        <v>26.665392415718411</v>
      </c>
      <c r="AK34" s="6">
        <f>'[1]speed-flow-density'!AM52</f>
        <v>18.216070435579979</v>
      </c>
      <c r="AL34" s="6">
        <f>'[1]speed-flow-density'!AN52</f>
        <v>30.244040428122268</v>
      </c>
      <c r="AM34" s="6">
        <f>'[1]speed-flow-density'!AO52</f>
        <v>28.553123905896737</v>
      </c>
      <c r="AN34" s="6">
        <f>'[1]speed-flow-density'!AP52</f>
        <v>27.409763558219147</v>
      </c>
      <c r="AO34" s="6">
        <f>'[1]speed-flow-density'!AQ52</f>
        <v>23.857391819884203</v>
      </c>
      <c r="AP34" s="6">
        <f>'[1]speed-flow-density'!AR52</f>
        <v>22.1508755904105</v>
      </c>
      <c r="AQ34" s="6">
        <f>'[1]speed-flow-density'!AS52</f>
        <v>22.9291558008523</v>
      </c>
      <c r="AR34" s="6">
        <f>'[1]speed-flow-density'!AT52</f>
        <v>12.348675000116113</v>
      </c>
      <c r="AS34" s="6">
        <f>'[1]speed-flow-density'!AU52</f>
        <v>8.3252603950664579</v>
      </c>
    </row>
    <row r="35" spans="1:45" x14ac:dyDescent="0.2">
      <c r="A35" s="15"/>
      <c r="B35" s="4">
        <f ca="1">'speed-flow-density'!D36</f>
        <v>0.41666666666666669</v>
      </c>
      <c r="C35" s="6">
        <f>'[1]speed-flow-density'!E53</f>
        <v>13.129651312488985</v>
      </c>
      <c r="D35" s="6">
        <f>'[1]speed-flow-density'!F53</f>
        <v>8.4911751611195641</v>
      </c>
      <c r="E35" s="6">
        <f>'[1]speed-flow-density'!G53</f>
        <v>9.1161362766247098</v>
      </c>
      <c r="F35" s="6">
        <f>'[1]speed-flow-density'!H53</f>
        <v>12.101170067809081</v>
      </c>
      <c r="G35" s="6">
        <f>'[1]speed-flow-density'!I53</f>
        <v>8.8209385637662603</v>
      </c>
      <c r="H35" s="6">
        <f>'[1]speed-flow-density'!J53</f>
        <v>14.394242841810845</v>
      </c>
      <c r="I35" s="6">
        <f>'[1]speed-flow-density'!K53</f>
        <v>12.615085876667587</v>
      </c>
      <c r="J35" s="6">
        <f>'[1]speed-flow-density'!L53</f>
        <v>14.153606110775966</v>
      </c>
      <c r="K35" s="6">
        <f>'[1]speed-flow-density'!M53</f>
        <v>13.466749732656298</v>
      </c>
      <c r="L35" s="6">
        <f>'[1]speed-flow-density'!N53</f>
        <v>12.206613300894679</v>
      </c>
      <c r="M35" s="6">
        <f>'[1]speed-flow-density'!O53</f>
        <v>11.053578806828552</v>
      </c>
      <c r="N35" s="6">
        <f>'[1]speed-flow-density'!P53</f>
        <v>13.521420764378485</v>
      </c>
      <c r="O35" s="6">
        <f>'[1]speed-flow-density'!Q53</f>
        <v>12.853899234431195</v>
      </c>
      <c r="P35" s="6">
        <f>'[1]speed-flow-density'!R53</f>
        <v>15.571128197932266</v>
      </c>
      <c r="Q35" s="6">
        <f>'[1]speed-flow-density'!S53</f>
        <v>13.582106985691508</v>
      </c>
      <c r="R35" s="6">
        <f>'[1]speed-flow-density'!T53</f>
        <v>15.77330687724038</v>
      </c>
      <c r="S35" s="6">
        <f>'[1]speed-flow-density'!U53</f>
        <v>11.856400892257863</v>
      </c>
      <c r="T35" s="6">
        <f>'[1]speed-flow-density'!V53</f>
        <v>14.316822859657725</v>
      </c>
      <c r="U35" s="6">
        <f>'[1]speed-flow-density'!W53</f>
        <v>19.29983990124073</v>
      </c>
      <c r="V35" s="6">
        <f>'[1]speed-flow-density'!X53</f>
        <v>12.451625887554107</v>
      </c>
      <c r="W35" s="6">
        <f>'[1]speed-flow-density'!Y53</f>
        <v>12.274577621439494</v>
      </c>
      <c r="X35" s="6">
        <f>'[1]speed-flow-density'!Z53</f>
        <v>10.407556657002687</v>
      </c>
      <c r="Y35" s="6">
        <f>'[1]speed-flow-density'!AA53</f>
        <v>12.919603769850124</v>
      </c>
      <c r="Z35" s="6">
        <f>'[1]speed-flow-density'!AB53</f>
        <v>13.549839235258077</v>
      </c>
      <c r="AA35" s="6">
        <f>'[1]speed-flow-density'!AC53</f>
        <v>12.139707503596743</v>
      </c>
      <c r="AB35" s="6">
        <f>'[1]speed-flow-density'!AD53</f>
        <v>9.4713939711240052</v>
      </c>
      <c r="AC35" s="6">
        <f>'[1]speed-flow-density'!AE53</f>
        <v>14.781969499752348</v>
      </c>
      <c r="AD35" s="6">
        <f>'[1]speed-flow-density'!AF53</f>
        <v>18.346595572382167</v>
      </c>
      <c r="AE35" s="6">
        <f>'[1]speed-flow-density'!AG53</f>
        <v>21.647447178004935</v>
      </c>
      <c r="AF35" s="6">
        <f>'[1]speed-flow-density'!AH53</f>
        <v>26.556449822235276</v>
      </c>
      <c r="AG35" s="6">
        <f>'[1]speed-flow-density'!AI53</f>
        <v>16.478456608228736</v>
      </c>
      <c r="AH35" s="6">
        <f>'[1]speed-flow-density'!AJ53</f>
        <v>22.840507592918275</v>
      </c>
      <c r="AI35" s="6">
        <f>'[1]speed-flow-density'!AK53</f>
        <v>30.494388407877462</v>
      </c>
      <c r="AJ35" s="6">
        <f>'[1]speed-flow-density'!AL53</f>
        <v>27.529573800428317</v>
      </c>
      <c r="AK35" s="6">
        <f>'[1]speed-flow-density'!AM53</f>
        <v>18.226361618480009</v>
      </c>
      <c r="AL35" s="6">
        <f>'[1]speed-flow-density'!AN53</f>
        <v>29.128246596039912</v>
      </c>
      <c r="AM35" s="6">
        <f>'[1]speed-flow-density'!AO53</f>
        <v>28.267082822931972</v>
      </c>
      <c r="AN35" s="6">
        <f>'[1]speed-flow-density'!AP53</f>
        <v>26.940215507643387</v>
      </c>
      <c r="AO35" s="6">
        <f>'[1]speed-flow-density'!AQ53</f>
        <v>23.364531105365373</v>
      </c>
      <c r="AP35" s="6">
        <f>'[1]speed-flow-density'!AR53</f>
        <v>21.773968873809</v>
      </c>
      <c r="AQ35" s="6">
        <f>'[1]speed-flow-density'!AS53</f>
        <v>22.410546581266509</v>
      </c>
      <c r="AR35" s="6">
        <f>'[1]speed-flow-density'!AT53</f>
        <v>12.10884518211607</v>
      </c>
      <c r="AS35" s="6">
        <f>'[1]speed-flow-density'!AU53</f>
        <v>8.2891238877158635</v>
      </c>
    </row>
    <row r="36" spans="1:45" x14ac:dyDescent="0.2">
      <c r="A36" s="5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</sheetData>
  <mergeCells count="2">
    <mergeCell ref="A3:A18"/>
    <mergeCell ref="A20:A35"/>
  </mergeCells>
  <conditionalFormatting sqref="C3:AS18">
    <cfRule type="colorScale" priority="1">
      <colorScale>
        <cfvo type="num" val="0"/>
        <cfvo type="num" val="20"/>
        <cfvo type="num" val="100"/>
        <color rgb="FF63BE7B"/>
        <color rgb="FFFFEB84"/>
        <color rgb="FFF8696B"/>
      </colorScale>
    </cfRule>
  </conditionalFormatting>
  <conditionalFormatting sqref="C20:AS35">
    <cfRule type="colorScale" priority="2">
      <colorScale>
        <cfvo type="num" val="0"/>
        <cfvo type="num" val="20"/>
        <cfvo type="num" val="10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C745-D2F7-4654-B416-DF69866B2E4D}">
  <dimension ref="A1:O693"/>
  <sheetViews>
    <sheetView workbookViewId="0">
      <pane ySplit="2" topLeftCell="A673" activePane="bottomLeft" state="frozen"/>
      <selection pane="bottomLeft" activeCell="L693" sqref="L693"/>
    </sheetView>
  </sheetViews>
  <sheetFormatPr baseColWidth="10" defaultColWidth="8.83203125" defaultRowHeight="15" x14ac:dyDescent="0.2"/>
  <cols>
    <col min="1" max="1" width="15" bestFit="1" customWidth="1"/>
    <col min="2" max="2" width="8.1640625" bestFit="1" customWidth="1"/>
    <col min="3" max="3" width="15.6640625" bestFit="1" customWidth="1"/>
    <col min="4" max="4" width="15.33203125" bestFit="1" customWidth="1"/>
    <col min="5" max="6" width="12" bestFit="1" customWidth="1"/>
    <col min="7" max="7" width="12.6640625" bestFit="1" customWidth="1"/>
    <col min="9" max="9" width="15.6640625" bestFit="1" customWidth="1"/>
    <col min="10" max="10" width="15.33203125" bestFit="1" customWidth="1"/>
    <col min="11" max="12" width="12" bestFit="1" customWidth="1"/>
    <col min="13" max="13" width="12.6640625" bestFit="1" customWidth="1"/>
  </cols>
  <sheetData>
    <row r="1" spans="1:15" x14ac:dyDescent="0.2">
      <c r="A1" s="9"/>
      <c r="B1" s="9"/>
      <c r="C1" s="18" t="s">
        <v>109</v>
      </c>
      <c r="D1" s="18"/>
      <c r="E1" s="18"/>
      <c r="F1" s="18"/>
      <c r="G1" s="18"/>
      <c r="H1" s="9"/>
      <c r="I1" s="19" t="s">
        <v>110</v>
      </c>
      <c r="J1" s="19"/>
      <c r="K1" s="19"/>
      <c r="L1" s="19"/>
      <c r="M1" s="19"/>
    </row>
    <row r="2" spans="1:15" x14ac:dyDescent="0.2">
      <c r="A2" s="9" t="str">
        <f>detector_data!A1</f>
        <v>eid</v>
      </c>
      <c r="B2" s="9" t="str">
        <f>detector_data!D1</f>
        <v>time</v>
      </c>
      <c r="C2" s="11" t="s">
        <v>107</v>
      </c>
      <c r="D2" s="11" t="s">
        <v>108</v>
      </c>
      <c r="E2" s="11" t="s">
        <v>101</v>
      </c>
      <c r="F2" s="11" t="s">
        <v>102</v>
      </c>
      <c r="G2" s="11" t="s">
        <v>103</v>
      </c>
      <c r="H2" s="9"/>
      <c r="I2" s="12" t="s">
        <v>107</v>
      </c>
      <c r="J2" s="12" t="s">
        <v>108</v>
      </c>
      <c r="K2" s="12" t="s">
        <v>101</v>
      </c>
      <c r="L2" s="12" t="s">
        <v>102</v>
      </c>
      <c r="M2" s="12" t="s">
        <v>103</v>
      </c>
    </row>
    <row r="3" spans="1:15" x14ac:dyDescent="0.2">
      <c r="A3" t="str">
        <f>detector_data!A2</f>
        <v>QEWDE0020DES</v>
      </c>
      <c r="B3" s="4">
        <f>detector_data!D2</f>
        <v>0.26041666666666669</v>
      </c>
      <c r="C3">
        <f>detector_data!H2</f>
        <v>1407.92</v>
      </c>
      <c r="D3" s="3">
        <f>[1]detector_data!H2</f>
        <v>1486.9333334</v>
      </c>
      <c r="E3">
        <f>SQRT(2*POWER(D3-C3,2)/(D3+C3))</f>
        <v>2.0768355028887902</v>
      </c>
      <c r="H3" s="9"/>
      <c r="I3">
        <f>detector_data!F2</f>
        <v>7039.6</v>
      </c>
      <c r="J3" s="3">
        <f>[1]detector_data!F2</f>
        <v>7434.6666670000004</v>
      </c>
      <c r="K3">
        <f>SQRT(2*POWER(J3-I3,2)/(J3+I3))</f>
        <v>4.643945362544299</v>
      </c>
      <c r="O3" s="3">
        <f>J3-I3</f>
        <v>395.06666700000005</v>
      </c>
    </row>
    <row r="4" spans="1:15" x14ac:dyDescent="0.2">
      <c r="A4" t="str">
        <f>detector_data!A3</f>
        <v>QEWDE0020DES</v>
      </c>
      <c r="B4" s="4">
        <f>detector_data!D3</f>
        <v>0.27083333333333331</v>
      </c>
      <c r="C4">
        <f>detector_data!H3</f>
        <v>1410.4</v>
      </c>
      <c r="D4" s="3">
        <f>[1]detector_data!H3</f>
        <v>1436.45</v>
      </c>
      <c r="E4">
        <f t="shared" ref="E4:E67" si="0">SQRT(2*POWER(D4-C4,2)/(D4+C4))</f>
        <v>0.6904630352008202</v>
      </c>
      <c r="H4" s="9"/>
      <c r="I4">
        <f>detector_data!F3</f>
        <v>7052</v>
      </c>
      <c r="J4" s="3">
        <f>[1]detector_data!F3</f>
        <v>7182.25</v>
      </c>
      <c r="K4">
        <f t="shared" ref="K4:K67" si="1">SQRT(2*POWER(J4-I4,2)/(J4+I4))</f>
        <v>1.5439222826598671</v>
      </c>
      <c r="O4" s="3">
        <f t="shared" ref="O4:O67" si="2">J4-I4</f>
        <v>130.25</v>
      </c>
    </row>
    <row r="5" spans="1:15" x14ac:dyDescent="0.2">
      <c r="A5" t="str">
        <f>detector_data!A4</f>
        <v>QEWDE0020DES</v>
      </c>
      <c r="B5" s="4">
        <f>detector_data!D4</f>
        <v>0.28125</v>
      </c>
      <c r="C5">
        <f>detector_data!H4</f>
        <v>1302.8799999999901</v>
      </c>
      <c r="D5" s="3">
        <f>[1]detector_data!H4</f>
        <v>1384.2333334</v>
      </c>
      <c r="E5">
        <f t="shared" si="0"/>
        <v>2.2194601842425841</v>
      </c>
      <c r="H5" s="9"/>
      <c r="I5">
        <f>detector_data!F4</f>
        <v>6514.4</v>
      </c>
      <c r="J5" s="3">
        <f>[1]detector_data!F4</f>
        <v>6921.1666670000004</v>
      </c>
      <c r="K5">
        <f t="shared" si="1"/>
        <v>4.9628638453200224</v>
      </c>
      <c r="O5" s="3">
        <f t="shared" si="2"/>
        <v>406.76666700000078</v>
      </c>
    </row>
    <row r="6" spans="1:15" x14ac:dyDescent="0.2">
      <c r="A6" t="str">
        <f>detector_data!A5</f>
        <v>QEWDE0020DES</v>
      </c>
      <c r="B6" s="4">
        <f>detector_data!D5</f>
        <v>0.29166666666666669</v>
      </c>
      <c r="C6">
        <f>detector_data!H5</f>
        <v>1261.2</v>
      </c>
      <c r="D6" s="3">
        <f>[1]detector_data!H5</f>
        <v>1422</v>
      </c>
      <c r="E6">
        <f t="shared" si="0"/>
        <v>4.3901010782940553</v>
      </c>
      <c r="F6">
        <f>SQRT(2*POWER(AVERAGE(D3:D6)-AVERAGE(C3:C6),2)/(AVERAGE(D3:D6)+AVERAGE(C3:C6)))</f>
        <v>2.3291053005359199</v>
      </c>
      <c r="H6" s="9"/>
      <c r="I6">
        <f>detector_data!F5</f>
        <v>6306</v>
      </c>
      <c r="J6" s="3">
        <f>[1]detector_data!F5</f>
        <v>7110</v>
      </c>
      <c r="K6">
        <f t="shared" si="1"/>
        <v>9.8165644391606381</v>
      </c>
      <c r="L6">
        <f>SQRT(2*POWER(AVERAGE(J3:J6)-AVERAGE(I3:I6),2)/(AVERAGE(J3:J6)+AVERAGE(I3:I6)))</f>
        <v>5.208037778753237</v>
      </c>
      <c r="O6" s="3">
        <f t="shared" si="2"/>
        <v>804</v>
      </c>
    </row>
    <row r="7" spans="1:15" x14ac:dyDescent="0.2">
      <c r="A7" t="str">
        <f>detector_data!A6</f>
        <v>QEWDE0020DES</v>
      </c>
      <c r="B7" s="4">
        <f>detector_data!D6</f>
        <v>0.30208333333333331</v>
      </c>
      <c r="C7">
        <f>detector_data!H6</f>
        <v>1396.24</v>
      </c>
      <c r="D7" s="3">
        <f>[1]detector_data!H6</f>
        <v>1379.1333334000001</v>
      </c>
      <c r="E7">
        <f t="shared" si="0"/>
        <v>0.45921882556259558</v>
      </c>
      <c r="H7" s="9"/>
      <c r="I7">
        <f>detector_data!F6</f>
        <v>6981.2</v>
      </c>
      <c r="J7" s="3">
        <f>[1]detector_data!F6</f>
        <v>6895.6666670000004</v>
      </c>
      <c r="K7">
        <f t="shared" si="1"/>
        <v>1.026844510505579</v>
      </c>
      <c r="O7" s="3">
        <f t="shared" si="2"/>
        <v>-85.533332999999402</v>
      </c>
    </row>
    <row r="8" spans="1:15" x14ac:dyDescent="0.2">
      <c r="A8" t="str">
        <f>detector_data!A7</f>
        <v>QEWDE0020DES</v>
      </c>
      <c r="B8" s="4">
        <f>detector_data!D7</f>
        <v>0.3125</v>
      </c>
      <c r="C8">
        <f>detector_data!H7</f>
        <v>1474.16</v>
      </c>
      <c r="D8" s="3">
        <f>[1]detector_data!H7</f>
        <v>1436.6166665999999</v>
      </c>
      <c r="E8">
        <f t="shared" si="0"/>
        <v>0.98410941234878779</v>
      </c>
      <c r="H8" s="9"/>
      <c r="I8">
        <f>detector_data!F7</f>
        <v>7370.8</v>
      </c>
      <c r="J8" s="3">
        <f>[1]detector_data!F7</f>
        <v>7183.0833329999996</v>
      </c>
      <c r="K8">
        <f t="shared" si="1"/>
        <v>2.2005355433092575</v>
      </c>
      <c r="O8" s="3">
        <f t="shared" si="2"/>
        <v>-187.7166670000006</v>
      </c>
    </row>
    <row r="9" spans="1:15" x14ac:dyDescent="0.2">
      <c r="A9" t="str">
        <f>detector_data!A8</f>
        <v>QEWDE0020DES</v>
      </c>
      <c r="B9" s="4">
        <f>detector_data!D8</f>
        <v>0.32291666666666669</v>
      </c>
      <c r="C9">
        <f>detector_data!H8</f>
        <v>1297.2</v>
      </c>
      <c r="D9" s="3">
        <f>[1]detector_data!H8</f>
        <v>1461.9666665999998</v>
      </c>
      <c r="E9">
        <f t="shared" si="0"/>
        <v>4.4360393105311067</v>
      </c>
      <c r="H9" s="9"/>
      <c r="I9">
        <f>detector_data!F8</f>
        <v>6486</v>
      </c>
      <c r="J9" s="3">
        <f>[1]detector_data!F8</f>
        <v>7309.8333329999996</v>
      </c>
      <c r="K9">
        <f t="shared" si="1"/>
        <v>9.9192854492088625</v>
      </c>
      <c r="O9" s="3">
        <f t="shared" si="2"/>
        <v>823.83333299999958</v>
      </c>
    </row>
    <row r="10" spans="1:15" x14ac:dyDescent="0.2">
      <c r="A10" t="str">
        <f>detector_data!A9</f>
        <v>QEWDE0020DES</v>
      </c>
      <c r="B10" s="4">
        <f>detector_data!D9</f>
        <v>0.33333333333333331</v>
      </c>
      <c r="C10">
        <f>detector_data!H9</f>
        <v>1198.6399999999901</v>
      </c>
      <c r="D10" s="3">
        <f>[1]detector_data!H9</f>
        <v>1485.9</v>
      </c>
      <c r="E10">
        <f t="shared" si="0"/>
        <v>7.8407068068287762</v>
      </c>
      <c r="F10">
        <f>SQRT(2*POWER(AVERAGE(D7:D10)-AVERAGE(C7:C10),2)/(AVERAGE(D7:D10)+AVERAGE(C7:C10)))</f>
        <v>2.663437921340635</v>
      </c>
      <c r="H10" s="9"/>
      <c r="I10">
        <f>detector_data!F9</f>
        <v>5993.2</v>
      </c>
      <c r="J10" s="3">
        <f>[1]detector_data!F9</f>
        <v>7429.5</v>
      </c>
      <c r="K10">
        <f t="shared" si="1"/>
        <v>17.532353411713814</v>
      </c>
      <c r="L10">
        <f>SQRT(2*POWER(AVERAGE(J7:J10)-AVERAGE(I7:I10),2)/(AVERAGE(J7:J10)+AVERAGE(I7:I10)))</f>
        <v>5.9556282459682643</v>
      </c>
      <c r="O10" s="3">
        <f t="shared" si="2"/>
        <v>1436.3000000000002</v>
      </c>
    </row>
    <row r="11" spans="1:15" x14ac:dyDescent="0.2">
      <c r="A11" t="str">
        <f>detector_data!A10</f>
        <v>QEWDE0020DES</v>
      </c>
      <c r="B11" s="4">
        <f>detector_data!D10</f>
        <v>0.34375</v>
      </c>
      <c r="C11">
        <f>detector_data!H10</f>
        <v>1357.36</v>
      </c>
      <c r="D11" s="3">
        <f>[1]detector_data!H10</f>
        <v>1441.0833334000001</v>
      </c>
      <c r="E11">
        <f t="shared" si="0"/>
        <v>2.2382224651794824</v>
      </c>
      <c r="H11" s="9"/>
      <c r="I11">
        <f>detector_data!F10</f>
        <v>6786.8</v>
      </c>
      <c r="J11" s="3">
        <f>[1]detector_data!F10</f>
        <v>7205.4166670000004</v>
      </c>
      <c r="K11">
        <f t="shared" si="1"/>
        <v>5.0048175809084681</v>
      </c>
      <c r="O11" s="3">
        <f t="shared" si="2"/>
        <v>418.61666700000023</v>
      </c>
    </row>
    <row r="12" spans="1:15" x14ac:dyDescent="0.2">
      <c r="A12" t="str">
        <f>detector_data!A11</f>
        <v>QEWDE0020DES</v>
      </c>
      <c r="B12" s="4">
        <f>detector_data!D11</f>
        <v>0.35416666666666669</v>
      </c>
      <c r="C12">
        <f>detector_data!H11</f>
        <v>1437.76</v>
      </c>
      <c r="D12" s="3">
        <f>[1]detector_data!H11</f>
        <v>1417.75</v>
      </c>
      <c r="E12">
        <f t="shared" si="0"/>
        <v>0.52956618250720622</v>
      </c>
      <c r="H12" s="9"/>
      <c r="I12">
        <f>detector_data!F11</f>
        <v>7188.8</v>
      </c>
      <c r="J12" s="3">
        <f>[1]detector_data!F11</f>
        <v>7088.75</v>
      </c>
      <c r="K12">
        <f t="shared" si="1"/>
        <v>1.184145982671176</v>
      </c>
      <c r="O12" s="3">
        <f t="shared" si="2"/>
        <v>-100.05000000000018</v>
      </c>
    </row>
    <row r="13" spans="1:15" x14ac:dyDescent="0.2">
      <c r="A13" t="str">
        <f>detector_data!A12</f>
        <v>QEWDE0020DES</v>
      </c>
      <c r="B13" s="4">
        <f>detector_data!D12</f>
        <v>0.36458333333333331</v>
      </c>
      <c r="C13">
        <f>detector_data!H12</f>
        <v>1398.24</v>
      </c>
      <c r="D13" s="3">
        <f>[1]detector_data!H12</f>
        <v>1428.5833334000001</v>
      </c>
      <c r="E13">
        <f t="shared" si="0"/>
        <v>0.80710298418596049</v>
      </c>
      <c r="H13" s="9"/>
      <c r="I13">
        <f>detector_data!F12</f>
        <v>6991.2</v>
      </c>
      <c r="J13" s="3">
        <f>[1]detector_data!F12</f>
        <v>7142.9166670000004</v>
      </c>
      <c r="K13">
        <f t="shared" si="1"/>
        <v>1.8047371374827452</v>
      </c>
      <c r="O13" s="3">
        <f t="shared" si="2"/>
        <v>151.7166670000006</v>
      </c>
    </row>
    <row r="14" spans="1:15" x14ac:dyDescent="0.2">
      <c r="A14" t="str">
        <f>detector_data!A13</f>
        <v>QEWDE0020DES</v>
      </c>
      <c r="B14" s="4">
        <f>detector_data!D13</f>
        <v>0.375</v>
      </c>
      <c r="C14">
        <f>detector_data!H13</f>
        <v>1311.52</v>
      </c>
      <c r="D14" s="3">
        <f>[1]detector_data!H13</f>
        <v>1386.65</v>
      </c>
      <c r="E14">
        <f t="shared" si="0"/>
        <v>2.0454729097083124</v>
      </c>
      <c r="F14">
        <f>SQRT(2*POWER(AVERAGE(D11:D14)-AVERAGE(C11:C14),2)/(AVERAGE(D11:D14)+AVERAGE(C11:C14)))</f>
        <v>1.1314899331649555</v>
      </c>
      <c r="H14" s="9"/>
      <c r="I14">
        <f>detector_data!F13</f>
        <v>6557.6</v>
      </c>
      <c r="J14" s="3">
        <f>[1]detector_data!F13</f>
        <v>6933.25</v>
      </c>
      <c r="K14">
        <f t="shared" si="1"/>
        <v>4.5738164722420649</v>
      </c>
      <c r="L14">
        <f>SQRT(2*POWER(AVERAGE(J11:J14)-AVERAGE(I11:I14),2)/(AVERAGE(J11:J14)+AVERAGE(I11:I14)))</f>
        <v>2.5300884064135341</v>
      </c>
      <c r="O14" s="3">
        <f t="shared" si="2"/>
        <v>375.64999999999964</v>
      </c>
    </row>
    <row r="15" spans="1:15" x14ac:dyDescent="0.2">
      <c r="A15" t="str">
        <f>detector_data!A14</f>
        <v>QEWDE0020DES</v>
      </c>
      <c r="B15" s="4">
        <f>detector_data!D14</f>
        <v>0.38541666666666669</v>
      </c>
      <c r="C15">
        <f>detector_data!H14</f>
        <v>1295.5999999999999</v>
      </c>
      <c r="D15" s="3">
        <f>[1]detector_data!H14</f>
        <v>1290.3833334000001</v>
      </c>
      <c r="E15">
        <f t="shared" si="0"/>
        <v>0.14507588170114452</v>
      </c>
      <c r="H15" s="9"/>
      <c r="I15">
        <f>detector_data!F14</f>
        <v>6478</v>
      </c>
      <c r="J15" s="3">
        <f>[1]detector_data!F14</f>
        <v>6451.9166670000004</v>
      </c>
      <c r="K15">
        <f t="shared" si="1"/>
        <v>0.32439953337948257</v>
      </c>
      <c r="O15" s="3">
        <f t="shared" si="2"/>
        <v>-26.083332999999584</v>
      </c>
    </row>
    <row r="16" spans="1:15" x14ac:dyDescent="0.2">
      <c r="A16" t="str">
        <f>detector_data!A15</f>
        <v>QEWDE0020DES</v>
      </c>
      <c r="B16" s="4">
        <f>detector_data!D15</f>
        <v>0.39583333333333331</v>
      </c>
      <c r="C16">
        <f>detector_data!H15</f>
        <v>1302.56</v>
      </c>
      <c r="D16" s="3">
        <f>[1]detector_data!H15</f>
        <v>1286.3</v>
      </c>
      <c r="E16">
        <f t="shared" si="0"/>
        <v>0.45194049444298567</v>
      </c>
      <c r="H16" s="9"/>
      <c r="I16">
        <f>detector_data!F15</f>
        <v>6512.8</v>
      </c>
      <c r="J16" s="3">
        <f>[1]detector_data!F15</f>
        <v>6431.5</v>
      </c>
      <c r="K16">
        <f t="shared" si="1"/>
        <v>1.0105696673593847</v>
      </c>
      <c r="O16" s="3">
        <f t="shared" si="2"/>
        <v>-81.300000000000182</v>
      </c>
    </row>
    <row r="17" spans="1:15" x14ac:dyDescent="0.2">
      <c r="A17" t="str">
        <f>detector_data!A16</f>
        <v>QEWDE0020DES</v>
      </c>
      <c r="B17" s="4">
        <f>detector_data!D16</f>
        <v>0.40625</v>
      </c>
      <c r="C17">
        <f>detector_data!H16</f>
        <v>1171.6799999999901</v>
      </c>
      <c r="D17" s="3">
        <f>[1]detector_data!H16</f>
        <v>1249.1166665999999</v>
      </c>
      <c r="E17">
        <f t="shared" si="0"/>
        <v>2.2257813095942649</v>
      </c>
      <c r="H17" s="9"/>
      <c r="I17">
        <f>detector_data!F16</f>
        <v>5858.4</v>
      </c>
      <c r="J17" s="3">
        <f>[1]detector_data!F16</f>
        <v>6245.5833329999996</v>
      </c>
      <c r="K17">
        <f t="shared" si="1"/>
        <v>4.9769983113006369</v>
      </c>
      <c r="O17" s="3">
        <f t="shared" si="2"/>
        <v>387.18333299999995</v>
      </c>
    </row>
    <row r="18" spans="1:15" x14ac:dyDescent="0.2">
      <c r="A18" t="str">
        <f>detector_data!A17</f>
        <v>QEWDE0020DES</v>
      </c>
      <c r="B18" s="4">
        <f>detector_data!D17</f>
        <v>0.41666666666666669</v>
      </c>
      <c r="C18">
        <f>detector_data!H17</f>
        <v>1074.8799999999901</v>
      </c>
      <c r="D18" s="3">
        <f>[1]detector_data!H17</f>
        <v>1225.1666665999999</v>
      </c>
      <c r="E18">
        <f t="shared" si="0"/>
        <v>4.4316670628519255</v>
      </c>
      <c r="F18">
        <f>SQRT(2*POWER(AVERAGE(D15:D18)-AVERAGE(C15:C18),2)/(AVERAGE(D15:D18)+AVERAGE(C15:C18)))</f>
        <v>1.4660506422769661</v>
      </c>
      <c r="G18">
        <f>SQRT(2*POWER(AVERAGE(D3:D18)-AVERAGE(C3:C18),2)/(AVERAGE(D3:D18)+AVERAGE(C3:C18)))</f>
        <v>1.9026401494383933</v>
      </c>
      <c r="H18" s="9"/>
      <c r="I18">
        <f>detector_data!F17</f>
        <v>5374.4</v>
      </c>
      <c r="J18" s="3">
        <f>[1]detector_data!F17</f>
        <v>6125.8333329999996</v>
      </c>
      <c r="K18">
        <f t="shared" si="1"/>
        <v>9.9095088061830729</v>
      </c>
      <c r="L18">
        <f>SQRT(2*POWER(AVERAGE(J15:J18)-AVERAGE(I15:I18),2)/(AVERAGE(J15:J18)+AVERAGE(I15:I18)))</f>
        <v>3.2781888945882023</v>
      </c>
      <c r="M18">
        <f>SQRT(2*POWER(AVERAGE(J3:J18)-AVERAGE(I3:I18),2)/(AVERAGE(J3:J18)+AVERAGE(I3:I18)))</f>
        <v>4.2544327108644637</v>
      </c>
      <c r="N18" s="3">
        <f>AVERAGE(J3:J18)-AVERAGE(I3:I18)</f>
        <v>350.00833337499989</v>
      </c>
      <c r="O18" s="3">
        <f t="shared" si="2"/>
        <v>751.43333299999995</v>
      </c>
    </row>
    <row r="19" spans="1:15" x14ac:dyDescent="0.2">
      <c r="A19" t="str">
        <f>detector_data!A18</f>
        <v>QEWDE0030DES</v>
      </c>
      <c r="B19" s="4">
        <f>detector_data!D18</f>
        <v>0.26041666666666669</v>
      </c>
      <c r="C19">
        <f>detector_data!H18</f>
        <v>1405.7</v>
      </c>
      <c r="D19" s="3">
        <f>[1]detector_data!H18</f>
        <v>1175.8666665999999</v>
      </c>
      <c r="E19">
        <f t="shared" si="0"/>
        <v>6.3971471601846179</v>
      </c>
      <c r="H19" s="9"/>
      <c r="I19">
        <f>detector_data!F18</f>
        <v>5622.8</v>
      </c>
      <c r="J19" s="3">
        <f>[1]detector_data!F18</f>
        <v>5879.3333329999996</v>
      </c>
      <c r="K19">
        <f t="shared" si="1"/>
        <v>3.3827476636035994</v>
      </c>
      <c r="N19" s="3"/>
      <c r="O19" s="3">
        <f t="shared" si="2"/>
        <v>256.5333329999994</v>
      </c>
    </row>
    <row r="20" spans="1:15" x14ac:dyDescent="0.2">
      <c r="A20" t="str">
        <f>detector_data!A19</f>
        <v>QEWDE0030DES</v>
      </c>
      <c r="B20" s="4">
        <f>detector_data!D19</f>
        <v>0.27083333333333331</v>
      </c>
      <c r="C20">
        <f>detector_data!H19</f>
        <v>1378.3</v>
      </c>
      <c r="D20" s="3">
        <f>[1]detector_data!H19</f>
        <v>1033.7666666</v>
      </c>
      <c r="E20">
        <f t="shared" si="0"/>
        <v>9.9209118389853774</v>
      </c>
      <c r="H20" s="9"/>
      <c r="I20">
        <f>detector_data!F19</f>
        <v>5513.2</v>
      </c>
      <c r="J20" s="3">
        <f>[1]detector_data!F19</f>
        <v>5168.8333329999996</v>
      </c>
      <c r="K20">
        <f t="shared" si="1"/>
        <v>4.7120418681766099</v>
      </c>
      <c r="N20" s="3"/>
      <c r="O20" s="3">
        <f t="shared" si="2"/>
        <v>-344.36666700000023</v>
      </c>
    </row>
    <row r="21" spans="1:15" x14ac:dyDescent="0.2">
      <c r="A21" t="str">
        <f>detector_data!A20</f>
        <v>QEWDE0030DES</v>
      </c>
      <c r="B21" s="4">
        <f>detector_data!D20</f>
        <v>0.28125</v>
      </c>
      <c r="C21">
        <f>detector_data!H20</f>
        <v>1218</v>
      </c>
      <c r="D21" s="3">
        <f>[1]detector_data!H20</f>
        <v>954</v>
      </c>
      <c r="E21">
        <f t="shared" si="0"/>
        <v>8.0110421032541392</v>
      </c>
      <c r="H21" s="9"/>
      <c r="I21">
        <f>detector_data!F20</f>
        <v>4872</v>
      </c>
      <c r="J21" s="3">
        <f>[1]detector_data!F20</f>
        <v>4770</v>
      </c>
      <c r="K21">
        <f t="shared" si="1"/>
        <v>1.4690331834537855</v>
      </c>
      <c r="N21" s="3"/>
      <c r="O21" s="3">
        <f t="shared" si="2"/>
        <v>-102</v>
      </c>
    </row>
    <row r="22" spans="1:15" x14ac:dyDescent="0.2">
      <c r="A22" t="str">
        <f>detector_data!A21</f>
        <v>QEWDE0030DES</v>
      </c>
      <c r="B22" s="4">
        <f>detector_data!D21</f>
        <v>0.29166666666666669</v>
      </c>
      <c r="C22">
        <f>detector_data!H21</f>
        <v>1214.4000000000001</v>
      </c>
      <c r="D22" s="3">
        <f>[1]detector_data!H21</f>
        <v>975.13333340000008</v>
      </c>
      <c r="E22">
        <f t="shared" si="0"/>
        <v>7.2313838727983564</v>
      </c>
      <c r="F22">
        <f>SQRT(2*POWER(AVERAGE(D19:D22)-AVERAGE(C19:C22),2)/(AVERAGE(D19:D22)+AVERAGE(C19:C22)))</f>
        <v>7.8782589984289988</v>
      </c>
      <c r="H22" s="9"/>
      <c r="I22">
        <f>detector_data!F21</f>
        <v>4857.6000000000004</v>
      </c>
      <c r="J22" s="3">
        <f>[1]detector_data!F21</f>
        <v>4875.6666670000004</v>
      </c>
      <c r="K22">
        <f t="shared" si="1"/>
        <v>0.25897850923955573</v>
      </c>
      <c r="L22">
        <f>SQRT(2*POWER(AVERAGE(J19:J22)-AVERAGE(I19:I22),2)/(AVERAGE(J19:J22)+AVERAGE(I19:I22)))</f>
        <v>0.59578433777152751</v>
      </c>
      <c r="N22" s="3"/>
      <c r="O22" s="3">
        <f t="shared" si="2"/>
        <v>18.066667000000052</v>
      </c>
    </row>
    <row r="23" spans="1:15" x14ac:dyDescent="0.2">
      <c r="A23" t="str">
        <f>detector_data!A22</f>
        <v>QEWDE0030DES</v>
      </c>
      <c r="B23" s="4">
        <f>detector_data!D22</f>
        <v>0.30208333333333331</v>
      </c>
      <c r="C23">
        <f>detector_data!H22</f>
        <v>1314</v>
      </c>
      <c r="D23" s="3">
        <f>[1]detector_data!H22</f>
        <v>958.28333340000006</v>
      </c>
      <c r="E23">
        <f t="shared" si="0"/>
        <v>10.553292373765906</v>
      </c>
      <c r="H23" s="9"/>
      <c r="I23">
        <f>detector_data!F22</f>
        <v>5256</v>
      </c>
      <c r="J23" s="3">
        <f>[1]detector_data!F22</f>
        <v>4791.4166670000004</v>
      </c>
      <c r="K23">
        <f t="shared" si="1"/>
        <v>6.5546788305316239</v>
      </c>
      <c r="N23" s="3"/>
      <c r="O23" s="3">
        <f t="shared" si="2"/>
        <v>-464.58333299999958</v>
      </c>
    </row>
    <row r="24" spans="1:15" x14ac:dyDescent="0.2">
      <c r="A24" t="str">
        <f>detector_data!A23</f>
        <v>QEWDE0030DES</v>
      </c>
      <c r="B24" s="4">
        <f>detector_data!D23</f>
        <v>0.3125</v>
      </c>
      <c r="C24">
        <f>detector_data!H23</f>
        <v>1360.5</v>
      </c>
      <c r="D24" s="3">
        <f>[1]detector_data!H23</f>
        <v>947.73333340000011</v>
      </c>
      <c r="E24">
        <f t="shared" si="0"/>
        <v>12.150097465208768</v>
      </c>
      <c r="H24" s="9"/>
      <c r="I24">
        <f>detector_data!F23</f>
        <v>5442</v>
      </c>
      <c r="J24" s="3">
        <f>[1]detector_data!F23</f>
        <v>4738.6666670000004</v>
      </c>
      <c r="K24">
        <f t="shared" si="1"/>
        <v>9.8579835508166678</v>
      </c>
      <c r="N24" s="3"/>
      <c r="O24" s="3">
        <f t="shared" si="2"/>
        <v>-703.33333299999958</v>
      </c>
    </row>
    <row r="25" spans="1:15" x14ac:dyDescent="0.2">
      <c r="A25" t="str">
        <f>detector_data!A24</f>
        <v>QEWDE0030DES</v>
      </c>
      <c r="B25" s="4">
        <f>detector_data!D24</f>
        <v>0.32291666666666669</v>
      </c>
      <c r="C25">
        <f>detector_data!H24</f>
        <v>1049.5999999999999</v>
      </c>
      <c r="D25" s="3">
        <f>[1]detector_data!H24</f>
        <v>942.86666659999992</v>
      </c>
      <c r="E25">
        <f t="shared" si="0"/>
        <v>3.3815790070386602</v>
      </c>
      <c r="H25" s="9"/>
      <c r="I25">
        <f>detector_data!F24</f>
        <v>4198.3999999999996</v>
      </c>
      <c r="J25" s="3">
        <f>[1]detector_data!F24</f>
        <v>4714.3333329999996</v>
      </c>
      <c r="K25">
        <f t="shared" si="1"/>
        <v>7.7286408979572432</v>
      </c>
      <c r="N25" s="3"/>
      <c r="O25" s="3">
        <f t="shared" si="2"/>
        <v>515.93333299999995</v>
      </c>
    </row>
    <row r="26" spans="1:15" x14ac:dyDescent="0.2">
      <c r="A26" t="str">
        <f>detector_data!A25</f>
        <v>QEWDE0030DES</v>
      </c>
      <c r="B26" s="4">
        <f>detector_data!D25</f>
        <v>0.33333333333333331</v>
      </c>
      <c r="C26">
        <f>detector_data!H25</f>
        <v>891.7</v>
      </c>
      <c r="D26" s="3">
        <f>[1]detector_data!H25</f>
        <v>913.41666659999987</v>
      </c>
      <c r="E26">
        <f t="shared" si="0"/>
        <v>0.72286221437701725</v>
      </c>
      <c r="F26">
        <f>SQRT(2*POWER(AVERAGE(D23:D26)-AVERAGE(C23:C26),2)/(AVERAGE(D23:D26)+AVERAGE(C23:C26)))</f>
        <v>6.5934961623175692</v>
      </c>
      <c r="H26" s="9"/>
      <c r="I26">
        <f>detector_data!F25</f>
        <v>3566.8</v>
      </c>
      <c r="J26" s="3">
        <f>[1]detector_data!F25</f>
        <v>4567.0833329999996</v>
      </c>
      <c r="K26">
        <f t="shared" si="1"/>
        <v>15.685163891380721</v>
      </c>
      <c r="L26">
        <f>SQRT(2*POWER(AVERAGE(J23:J26)-AVERAGE(I23:I26),2)/(AVERAGE(J23:J26)+AVERAGE(I23:I26)))</f>
        <v>1.2756496030311586</v>
      </c>
      <c r="N26" s="3"/>
      <c r="O26" s="3">
        <f t="shared" si="2"/>
        <v>1000.2833329999994</v>
      </c>
    </row>
    <row r="27" spans="1:15" x14ac:dyDescent="0.2">
      <c r="A27" t="str">
        <f>detector_data!A26</f>
        <v>QEWDE0030DES</v>
      </c>
      <c r="B27" s="4">
        <f>detector_data!D26</f>
        <v>0.34375</v>
      </c>
      <c r="C27">
        <f>detector_data!H26</f>
        <v>1083.9000000000001</v>
      </c>
      <c r="D27" s="3">
        <f>[1]detector_data!H26</f>
        <v>886.36666659999992</v>
      </c>
      <c r="E27">
        <f t="shared" si="0"/>
        <v>6.2935094036013881</v>
      </c>
      <c r="H27" s="9"/>
      <c r="I27">
        <f>detector_data!F26</f>
        <v>4335.6000000000004</v>
      </c>
      <c r="J27" s="3">
        <f>[1]detector_data!F26</f>
        <v>4431.8333329999996</v>
      </c>
      <c r="K27">
        <f t="shared" si="1"/>
        <v>1.4534640332189195</v>
      </c>
      <c r="N27" s="3"/>
      <c r="O27" s="3">
        <f t="shared" si="2"/>
        <v>96.23333299999922</v>
      </c>
    </row>
    <row r="28" spans="1:15" x14ac:dyDescent="0.2">
      <c r="A28" t="str">
        <f>detector_data!A27</f>
        <v>QEWDE0030DES</v>
      </c>
      <c r="B28" s="4">
        <f>detector_data!D27</f>
        <v>0.35416666666666669</v>
      </c>
      <c r="C28">
        <f>detector_data!H27</f>
        <v>1193.0999999999999</v>
      </c>
      <c r="D28" s="3">
        <f>[1]detector_data!H27</f>
        <v>869.6</v>
      </c>
      <c r="E28">
        <f t="shared" si="0"/>
        <v>10.073287947449698</v>
      </c>
      <c r="H28" s="9"/>
      <c r="I28">
        <f>detector_data!F27</f>
        <v>4772.3999999999996</v>
      </c>
      <c r="J28" s="3">
        <f>[1]detector_data!F27</f>
        <v>4348</v>
      </c>
      <c r="K28">
        <f t="shared" si="1"/>
        <v>6.284683772522583</v>
      </c>
      <c r="N28" s="3"/>
      <c r="O28" s="3">
        <f t="shared" si="2"/>
        <v>-424.39999999999964</v>
      </c>
    </row>
    <row r="29" spans="1:15" x14ac:dyDescent="0.2">
      <c r="A29" t="str">
        <f>detector_data!A28</f>
        <v>QEWDE0030DES</v>
      </c>
      <c r="B29" s="4">
        <f>detector_data!D28</f>
        <v>0.36458333333333331</v>
      </c>
      <c r="C29">
        <f>detector_data!H28</f>
        <v>1175.9000000000001</v>
      </c>
      <c r="D29" s="3">
        <f>[1]detector_data!H28</f>
        <v>890.75</v>
      </c>
      <c r="E29">
        <f t="shared" si="0"/>
        <v>8.8706390413493512</v>
      </c>
      <c r="H29" s="9"/>
      <c r="I29">
        <f>detector_data!F28</f>
        <v>4703.6000000000004</v>
      </c>
      <c r="J29" s="3">
        <f>[1]detector_data!F28</f>
        <v>4453.75</v>
      </c>
      <c r="K29">
        <f t="shared" si="1"/>
        <v>3.6924059731453349</v>
      </c>
      <c r="N29" s="3"/>
      <c r="O29" s="3">
        <f t="shared" si="2"/>
        <v>-249.85000000000036</v>
      </c>
    </row>
    <row r="30" spans="1:15" x14ac:dyDescent="0.2">
      <c r="A30" t="str">
        <f>detector_data!A29</f>
        <v>QEWDE0030DES</v>
      </c>
      <c r="B30" s="4">
        <f>detector_data!D29</f>
        <v>0.375</v>
      </c>
      <c r="C30">
        <f>detector_data!H29</f>
        <v>1108.5</v>
      </c>
      <c r="D30" s="3">
        <f>[1]detector_data!H29</f>
        <v>856.93333340000004</v>
      </c>
      <c r="E30">
        <f t="shared" si="0"/>
        <v>8.0248871586553836</v>
      </c>
      <c r="F30">
        <f>SQRT(2*POWER(AVERAGE(D27:D30)-AVERAGE(C27:C30),2)/(AVERAGE(D27:D30)+AVERAGE(C27:C30)))</f>
        <v>8.32845616139927</v>
      </c>
      <c r="H30" s="9"/>
      <c r="I30">
        <f>detector_data!F29</f>
        <v>4434</v>
      </c>
      <c r="J30" s="3">
        <f>[1]detector_data!F29</f>
        <v>4284.6666670000004</v>
      </c>
      <c r="K30">
        <f t="shared" si="1"/>
        <v>2.2617610415406584</v>
      </c>
      <c r="L30">
        <f>SQRT(2*POWER(AVERAGE(J27:J30)-AVERAGE(I27:I30),2)/(AVERAGE(J27:J30)+AVERAGE(I27:I30)))</f>
        <v>2.7196080185538514</v>
      </c>
      <c r="N30" s="3"/>
      <c r="O30" s="3">
        <f t="shared" si="2"/>
        <v>-149.33333299999958</v>
      </c>
    </row>
    <row r="31" spans="1:15" x14ac:dyDescent="0.2">
      <c r="A31" t="str">
        <f>detector_data!A30</f>
        <v>QEWDE0030DES</v>
      </c>
      <c r="B31" s="4">
        <f>detector_data!D30</f>
        <v>0.38541666666666669</v>
      </c>
      <c r="C31">
        <f>detector_data!H30</f>
        <v>1048.4000000000001</v>
      </c>
      <c r="D31" s="3">
        <f>[1]detector_data!H30</f>
        <v>819.56666659999996</v>
      </c>
      <c r="E31">
        <f t="shared" si="0"/>
        <v>7.4877222066235696</v>
      </c>
      <c r="H31" s="9"/>
      <c r="I31">
        <f>detector_data!F30</f>
        <v>4193.6000000000004</v>
      </c>
      <c r="J31" s="3">
        <f>[1]detector_data!F30</f>
        <v>4097.8333329999996</v>
      </c>
      <c r="K31">
        <f t="shared" si="1"/>
        <v>1.4873547475566538</v>
      </c>
      <c r="N31" s="3"/>
      <c r="O31" s="3">
        <f t="shared" si="2"/>
        <v>-95.76666700000078</v>
      </c>
    </row>
    <row r="32" spans="1:15" x14ac:dyDescent="0.2">
      <c r="A32" t="str">
        <f>detector_data!A31</f>
        <v>QEWDE0030DES</v>
      </c>
      <c r="B32" s="4">
        <f>detector_data!D31</f>
        <v>0.39583333333333331</v>
      </c>
      <c r="C32">
        <f>detector_data!H31</f>
        <v>1035.5</v>
      </c>
      <c r="D32" s="3">
        <f>[1]detector_data!H31</f>
        <v>849.4</v>
      </c>
      <c r="E32">
        <f t="shared" si="0"/>
        <v>6.0620178905285167</v>
      </c>
      <c r="H32" s="9"/>
      <c r="I32">
        <f>detector_data!F31</f>
        <v>4142</v>
      </c>
      <c r="J32" s="3">
        <f>[1]detector_data!F31</f>
        <v>4247</v>
      </c>
      <c r="K32">
        <f t="shared" si="1"/>
        <v>1.6212470531632834</v>
      </c>
      <c r="N32" s="3"/>
      <c r="O32" s="3">
        <f t="shared" si="2"/>
        <v>105</v>
      </c>
    </row>
    <row r="33" spans="1:15" x14ac:dyDescent="0.2">
      <c r="A33" t="str">
        <f>detector_data!A32</f>
        <v>QEWDE0030DES</v>
      </c>
      <c r="B33" s="4">
        <f>detector_data!D32</f>
        <v>0.40625</v>
      </c>
      <c r="C33">
        <f>detector_data!H32</f>
        <v>886.6</v>
      </c>
      <c r="D33" s="3">
        <f>[1]detector_data!H32</f>
        <v>834.86666659999992</v>
      </c>
      <c r="E33">
        <f t="shared" si="0"/>
        <v>1.7633403754847634</v>
      </c>
      <c r="H33" s="9"/>
      <c r="I33">
        <f>detector_data!F32</f>
        <v>3546.4</v>
      </c>
      <c r="J33" s="3">
        <f>[1]detector_data!F32</f>
        <v>4174.3333329999996</v>
      </c>
      <c r="K33">
        <f t="shared" si="1"/>
        <v>10.106464600534659</v>
      </c>
      <c r="N33" s="3"/>
      <c r="O33" s="3">
        <f t="shared" si="2"/>
        <v>627.93333299999949</v>
      </c>
    </row>
    <row r="34" spans="1:15" x14ac:dyDescent="0.2">
      <c r="A34" t="str">
        <f>detector_data!A33</f>
        <v>QEWDE0030DES</v>
      </c>
      <c r="B34" s="4">
        <f>detector_data!D33</f>
        <v>0.41666666666666669</v>
      </c>
      <c r="C34">
        <f>detector_data!H33</f>
        <v>784.2</v>
      </c>
      <c r="D34" s="3">
        <f>[1]detector_data!H33</f>
        <v>839.46666659999994</v>
      </c>
      <c r="E34">
        <f t="shared" si="0"/>
        <v>1.9396788547006871</v>
      </c>
      <c r="F34">
        <f>SQRT(2*POWER(AVERAGE(D31:D34)-AVERAGE(C31:C34),2)/(AVERAGE(D31:D34)+AVERAGE(C31:C34)))</f>
        <v>3.4528784649229114</v>
      </c>
      <c r="G34">
        <f>SQRT(2*POWER(AVERAGE(D19:D34)-AVERAGE(C19:C34),2)/(AVERAGE(D19:D34)+AVERAGE(C19:C34)))</f>
        <v>6.6282133097783822</v>
      </c>
      <c r="H34" s="9"/>
      <c r="I34">
        <f>detector_data!F33</f>
        <v>3136.8</v>
      </c>
      <c r="J34" s="3">
        <f>[1]detector_data!F33</f>
        <v>4197.3333329999996</v>
      </c>
      <c r="K34">
        <f t="shared" si="1"/>
        <v>17.513176332410971</v>
      </c>
      <c r="L34">
        <f>SQRT(2*POWER(AVERAGE(J31:J34)-AVERAGE(I31:I34),2)/(AVERAGE(J31:J34)+AVERAGE(I31:I34)))</f>
        <v>6.7386770985020448</v>
      </c>
      <c r="M34">
        <f>SQRT(2*POWER(AVERAGE(J19:J34)-AVERAGE(I19:I34),2)/(AVERAGE(J19:J34)+AVERAGE(I19:I34)))</f>
        <v>1.0599922475748258</v>
      </c>
      <c r="N34" s="3">
        <f t="shared" ref="N34:N82" si="3">AVERAGE(J19:J34)-AVERAGE(I19:I34)</f>
        <v>71.68020825000076</v>
      </c>
      <c r="O34" s="3">
        <f t="shared" si="2"/>
        <v>1060.5333329999994</v>
      </c>
    </row>
    <row r="35" spans="1:15" x14ac:dyDescent="0.2">
      <c r="A35" t="str">
        <f>detector_data!A34</f>
        <v>QEWDE0040DES</v>
      </c>
      <c r="B35" s="4">
        <f>detector_data!D34</f>
        <v>0.26041666666666669</v>
      </c>
      <c r="C35">
        <f>detector_data!H34</f>
        <v>1369.4</v>
      </c>
      <c r="D35" s="3">
        <f>[1]detector_data!H34</f>
        <v>997.76388883333323</v>
      </c>
      <c r="E35">
        <f t="shared" si="0"/>
        <v>10.802362356620488</v>
      </c>
      <c r="H35" s="9"/>
      <c r="I35">
        <f>detector_data!F34</f>
        <v>5477.6</v>
      </c>
      <c r="J35" s="3">
        <f>[1]detector_data!F34</f>
        <v>5986.5833329999996</v>
      </c>
      <c r="K35">
        <f t="shared" si="1"/>
        <v>6.7227505644466365</v>
      </c>
      <c r="N35" s="3"/>
      <c r="O35" s="3">
        <f t="shared" si="2"/>
        <v>508.98333299999922</v>
      </c>
    </row>
    <row r="36" spans="1:15" x14ac:dyDescent="0.2">
      <c r="A36" t="str">
        <f>detector_data!A35</f>
        <v>QEWDE0040DES</v>
      </c>
      <c r="B36" s="4">
        <f>detector_data!D35</f>
        <v>0.27083333333333331</v>
      </c>
      <c r="C36">
        <f>detector_data!H35</f>
        <v>1278.7</v>
      </c>
      <c r="D36" s="3">
        <f>[1]detector_data!H35</f>
        <v>899.5972221666666</v>
      </c>
      <c r="E36">
        <f t="shared" si="0"/>
        <v>11.487179188748039</v>
      </c>
      <c r="H36" s="9"/>
      <c r="I36">
        <f>detector_data!F35</f>
        <v>5114.8</v>
      </c>
      <c r="J36" s="3">
        <f>[1]detector_data!F35</f>
        <v>5397.5833329999996</v>
      </c>
      <c r="K36">
        <f t="shared" si="1"/>
        <v>3.9004814092141236</v>
      </c>
      <c r="N36" s="3"/>
      <c r="O36" s="3">
        <f t="shared" si="2"/>
        <v>282.7833329999994</v>
      </c>
    </row>
    <row r="37" spans="1:15" x14ac:dyDescent="0.2">
      <c r="A37" t="str">
        <f>detector_data!A36</f>
        <v>QEWDE0040DES</v>
      </c>
      <c r="B37" s="4">
        <f>detector_data!D36</f>
        <v>0.28125</v>
      </c>
      <c r="C37">
        <f>detector_data!H36</f>
        <v>1162.9000000000001</v>
      </c>
      <c r="D37" s="3">
        <f>[1]detector_data!H36</f>
        <v>873.23611116666677</v>
      </c>
      <c r="E37">
        <f t="shared" si="0"/>
        <v>9.0783297116779611</v>
      </c>
      <c r="H37" s="9"/>
      <c r="I37">
        <f>detector_data!F36</f>
        <v>4651.6000000000004</v>
      </c>
      <c r="J37" s="3">
        <f>[1]detector_data!F36</f>
        <v>5239.4166670000004</v>
      </c>
      <c r="K37">
        <f t="shared" si="1"/>
        <v>8.358655512860711</v>
      </c>
      <c r="N37" s="3"/>
      <c r="O37" s="3">
        <f t="shared" si="2"/>
        <v>587.81666700000005</v>
      </c>
    </row>
    <row r="38" spans="1:15" x14ac:dyDescent="0.2">
      <c r="A38" t="str">
        <f>detector_data!A37</f>
        <v>QEWDE0040DES</v>
      </c>
      <c r="B38" s="4">
        <f>detector_data!D37</f>
        <v>0.29166666666666669</v>
      </c>
      <c r="C38">
        <f>detector_data!H37</f>
        <v>1136.3</v>
      </c>
      <c r="D38" s="3">
        <f>[1]detector_data!H37</f>
        <v>874.98611116666677</v>
      </c>
      <c r="E38">
        <f t="shared" si="0"/>
        <v>8.2402533338866597</v>
      </c>
      <c r="F38">
        <f>SQRT(2*POWER(AVERAGE(D35:D38)-AVERAGE(C35:C38),2)/(AVERAGE(D35:D38)+AVERAGE(C35:C38)))</f>
        <v>9.9296058531900169</v>
      </c>
      <c r="H38" s="9"/>
      <c r="I38">
        <f>detector_data!F37</f>
        <v>4545.2</v>
      </c>
      <c r="J38" s="3">
        <f>[1]detector_data!F37</f>
        <v>5249.9166670000004</v>
      </c>
      <c r="K38">
        <f t="shared" si="1"/>
        <v>10.069890179309505</v>
      </c>
      <c r="L38">
        <f>SQRT(2*POWER(AVERAGE(J35:J38)-AVERAGE(I35:I38),2)/(AVERAGE(J35:J38)+AVERAGE(I35:I38)))</f>
        <v>7.2205707037775495</v>
      </c>
      <c r="N38" s="3"/>
      <c r="O38" s="3">
        <f t="shared" si="2"/>
        <v>704.7166670000006</v>
      </c>
    </row>
    <row r="39" spans="1:15" x14ac:dyDescent="0.2">
      <c r="A39" t="str">
        <f>detector_data!A38</f>
        <v>QEWDE0040DES</v>
      </c>
      <c r="B39" s="4">
        <f>detector_data!D38</f>
        <v>0.30208333333333331</v>
      </c>
      <c r="C39">
        <f>detector_data!H38</f>
        <v>1162.7</v>
      </c>
      <c r="D39" s="3">
        <f>[1]detector_data!H38</f>
        <v>837.63888883333323</v>
      </c>
      <c r="E39">
        <f t="shared" si="0"/>
        <v>10.278464123025353</v>
      </c>
      <c r="H39" s="9"/>
      <c r="I39">
        <f>detector_data!F38</f>
        <v>4650.8</v>
      </c>
      <c r="J39" s="3">
        <f>[1]detector_data!F38</f>
        <v>5025.8333329999996</v>
      </c>
      <c r="K39">
        <f t="shared" si="1"/>
        <v>5.3916628212360127</v>
      </c>
      <c r="N39" s="3"/>
      <c r="O39" s="3">
        <f t="shared" si="2"/>
        <v>375.0333329999994</v>
      </c>
    </row>
    <row r="40" spans="1:15" x14ac:dyDescent="0.2">
      <c r="A40" t="str">
        <f>detector_data!A39</f>
        <v>QEWDE0040DES</v>
      </c>
      <c r="B40" s="4">
        <f>detector_data!D39</f>
        <v>0.3125</v>
      </c>
      <c r="C40">
        <f>detector_data!H39</f>
        <v>1158.2</v>
      </c>
      <c r="D40" s="3">
        <f>[1]detector_data!H39</f>
        <v>844.95833333333337</v>
      </c>
      <c r="E40">
        <f t="shared" si="0"/>
        <v>9.8977592245229538</v>
      </c>
      <c r="H40" s="9"/>
      <c r="I40">
        <f>detector_data!F39</f>
        <v>4632.8</v>
      </c>
      <c r="J40" s="3">
        <f>[1]detector_data!F39</f>
        <v>5069.75</v>
      </c>
      <c r="K40">
        <f t="shared" si="1"/>
        <v>6.2734118044038638</v>
      </c>
      <c r="N40" s="3"/>
      <c r="O40" s="3">
        <f t="shared" si="2"/>
        <v>436.94999999999982</v>
      </c>
    </row>
    <row r="41" spans="1:15" x14ac:dyDescent="0.2">
      <c r="A41" t="str">
        <f>detector_data!A40</f>
        <v>QEWDE0040DES</v>
      </c>
      <c r="B41" s="4">
        <f>detector_data!D40</f>
        <v>0.32291666666666669</v>
      </c>
      <c r="C41">
        <f>detector_data!H40</f>
        <v>1054.4000000000001</v>
      </c>
      <c r="D41" s="3">
        <f>[1]detector_data!H40</f>
        <v>830.43055549999997</v>
      </c>
      <c r="E41">
        <f t="shared" si="0"/>
        <v>7.2957108590204243</v>
      </c>
      <c r="H41" s="9"/>
      <c r="I41">
        <f>detector_data!F40</f>
        <v>4217.6000000000004</v>
      </c>
      <c r="J41" s="3">
        <f>[1]detector_data!F40</f>
        <v>4982.5833329999996</v>
      </c>
      <c r="K41">
        <f t="shared" si="1"/>
        <v>11.278951524247907</v>
      </c>
      <c r="N41" s="3"/>
      <c r="O41" s="3">
        <f t="shared" si="2"/>
        <v>764.98333299999922</v>
      </c>
    </row>
    <row r="42" spans="1:15" x14ac:dyDescent="0.2">
      <c r="A42" t="str">
        <f>detector_data!A41</f>
        <v>QEWDE0040DES</v>
      </c>
      <c r="B42" s="4">
        <f>detector_data!D41</f>
        <v>0.33333333333333331</v>
      </c>
      <c r="C42">
        <f>detector_data!H41</f>
        <v>954.3</v>
      </c>
      <c r="D42" s="3">
        <f>[1]detector_data!H41</f>
        <v>827.7222221666666</v>
      </c>
      <c r="E42">
        <f t="shared" si="0"/>
        <v>4.2404886696892676</v>
      </c>
      <c r="F42">
        <f>SQRT(2*POWER(AVERAGE(D39:D42)-AVERAGE(C39:C42),2)/(AVERAGE(D39:D42)+AVERAGE(C39:C42)))</f>
        <v>7.9837665499064627</v>
      </c>
      <c r="H42" s="9"/>
      <c r="I42">
        <f>detector_data!F41</f>
        <v>3817.2</v>
      </c>
      <c r="J42" s="3">
        <f>[1]detector_data!F41</f>
        <v>4966.3333329999996</v>
      </c>
      <c r="K42">
        <f t="shared" si="1"/>
        <v>17.340067886030699</v>
      </c>
      <c r="L42">
        <f>SQRT(2*POWER(AVERAGE(J39:J42)-AVERAGE(I39:I42),2)/(AVERAGE(J39:J42)+AVERAGE(I39:I42)))</f>
        <v>9.9725562820594913</v>
      </c>
      <c r="N42" s="3"/>
      <c r="O42" s="3">
        <f t="shared" si="2"/>
        <v>1149.1333329999998</v>
      </c>
    </row>
    <row r="43" spans="1:15" x14ac:dyDescent="0.2">
      <c r="A43" t="str">
        <f>detector_data!A42</f>
        <v>QEWDE0040DES</v>
      </c>
      <c r="B43" s="4">
        <f>detector_data!D42</f>
        <v>0.34375</v>
      </c>
      <c r="C43">
        <f>detector_data!H42</f>
        <v>1102.8</v>
      </c>
      <c r="D43" s="3">
        <f>[1]detector_data!H42</f>
        <v>818.08333333333337</v>
      </c>
      <c r="E43">
        <f t="shared" si="0"/>
        <v>9.1870777993568087</v>
      </c>
      <c r="H43" s="9"/>
      <c r="I43">
        <f>detector_data!F42</f>
        <v>4411.2</v>
      </c>
      <c r="J43" s="3">
        <f>[1]detector_data!F42</f>
        <v>4908.5</v>
      </c>
      <c r="K43">
        <f t="shared" si="1"/>
        <v>7.2850492263196234</v>
      </c>
      <c r="N43" s="3"/>
      <c r="O43" s="3">
        <f t="shared" si="2"/>
        <v>497.30000000000018</v>
      </c>
    </row>
    <row r="44" spans="1:15" x14ac:dyDescent="0.2">
      <c r="A44" t="str">
        <f>detector_data!A43</f>
        <v>QEWDE0040DES</v>
      </c>
      <c r="B44" s="4">
        <f>detector_data!D43</f>
        <v>0.35416666666666669</v>
      </c>
      <c r="C44">
        <f>detector_data!H43</f>
        <v>1148.9000000000001</v>
      </c>
      <c r="D44" s="3">
        <f>[1]detector_data!H43</f>
        <v>813.95833333333337</v>
      </c>
      <c r="E44">
        <f t="shared" si="0"/>
        <v>10.691526009571978</v>
      </c>
      <c r="H44" s="9"/>
      <c r="I44">
        <f>detector_data!F43</f>
        <v>4595.6000000000004</v>
      </c>
      <c r="J44" s="3">
        <f>[1]detector_data!F43</f>
        <v>4883.75</v>
      </c>
      <c r="K44">
        <f t="shared" si="1"/>
        <v>4.1854710502351846</v>
      </c>
      <c r="N44" s="3"/>
      <c r="O44" s="3">
        <f t="shared" si="2"/>
        <v>288.14999999999964</v>
      </c>
    </row>
    <row r="45" spans="1:15" x14ac:dyDescent="0.2">
      <c r="A45" t="str">
        <f>detector_data!A44</f>
        <v>QEWDE0040DES</v>
      </c>
      <c r="B45" s="4">
        <f>detector_data!D44</f>
        <v>0.36458333333333331</v>
      </c>
      <c r="C45">
        <f>detector_data!H44</f>
        <v>1055</v>
      </c>
      <c r="D45" s="3">
        <f>[1]detector_data!H44</f>
        <v>842.91666666666663</v>
      </c>
      <c r="E45">
        <f t="shared" si="0"/>
        <v>6.8846674702822792</v>
      </c>
      <c r="H45" s="9"/>
      <c r="I45">
        <f>detector_data!F44</f>
        <v>4220</v>
      </c>
      <c r="J45" s="3">
        <f>[1]detector_data!F44</f>
        <v>5057.5</v>
      </c>
      <c r="K45">
        <f t="shared" si="1"/>
        <v>12.296579785752543</v>
      </c>
      <c r="N45" s="3"/>
      <c r="O45" s="3">
        <f t="shared" si="2"/>
        <v>837.5</v>
      </c>
    </row>
    <row r="46" spans="1:15" x14ac:dyDescent="0.2">
      <c r="A46" t="str">
        <f>detector_data!A45</f>
        <v>QEWDE0040DES</v>
      </c>
      <c r="B46" s="4">
        <f>detector_data!D45</f>
        <v>0.375</v>
      </c>
      <c r="C46">
        <f>detector_data!H45</f>
        <v>1076.0999999999999</v>
      </c>
      <c r="D46" s="3">
        <f>[1]detector_data!H45</f>
        <v>803.66666666666663</v>
      </c>
      <c r="E46">
        <f t="shared" si="0"/>
        <v>8.8863470432614502</v>
      </c>
      <c r="F46">
        <f>SQRT(2*POWER(AVERAGE(D43:D46)-AVERAGE(C43:C46),2)/(AVERAGE(D43:D46)+AVERAGE(C43:C46)))</f>
        <v>8.9200673775951973</v>
      </c>
      <c r="H46" s="9"/>
      <c r="I46">
        <f>detector_data!F45</f>
        <v>4304.3999999999996</v>
      </c>
      <c r="J46" s="3">
        <f>[1]detector_data!F45</f>
        <v>4822</v>
      </c>
      <c r="K46">
        <f t="shared" si="1"/>
        <v>7.6623064211400918</v>
      </c>
      <c r="L46">
        <f>SQRT(2*POWER(AVERAGE(J43:J46)-AVERAGE(I43:I46),2)/(AVERAGE(J43:J46)+AVERAGE(I43:I46)))</f>
        <v>7.8473259069511538</v>
      </c>
      <c r="N46" s="3"/>
      <c r="O46" s="3">
        <f t="shared" si="2"/>
        <v>517.60000000000036</v>
      </c>
    </row>
    <row r="47" spans="1:15" x14ac:dyDescent="0.2">
      <c r="A47" t="str">
        <f>detector_data!A46</f>
        <v>QEWDE0040DES</v>
      </c>
      <c r="B47" s="4">
        <f>detector_data!D46</f>
        <v>0.38541666666666669</v>
      </c>
      <c r="C47">
        <f>detector_data!H46</f>
        <v>1058.7</v>
      </c>
      <c r="D47" s="3">
        <f>[1]detector_data!H46</f>
        <v>760.04166666666663</v>
      </c>
      <c r="E47">
        <f t="shared" si="0"/>
        <v>9.9038516586589171</v>
      </c>
      <c r="H47" s="9"/>
      <c r="I47">
        <f>detector_data!F46</f>
        <v>4234.8</v>
      </c>
      <c r="J47" s="3">
        <f>[1]detector_data!F46</f>
        <v>4560.25</v>
      </c>
      <c r="K47">
        <f t="shared" si="1"/>
        <v>4.9077238461323036</v>
      </c>
      <c r="N47" s="3"/>
      <c r="O47" s="3">
        <f t="shared" si="2"/>
        <v>325.44999999999982</v>
      </c>
    </row>
    <row r="48" spans="1:15" x14ac:dyDescent="0.2">
      <c r="A48" t="str">
        <f>detector_data!A47</f>
        <v>QEWDE0040DES</v>
      </c>
      <c r="B48" s="4">
        <f>detector_data!D47</f>
        <v>0.39583333333333331</v>
      </c>
      <c r="C48">
        <f>detector_data!H47</f>
        <v>1026.2</v>
      </c>
      <c r="D48" s="3">
        <f>[1]detector_data!H47</f>
        <v>796.23611116666677</v>
      </c>
      <c r="E48">
        <f t="shared" si="0"/>
        <v>7.6181318680674526</v>
      </c>
      <c r="H48" s="9"/>
      <c r="I48">
        <f>detector_data!F47</f>
        <v>4104.8</v>
      </c>
      <c r="J48" s="3">
        <f>[1]detector_data!F47</f>
        <v>4777.4166670000004</v>
      </c>
      <c r="K48">
        <f t="shared" si="1"/>
        <v>10.093038759537102</v>
      </c>
      <c r="N48" s="3"/>
      <c r="O48" s="3">
        <f t="shared" si="2"/>
        <v>672.61666700000023</v>
      </c>
    </row>
    <row r="49" spans="1:15" x14ac:dyDescent="0.2">
      <c r="A49" t="str">
        <f>detector_data!A48</f>
        <v>QEWDE0040DES</v>
      </c>
      <c r="B49" s="4">
        <f>detector_data!D48</f>
        <v>0.40625</v>
      </c>
      <c r="C49">
        <f>detector_data!H48</f>
        <v>921</v>
      </c>
      <c r="D49" s="3">
        <f>[1]detector_data!H48</f>
        <v>754.0277778333334</v>
      </c>
      <c r="E49">
        <f t="shared" si="0"/>
        <v>5.7696333861873832</v>
      </c>
      <c r="H49" s="9"/>
      <c r="I49">
        <f>detector_data!F48</f>
        <v>3684</v>
      </c>
      <c r="J49" s="3">
        <f>[1]detector_data!F48</f>
        <v>4524.1666670000004</v>
      </c>
      <c r="K49">
        <f t="shared" si="1"/>
        <v>13.114669845747599</v>
      </c>
      <c r="N49" s="3"/>
      <c r="O49" s="3">
        <f t="shared" si="2"/>
        <v>840.16666700000042</v>
      </c>
    </row>
    <row r="50" spans="1:15" x14ac:dyDescent="0.2">
      <c r="A50" t="str">
        <f>detector_data!A49</f>
        <v>QEWDE0040DES</v>
      </c>
      <c r="B50" s="4">
        <f>detector_data!D49</f>
        <v>0.41666666666666669</v>
      </c>
      <c r="C50">
        <f>detector_data!H49</f>
        <v>809.7</v>
      </c>
      <c r="D50" s="3">
        <f>[1]detector_data!H49</f>
        <v>778.08333333333337</v>
      </c>
      <c r="E50">
        <f t="shared" si="0"/>
        <v>1.1221100675692939</v>
      </c>
      <c r="F50">
        <f>SQRT(2*POWER(AVERAGE(D47:D50)-AVERAGE(C47:C50),2)/(AVERAGE(D47:D50)+AVERAGE(C47:C50)))</f>
        <v>6.1886435062891625</v>
      </c>
      <c r="G50">
        <f>SQRT(2*POWER(AVERAGE(D35:D50)-AVERAGE(C35:C50),2)/(AVERAGE(D35:D50)+AVERAGE(C35:C50)))</f>
        <v>8.3000514515565751</v>
      </c>
      <c r="H50" s="9"/>
      <c r="I50">
        <f>detector_data!F49</f>
        <v>3238.8</v>
      </c>
      <c r="J50" s="3">
        <f>[1]detector_data!F49</f>
        <v>4668.5</v>
      </c>
      <c r="K50">
        <f t="shared" si="1"/>
        <v>22.7376620339782</v>
      </c>
      <c r="L50">
        <f>SQRT(2*POWER(AVERAGE(J47:J50)-AVERAGE(I47:I50),2)/(AVERAGE(J47:J50)+AVERAGE(I47:I50)))</f>
        <v>12.570325682075509</v>
      </c>
      <c r="M50">
        <f>SQRT(2*POWER(AVERAGE(J35:J50)-AVERAGE(I35:I50),2)/(AVERAGE(J35:J50)+AVERAGE(I35:I50)))</f>
        <v>9.3278597869818007</v>
      </c>
      <c r="N50" s="3">
        <f t="shared" si="3"/>
        <v>638.68020831249942</v>
      </c>
      <c r="O50" s="3">
        <f t="shared" si="2"/>
        <v>1429.6999999999998</v>
      </c>
    </row>
    <row r="51" spans="1:15" x14ac:dyDescent="0.2">
      <c r="A51" t="str">
        <f>detector_data!A50</f>
        <v>QEWDE0050DES</v>
      </c>
      <c r="B51" s="4">
        <f>detector_data!D50</f>
        <v>0.26041666666666669</v>
      </c>
      <c r="C51">
        <f>detector_data!H50</f>
        <v>1464.4</v>
      </c>
      <c r="D51" s="3">
        <f>[1]detector_data!H50</f>
        <v>1130.8</v>
      </c>
      <c r="E51">
        <f t="shared" si="0"/>
        <v>9.2609517930631871</v>
      </c>
      <c r="H51" s="9"/>
      <c r="I51">
        <f>detector_data!F50</f>
        <v>5857.6</v>
      </c>
      <c r="J51" s="3">
        <f>[1]detector_data!F50</f>
        <v>5654</v>
      </c>
      <c r="K51">
        <f t="shared" si="1"/>
        <v>2.6836441387231518</v>
      </c>
      <c r="N51" s="3"/>
      <c r="O51" s="3">
        <f t="shared" si="2"/>
        <v>-203.60000000000036</v>
      </c>
    </row>
    <row r="52" spans="1:15" x14ac:dyDescent="0.2">
      <c r="A52" t="str">
        <f>detector_data!A51</f>
        <v>QEWDE0050DES</v>
      </c>
      <c r="B52" s="4">
        <f>detector_data!D51</f>
        <v>0.27083333333333331</v>
      </c>
      <c r="C52">
        <f>detector_data!H51</f>
        <v>1417.2</v>
      </c>
      <c r="D52" s="3">
        <f>[1]detector_data!H51</f>
        <v>1052.0181817999999</v>
      </c>
      <c r="E52">
        <f t="shared" si="0"/>
        <v>10.393083376298899</v>
      </c>
      <c r="H52" s="9"/>
      <c r="I52">
        <f>detector_data!F51</f>
        <v>5668.8</v>
      </c>
      <c r="J52" s="3">
        <f>[1]detector_data!F51</f>
        <v>5260.0909089999996</v>
      </c>
      <c r="K52">
        <f t="shared" si="1"/>
        <v>5.5289320215227518</v>
      </c>
      <c r="N52" s="3"/>
      <c r="O52" s="3">
        <f t="shared" si="2"/>
        <v>-408.70909100000063</v>
      </c>
    </row>
    <row r="53" spans="1:15" x14ac:dyDescent="0.2">
      <c r="A53" t="str">
        <f>detector_data!A52</f>
        <v>QEWDE0050DES</v>
      </c>
      <c r="B53" s="4">
        <f>detector_data!D52</f>
        <v>0.28125</v>
      </c>
      <c r="C53">
        <f>detector_data!H52</f>
        <v>1383.6</v>
      </c>
      <c r="D53" s="3">
        <f>[1]detector_data!H52</f>
        <v>1059.5454546000001</v>
      </c>
      <c r="E53">
        <f t="shared" si="0"/>
        <v>9.2716804131536978</v>
      </c>
      <c r="H53" s="9"/>
      <c r="I53">
        <f>detector_data!F52</f>
        <v>5534.4</v>
      </c>
      <c r="J53" s="3">
        <f>[1]detector_data!F52</f>
        <v>5297.7272730000004</v>
      </c>
      <c r="K53">
        <f t="shared" si="1"/>
        <v>3.2159281381311264</v>
      </c>
      <c r="N53" s="3"/>
      <c r="O53" s="3">
        <f t="shared" si="2"/>
        <v>-236.67272699999921</v>
      </c>
    </row>
    <row r="54" spans="1:15" x14ac:dyDescent="0.2">
      <c r="A54" t="str">
        <f>detector_data!A53</f>
        <v>QEWDE0050DES</v>
      </c>
      <c r="B54" s="4">
        <f>detector_data!D53</f>
        <v>0.29166666666666669</v>
      </c>
      <c r="C54">
        <f>detector_data!H53</f>
        <v>1365.1</v>
      </c>
      <c r="D54" s="3">
        <f>[1]detector_data!H53</f>
        <v>1068.8363635999999</v>
      </c>
      <c r="E54">
        <f t="shared" si="0"/>
        <v>8.492562220086171</v>
      </c>
      <c r="F54">
        <f>SQRT(2*POWER(AVERAGE(D51:D54)-AVERAGE(C51:C54),2)/(AVERAGE(D51:D54)+AVERAGE(C51:C54)))</f>
        <v>9.3548486186127864</v>
      </c>
      <c r="H54" s="9"/>
      <c r="I54">
        <f>detector_data!F53</f>
        <v>5460.4</v>
      </c>
      <c r="J54" s="3">
        <f>[1]detector_data!F53</f>
        <v>5344.181818</v>
      </c>
      <c r="K54">
        <f t="shared" si="1"/>
        <v>1.581193768250871</v>
      </c>
      <c r="L54">
        <f>SQRT(2*POWER(AVERAGE(J51:J54)-AVERAGE(I51:I54),2)/(AVERAGE(J51:J54)+AVERAGE(I51:I54)))</f>
        <v>3.2508379146426316</v>
      </c>
      <c r="N54" s="3"/>
      <c r="O54" s="3">
        <f t="shared" si="2"/>
        <v>-116.21818199999962</v>
      </c>
    </row>
    <row r="55" spans="1:15" x14ac:dyDescent="0.2">
      <c r="A55" t="str">
        <f>detector_data!A54</f>
        <v>QEWDE0050DES</v>
      </c>
      <c r="B55" s="4">
        <f>detector_data!D54</f>
        <v>0.30208333333333331</v>
      </c>
      <c r="C55">
        <f>detector_data!H54</f>
        <v>1350.7</v>
      </c>
      <c r="D55" s="3">
        <f>[1]detector_data!H54</f>
        <v>1013.7272728</v>
      </c>
      <c r="E55">
        <f t="shared" si="0"/>
        <v>9.800466997456688</v>
      </c>
      <c r="H55" s="9"/>
      <c r="I55">
        <f>detector_data!F54</f>
        <v>5402.8</v>
      </c>
      <c r="J55" s="3">
        <f>[1]detector_data!F54</f>
        <v>5068.636364</v>
      </c>
      <c r="K55">
        <f t="shared" si="1"/>
        <v>4.6181821328731596</v>
      </c>
      <c r="N55" s="3"/>
      <c r="O55" s="3">
        <f t="shared" si="2"/>
        <v>-334.16363600000022</v>
      </c>
    </row>
    <row r="56" spans="1:15" x14ac:dyDescent="0.2">
      <c r="A56" t="str">
        <f>detector_data!A55</f>
        <v>QEWDE0050DES</v>
      </c>
      <c r="B56" s="4">
        <f>detector_data!D55</f>
        <v>0.3125</v>
      </c>
      <c r="C56">
        <f>detector_data!H55</f>
        <v>1336.9</v>
      </c>
      <c r="D56" s="3">
        <f>[1]detector_data!H55</f>
        <v>1036.0666666</v>
      </c>
      <c r="E56">
        <f t="shared" si="0"/>
        <v>8.7336369550876274</v>
      </c>
      <c r="H56" s="9"/>
      <c r="I56">
        <f>detector_data!F55</f>
        <v>5347.6</v>
      </c>
      <c r="J56" s="3">
        <f>[1]detector_data!F55</f>
        <v>5180.3333329999996</v>
      </c>
      <c r="K56">
        <f t="shared" si="1"/>
        <v>2.3054347651307481</v>
      </c>
      <c r="N56" s="3"/>
      <c r="O56" s="3">
        <f t="shared" si="2"/>
        <v>-167.26666700000078</v>
      </c>
    </row>
    <row r="57" spans="1:15" x14ac:dyDescent="0.2">
      <c r="A57" t="str">
        <f>detector_data!A56</f>
        <v>QEWDE0050DES</v>
      </c>
      <c r="B57" s="4">
        <f>detector_data!D56</f>
        <v>0.32291666666666669</v>
      </c>
      <c r="C57">
        <f>detector_data!H56</f>
        <v>1338.2</v>
      </c>
      <c r="D57" s="3">
        <f>[1]detector_data!H56</f>
        <v>996.55757580000011</v>
      </c>
      <c r="E57">
        <f t="shared" si="0"/>
        <v>9.9992147580224646</v>
      </c>
      <c r="H57" s="9"/>
      <c r="I57">
        <f>detector_data!F56</f>
        <v>5352.8</v>
      </c>
      <c r="J57" s="3">
        <f>[1]detector_data!F56</f>
        <v>4982.7878790000004</v>
      </c>
      <c r="K57">
        <f t="shared" si="1"/>
        <v>5.1471089000946888</v>
      </c>
      <c r="N57" s="3"/>
      <c r="O57" s="3">
        <f t="shared" si="2"/>
        <v>-370.01212099999975</v>
      </c>
    </row>
    <row r="58" spans="1:15" x14ac:dyDescent="0.2">
      <c r="A58" t="str">
        <f>detector_data!A57</f>
        <v>QEWDE0050DES</v>
      </c>
      <c r="B58" s="4">
        <f>detector_data!D57</f>
        <v>0.33333333333333331</v>
      </c>
      <c r="C58">
        <f>detector_data!H57</f>
        <v>1307</v>
      </c>
      <c r="D58" s="3">
        <f>[1]detector_data!H57</f>
        <v>999.5200000000001</v>
      </c>
      <c r="E58">
        <f t="shared" si="0"/>
        <v>9.0542661796846531</v>
      </c>
      <c r="F58">
        <f>SQRT(2*POWER(AVERAGE(D55:D58)-AVERAGE(C55:C58),2)/(AVERAGE(D55:D58)+AVERAGE(C55:C58)))</f>
        <v>9.3965570149552953</v>
      </c>
      <c r="H58" s="9"/>
      <c r="I58">
        <f>detector_data!F57</f>
        <v>5228</v>
      </c>
      <c r="J58" s="3">
        <f>[1]detector_data!F57</f>
        <v>4997.6000000000004</v>
      </c>
      <c r="K58">
        <f t="shared" si="1"/>
        <v>3.2222042970609559</v>
      </c>
      <c r="L58">
        <f>SQRT(2*POWER(AVERAGE(J55:J58)-AVERAGE(I55:I58),2)/(AVERAGE(J55:J58)+AVERAGE(I55:I58)))</f>
        <v>3.8217635089081838</v>
      </c>
      <c r="N58" s="3"/>
      <c r="O58" s="3">
        <f t="shared" si="2"/>
        <v>-230.39999999999964</v>
      </c>
    </row>
    <row r="59" spans="1:15" x14ac:dyDescent="0.2">
      <c r="A59" t="str">
        <f>detector_data!A58</f>
        <v>QEWDE0050DES</v>
      </c>
      <c r="B59" s="4">
        <f>detector_data!D58</f>
        <v>0.34375</v>
      </c>
      <c r="C59">
        <f>detector_data!H58</f>
        <v>1354.4</v>
      </c>
      <c r="D59" s="3">
        <f>[1]detector_data!H58</f>
        <v>968.27272719999996</v>
      </c>
      <c r="E59">
        <f t="shared" si="0"/>
        <v>11.330562356502721</v>
      </c>
      <c r="H59" s="9"/>
      <c r="I59">
        <f>detector_data!F58</f>
        <v>5417.6</v>
      </c>
      <c r="J59" s="3">
        <f>[1]detector_data!F58</f>
        <v>4841.363636</v>
      </c>
      <c r="K59">
        <f t="shared" si="1"/>
        <v>8.0457014643364424</v>
      </c>
      <c r="N59" s="3"/>
      <c r="O59" s="3">
        <f t="shared" si="2"/>
        <v>-576.23636400000032</v>
      </c>
    </row>
    <row r="60" spans="1:15" x14ac:dyDescent="0.2">
      <c r="A60" t="str">
        <f>detector_data!A59</f>
        <v>QEWDE0050DES</v>
      </c>
      <c r="B60" s="4">
        <f>detector_data!D59</f>
        <v>0.35416666666666669</v>
      </c>
      <c r="C60">
        <f>detector_data!H59</f>
        <v>1329.3</v>
      </c>
      <c r="D60" s="3">
        <f>[1]detector_data!H59</f>
        <v>953.8</v>
      </c>
      <c r="E60">
        <f t="shared" si="0"/>
        <v>11.113797313982275</v>
      </c>
      <c r="H60" s="9"/>
      <c r="I60">
        <f>detector_data!F59</f>
        <v>5317.2</v>
      </c>
      <c r="J60" s="3">
        <f>[1]detector_data!F59</f>
        <v>4769</v>
      </c>
      <c r="K60">
        <f t="shared" si="1"/>
        <v>7.7195190138890144</v>
      </c>
      <c r="N60" s="3"/>
      <c r="O60" s="3">
        <f t="shared" si="2"/>
        <v>-548.19999999999982</v>
      </c>
    </row>
    <row r="61" spans="1:15" x14ac:dyDescent="0.2">
      <c r="A61" t="str">
        <f>detector_data!A60</f>
        <v>QEWDE0050DES</v>
      </c>
      <c r="B61" s="4">
        <f>detector_data!D60</f>
        <v>0.36458333333333331</v>
      </c>
      <c r="C61">
        <f>detector_data!H60</f>
        <v>1298.7</v>
      </c>
      <c r="D61" s="3">
        <f>[1]detector_data!H60</f>
        <v>966.32</v>
      </c>
      <c r="E61">
        <f t="shared" si="0"/>
        <v>9.8767454443791038</v>
      </c>
      <c r="H61" s="9"/>
      <c r="I61">
        <f>detector_data!F60</f>
        <v>5194.8</v>
      </c>
      <c r="J61" s="3">
        <f>[1]detector_data!F60</f>
        <v>4831.6000000000004</v>
      </c>
      <c r="K61">
        <f t="shared" si="1"/>
        <v>5.1296569744007172</v>
      </c>
      <c r="N61" s="3"/>
      <c r="O61" s="3">
        <f t="shared" si="2"/>
        <v>-363.19999999999982</v>
      </c>
    </row>
    <row r="62" spans="1:15" x14ac:dyDescent="0.2">
      <c r="A62" t="str">
        <f>detector_data!A61</f>
        <v>QEWDE0050DES</v>
      </c>
      <c r="B62" s="4">
        <f>detector_data!D61</f>
        <v>0.375</v>
      </c>
      <c r="C62">
        <f>detector_data!H61</f>
        <v>1344.3</v>
      </c>
      <c r="D62" s="3">
        <f>[1]detector_data!H61</f>
        <v>921.62000000000012</v>
      </c>
      <c r="E62">
        <f t="shared" si="0"/>
        <v>12.557535374264056</v>
      </c>
      <c r="F62">
        <f>SQRT(2*POWER(AVERAGE(D59:D62)-AVERAGE(C59:C62),2)/(AVERAGE(D59:D62)+AVERAGE(C59:C62)))</f>
        <v>11.219824389541511</v>
      </c>
      <c r="H62" s="9"/>
      <c r="I62">
        <f>detector_data!F61</f>
        <v>5377.2</v>
      </c>
      <c r="J62" s="3">
        <f>[1]detector_data!F61</f>
        <v>4608.1000000000004</v>
      </c>
      <c r="K62">
        <f t="shared" si="1"/>
        <v>10.884719719467091</v>
      </c>
      <c r="L62">
        <f>SQRT(2*POWER(AVERAGE(J59:J62)-AVERAGE(I59:I62),2)/(AVERAGE(J59:J62)+AVERAGE(I59:I62)))</f>
        <v>7.9434126737470265</v>
      </c>
      <c r="N62" s="3"/>
      <c r="O62" s="3">
        <f t="shared" si="2"/>
        <v>-769.09999999999945</v>
      </c>
    </row>
    <row r="63" spans="1:15" x14ac:dyDescent="0.2">
      <c r="A63" t="str">
        <f>detector_data!A62</f>
        <v>QEWDE0050DES</v>
      </c>
      <c r="B63" s="4">
        <f>detector_data!D62</f>
        <v>0.38541666666666669</v>
      </c>
      <c r="C63">
        <f>detector_data!H62</f>
        <v>1301.5</v>
      </c>
      <c r="D63" s="3">
        <f>[1]detector_data!H62</f>
        <v>872.9</v>
      </c>
      <c r="E63">
        <f t="shared" si="0"/>
        <v>12.998625896699799</v>
      </c>
      <c r="H63" s="9"/>
      <c r="I63">
        <f>detector_data!F62</f>
        <v>5206</v>
      </c>
      <c r="J63" s="3">
        <f>[1]detector_data!F62</f>
        <v>4364.5</v>
      </c>
      <c r="K63">
        <f t="shared" si="1"/>
        <v>12.164711240781683</v>
      </c>
      <c r="N63" s="3"/>
      <c r="O63" s="3">
        <f t="shared" si="2"/>
        <v>-841.5</v>
      </c>
    </row>
    <row r="64" spans="1:15" x14ac:dyDescent="0.2">
      <c r="A64" t="str">
        <f>detector_data!A63</f>
        <v>QEWDE0050DES</v>
      </c>
      <c r="B64" s="4">
        <f>detector_data!D63</f>
        <v>0.39583333333333331</v>
      </c>
      <c r="C64">
        <f>detector_data!H63</f>
        <v>1147.7</v>
      </c>
      <c r="D64" s="3">
        <f>[1]detector_data!H63</f>
        <v>899.46</v>
      </c>
      <c r="E64">
        <f t="shared" si="0"/>
        <v>7.7590913831082187</v>
      </c>
      <c r="H64" s="9"/>
      <c r="I64">
        <f>detector_data!F63</f>
        <v>4590.8</v>
      </c>
      <c r="J64" s="3">
        <f>[1]detector_data!F63</f>
        <v>4497.3</v>
      </c>
      <c r="K64">
        <f t="shared" si="1"/>
        <v>1.3870434318542053</v>
      </c>
      <c r="N64" s="3"/>
      <c r="O64" s="3">
        <f t="shared" si="2"/>
        <v>-93.5</v>
      </c>
    </row>
    <row r="65" spans="1:15" x14ac:dyDescent="0.2">
      <c r="A65" t="str">
        <f>detector_data!A64</f>
        <v>QEWDE0050DES</v>
      </c>
      <c r="B65" s="4">
        <f>detector_data!D64</f>
        <v>0.40625</v>
      </c>
      <c r="C65">
        <f>detector_data!H64</f>
        <v>1183</v>
      </c>
      <c r="D65" s="3">
        <f>[1]detector_data!H64</f>
        <v>890.2</v>
      </c>
      <c r="E65">
        <f t="shared" si="0"/>
        <v>9.094220293964792</v>
      </c>
      <c r="H65" s="9"/>
      <c r="I65">
        <f>detector_data!F64</f>
        <v>4732</v>
      </c>
      <c r="J65" s="3">
        <f>[1]detector_data!F64</f>
        <v>4451</v>
      </c>
      <c r="K65">
        <f t="shared" si="1"/>
        <v>4.1469521627345438</v>
      </c>
      <c r="N65" s="3"/>
      <c r="O65" s="3">
        <f t="shared" si="2"/>
        <v>-281</v>
      </c>
    </row>
    <row r="66" spans="1:15" x14ac:dyDescent="0.2">
      <c r="A66" t="str">
        <f>detector_data!A65</f>
        <v>QEWDE0050DES</v>
      </c>
      <c r="B66" s="4">
        <f>detector_data!D65</f>
        <v>0.41666666666666669</v>
      </c>
      <c r="C66">
        <f>detector_data!H65</f>
        <v>1168.5</v>
      </c>
      <c r="D66" s="3">
        <f>[1]detector_data!H65</f>
        <v>931.37999999999988</v>
      </c>
      <c r="E66">
        <f t="shared" si="0"/>
        <v>7.3178911541936351</v>
      </c>
      <c r="F66">
        <f>SQRT(2*POWER(AVERAGE(D63:D66)-AVERAGE(C63:C66),2)/(AVERAGE(D63:D66)+AVERAGE(C63:C66)))</f>
        <v>9.3133273991043222</v>
      </c>
      <c r="G66">
        <f>SQRT(2*POWER(AVERAGE(D51:D66)-AVERAGE(C51:C66),2)/(AVERAGE(D51:D66)+AVERAGE(C51:C66)))</f>
        <v>9.815485135393569</v>
      </c>
      <c r="H66" s="9"/>
      <c r="I66">
        <f>detector_data!F65</f>
        <v>4674</v>
      </c>
      <c r="J66" s="3">
        <f>[1]detector_data!F65</f>
        <v>4656.8999999999996</v>
      </c>
      <c r="K66">
        <f t="shared" si="1"/>
        <v>0.25035100588052484</v>
      </c>
      <c r="L66">
        <f>SQRT(2*POWER(AVERAGE(J63:J66)-AVERAGE(I63:I66),2)/(AVERAGE(J63:J66)+AVERAGE(I63:I66)))</f>
        <v>4.5224358466376051</v>
      </c>
      <c r="M66">
        <f>SQRT(2*POWER(AVERAGE(J51:J66)-AVERAGE(I51:I66),2)/(AVERAGE(J51:J66)+AVERAGE(I51:I66)))</f>
        <v>4.8637316411768134</v>
      </c>
      <c r="N66" s="3">
        <f t="shared" si="3"/>
        <v>-347.30492425000193</v>
      </c>
      <c r="O66" s="3">
        <f t="shared" si="2"/>
        <v>-17.100000000000364</v>
      </c>
    </row>
    <row r="67" spans="1:15" x14ac:dyDescent="0.2">
      <c r="A67" t="str">
        <f>detector_data!A66</f>
        <v>QEWDE0060DES</v>
      </c>
      <c r="B67" s="4">
        <f>detector_data!D66</f>
        <v>0.26041666666666669</v>
      </c>
      <c r="C67">
        <f>detector_data!H66</f>
        <v>1657.06666666666</v>
      </c>
      <c r="D67" s="3">
        <f>[1]detector_data!H66</f>
        <v>932.29166674999999</v>
      </c>
      <c r="E67">
        <f t="shared" si="0"/>
        <v>20.142905940207541</v>
      </c>
      <c r="H67" s="9"/>
      <c r="I67">
        <f>detector_data!F66</f>
        <v>4971.2</v>
      </c>
      <c r="J67" s="3">
        <f>[1]detector_data!F66</f>
        <v>3729.166667</v>
      </c>
      <c r="K67">
        <f t="shared" si="1"/>
        <v>18.831263972560269</v>
      </c>
      <c r="N67" s="3"/>
      <c r="O67" s="3">
        <f t="shared" si="2"/>
        <v>-1242.0333329999999</v>
      </c>
    </row>
    <row r="68" spans="1:15" x14ac:dyDescent="0.2">
      <c r="A68" t="str">
        <f>detector_data!A67</f>
        <v>QEWDE0060DES</v>
      </c>
      <c r="B68" s="4">
        <f>detector_data!D67</f>
        <v>0.27083333333333331</v>
      </c>
      <c r="C68">
        <f>detector_data!H67</f>
        <v>1635.6</v>
      </c>
      <c r="D68" s="3">
        <f>[1]detector_data!H67</f>
        <v>787.6875</v>
      </c>
      <c r="E68">
        <f t="shared" ref="E68:E131" si="4">SQRT(2*POWER(D68-C68,2)/(D68+C68))</f>
        <v>24.359230474274728</v>
      </c>
      <c r="H68" s="9"/>
      <c r="I68">
        <f>detector_data!F67</f>
        <v>4906.8</v>
      </c>
      <c r="J68" s="3">
        <f>[1]detector_data!F67</f>
        <v>3150.75</v>
      </c>
      <c r="K68">
        <f t="shared" ref="K68:K131" si="5">SQRT(2*POWER(J68-I68,2)/(J68+I68))</f>
        <v>27.666254691231618</v>
      </c>
      <c r="N68" s="3"/>
      <c r="O68" s="3">
        <f t="shared" ref="O68:O131" si="6">J68-I68</f>
        <v>-1756.0500000000002</v>
      </c>
    </row>
    <row r="69" spans="1:15" x14ac:dyDescent="0.2">
      <c r="A69" t="str">
        <f>detector_data!A68</f>
        <v>QEWDE0060DES</v>
      </c>
      <c r="B69" s="4">
        <f>detector_data!D68</f>
        <v>0.28125</v>
      </c>
      <c r="C69">
        <f>detector_data!H68</f>
        <v>1555.6</v>
      </c>
      <c r="D69" s="3">
        <f>[1]detector_data!H68</f>
        <v>761.45833325000001</v>
      </c>
      <c r="E69">
        <f t="shared" si="4"/>
        <v>23.331598650200611</v>
      </c>
      <c r="H69" s="9"/>
      <c r="I69">
        <f>detector_data!F68</f>
        <v>4666.8</v>
      </c>
      <c r="J69" s="3">
        <f>[1]detector_data!F68</f>
        <v>3045.833333</v>
      </c>
      <c r="K69">
        <f t="shared" si="5"/>
        <v>26.102838692648874</v>
      </c>
      <c r="N69" s="3"/>
      <c r="O69" s="3">
        <f t="shared" si="6"/>
        <v>-1620.9666670000001</v>
      </c>
    </row>
    <row r="70" spans="1:15" x14ac:dyDescent="0.2">
      <c r="A70" t="str">
        <f>detector_data!A69</f>
        <v>QEWDE0060DES</v>
      </c>
      <c r="B70" s="4">
        <f>detector_data!D69</f>
        <v>0.29166666666666669</v>
      </c>
      <c r="C70">
        <f>detector_data!H69</f>
        <v>1506.3999999999901</v>
      </c>
      <c r="D70" s="3">
        <f>[1]detector_data!H69</f>
        <v>738.97916674999999</v>
      </c>
      <c r="E70">
        <f t="shared" si="4"/>
        <v>22.903599363758982</v>
      </c>
      <c r="F70">
        <f>SQRT(2*POWER(AVERAGE(D67:D70)-AVERAGE(C67:C70),2)/(AVERAGE(D67:D70)+AVERAGE(C67:C70)))</f>
        <v>22.6489125801386</v>
      </c>
      <c r="H70" s="9"/>
      <c r="I70">
        <f>detector_data!F69</f>
        <v>4519.2</v>
      </c>
      <c r="J70" s="3">
        <f>[1]detector_data!F69</f>
        <v>2955.916667</v>
      </c>
      <c r="K70">
        <f t="shared" si="5"/>
        <v>25.570764227142568</v>
      </c>
      <c r="L70">
        <f>SQRT(2*POWER(AVERAGE(J67:J70)-AVERAGE(I67:I70),2)/(AVERAGE(J67:J70)+AVERAGE(I67:I70)))</f>
        <v>24.45859137968521</v>
      </c>
      <c r="N70" s="3"/>
      <c r="O70" s="3">
        <f t="shared" si="6"/>
        <v>-1563.2833329999999</v>
      </c>
    </row>
    <row r="71" spans="1:15" x14ac:dyDescent="0.2">
      <c r="A71" t="str">
        <f>detector_data!A70</f>
        <v>QEWDE0060DES</v>
      </c>
      <c r="B71" s="4">
        <f>detector_data!D70</f>
        <v>0.30208333333333331</v>
      </c>
      <c r="C71">
        <f>detector_data!H70</f>
        <v>1451.6</v>
      </c>
      <c r="D71" s="3">
        <f>[1]detector_data!H70</f>
        <v>723.02083325000001</v>
      </c>
      <c r="E71">
        <f t="shared" si="4"/>
        <v>22.095303652228395</v>
      </c>
      <c r="H71" s="9"/>
      <c r="I71">
        <f>detector_data!F70</f>
        <v>4354.8</v>
      </c>
      <c r="J71" s="3">
        <f>[1]detector_data!F70</f>
        <v>2892.083333</v>
      </c>
      <c r="K71">
        <f t="shared" si="5"/>
        <v>24.29962508508304</v>
      </c>
      <c r="N71" s="3"/>
      <c r="O71" s="3">
        <f t="shared" si="6"/>
        <v>-1462.7166670000001</v>
      </c>
    </row>
    <row r="72" spans="1:15" x14ac:dyDescent="0.2">
      <c r="A72" t="str">
        <f>detector_data!A71</f>
        <v>QEWDE0060DES</v>
      </c>
      <c r="B72" s="4">
        <f>detector_data!D71</f>
        <v>0.3125</v>
      </c>
      <c r="C72">
        <f>detector_data!H71</f>
        <v>1424</v>
      </c>
      <c r="D72" s="3">
        <f>[1]detector_data!H71</f>
        <v>686.91666674999999</v>
      </c>
      <c r="E72">
        <f t="shared" si="4"/>
        <v>22.687991173228944</v>
      </c>
      <c r="H72" s="9"/>
      <c r="I72">
        <f>detector_data!F71</f>
        <v>4272</v>
      </c>
      <c r="J72" s="3">
        <f>[1]detector_data!F71</f>
        <v>2747.666667</v>
      </c>
      <c r="K72">
        <f t="shared" si="5"/>
        <v>25.729817124109186</v>
      </c>
      <c r="N72" s="3"/>
      <c r="O72" s="3">
        <f t="shared" si="6"/>
        <v>-1524.333333</v>
      </c>
    </row>
    <row r="73" spans="1:15" x14ac:dyDescent="0.2">
      <c r="A73" t="str">
        <f>detector_data!A72</f>
        <v>QEWDE0060DES</v>
      </c>
      <c r="B73" s="4">
        <f>detector_data!D72</f>
        <v>0.32291666666666669</v>
      </c>
      <c r="C73">
        <f>detector_data!H72</f>
        <v>1354.8</v>
      </c>
      <c r="D73" s="3">
        <f>[1]detector_data!H72</f>
        <v>645.5</v>
      </c>
      <c r="E73">
        <f t="shared" si="4"/>
        <v>22.428353380145815</v>
      </c>
      <c r="H73" s="9"/>
      <c r="I73">
        <f>detector_data!F72</f>
        <v>4064.4</v>
      </c>
      <c r="J73" s="3">
        <f>[1]detector_data!F72</f>
        <v>2582</v>
      </c>
      <c r="K73">
        <f t="shared" si="5"/>
        <v>25.715037780077513</v>
      </c>
      <c r="N73" s="3"/>
      <c r="O73" s="3">
        <f t="shared" si="6"/>
        <v>-1482.4</v>
      </c>
    </row>
    <row r="74" spans="1:15" x14ac:dyDescent="0.2">
      <c r="A74" t="str">
        <f>detector_data!A73</f>
        <v>QEWDE0060DES</v>
      </c>
      <c r="B74" s="4">
        <f>detector_data!D73</f>
        <v>0.33333333333333331</v>
      </c>
      <c r="C74">
        <f>detector_data!H73</f>
        <v>1295.4666666666601</v>
      </c>
      <c r="D74" s="3">
        <f>[1]detector_data!H73</f>
        <v>634.1875</v>
      </c>
      <c r="E74">
        <f t="shared" si="4"/>
        <v>21.289237047375902</v>
      </c>
      <c r="F74">
        <f>SQRT(2*POWER(AVERAGE(D71:D74)-AVERAGE(C71:C74),2)/(AVERAGE(D71:D74)+AVERAGE(C71:C74)))</f>
        <v>22.126435461021067</v>
      </c>
      <c r="H74" s="9"/>
      <c r="I74">
        <f>detector_data!F73</f>
        <v>3886.4</v>
      </c>
      <c r="J74" s="3">
        <f>[1]detector_data!F73</f>
        <v>2536.75</v>
      </c>
      <c r="K74">
        <f t="shared" si="5"/>
        <v>23.815632756470549</v>
      </c>
      <c r="L74">
        <f>SQRT(2*POWER(AVERAGE(J71:J74)-AVERAGE(I71:I74),2)/(AVERAGE(J71:J74)+AVERAGE(I71:I74)))</f>
        <v>24.886999864282494</v>
      </c>
      <c r="N74" s="3"/>
      <c r="O74" s="3">
        <f t="shared" si="6"/>
        <v>-1349.65</v>
      </c>
    </row>
    <row r="75" spans="1:15" x14ac:dyDescent="0.2">
      <c r="A75" t="str">
        <f>detector_data!A74</f>
        <v>QEWDE0060DES</v>
      </c>
      <c r="B75" s="4">
        <f>detector_data!D74</f>
        <v>0.34375</v>
      </c>
      <c r="C75">
        <f>detector_data!H74</f>
        <v>1205.86666666666</v>
      </c>
      <c r="D75" s="3">
        <f>[1]detector_data!H74</f>
        <v>608.52083325000001</v>
      </c>
      <c r="E75">
        <f t="shared" si="4"/>
        <v>19.832424699027356</v>
      </c>
      <c r="H75" s="9"/>
      <c r="I75">
        <f>detector_data!F74</f>
        <v>3617.6</v>
      </c>
      <c r="J75" s="3">
        <f>[1]detector_data!F74</f>
        <v>2434.083333</v>
      </c>
      <c r="K75">
        <f t="shared" si="5"/>
        <v>21.51549186127815</v>
      </c>
      <c r="N75" s="3"/>
      <c r="O75" s="3">
        <f t="shared" si="6"/>
        <v>-1183.5166669999999</v>
      </c>
    </row>
    <row r="76" spans="1:15" x14ac:dyDescent="0.2">
      <c r="A76" t="str">
        <f>detector_data!A75</f>
        <v>QEWDE0060DES</v>
      </c>
      <c r="B76" s="4">
        <f>detector_data!D75</f>
        <v>0.35416666666666669</v>
      </c>
      <c r="C76">
        <f>detector_data!H75</f>
        <v>1150.6666666666599</v>
      </c>
      <c r="D76" s="3">
        <f>[1]detector_data!H75</f>
        <v>661.72916674999999</v>
      </c>
      <c r="E76">
        <f t="shared" si="4"/>
        <v>16.242086452581663</v>
      </c>
      <c r="H76" s="9"/>
      <c r="I76">
        <f>detector_data!F75</f>
        <v>3452</v>
      </c>
      <c r="J76" s="3">
        <f>[1]detector_data!F75</f>
        <v>2646.916667</v>
      </c>
      <c r="K76">
        <f t="shared" si="5"/>
        <v>14.579058681539655</v>
      </c>
      <c r="N76" s="3"/>
      <c r="O76" s="3">
        <f t="shared" si="6"/>
        <v>-805.08333300000004</v>
      </c>
    </row>
    <row r="77" spans="1:15" x14ac:dyDescent="0.2">
      <c r="A77" t="str">
        <f>detector_data!A76</f>
        <v>QEWDE0060DES</v>
      </c>
      <c r="B77" s="4">
        <f>detector_data!D76</f>
        <v>0.36458333333333331</v>
      </c>
      <c r="C77">
        <f>detector_data!H76</f>
        <v>1129.5999999999999</v>
      </c>
      <c r="D77" s="3">
        <f>[1]detector_data!H76</f>
        <v>668.25</v>
      </c>
      <c r="E77">
        <f t="shared" si="4"/>
        <v>15.387525851525126</v>
      </c>
      <c r="H77" s="9"/>
      <c r="I77">
        <f>detector_data!F76</f>
        <v>3388.8</v>
      </c>
      <c r="J77" s="3">
        <f>[1]detector_data!F76</f>
        <v>2673</v>
      </c>
      <c r="K77">
        <f t="shared" si="5"/>
        <v>13.001872119441641</v>
      </c>
      <c r="N77" s="3"/>
      <c r="O77" s="3">
        <f t="shared" si="6"/>
        <v>-715.80000000000018</v>
      </c>
    </row>
    <row r="78" spans="1:15" x14ac:dyDescent="0.2">
      <c r="A78" t="str">
        <f>detector_data!A77</f>
        <v>QEWDE0060DES</v>
      </c>
      <c r="B78" s="4">
        <f>detector_data!D77</f>
        <v>0.375</v>
      </c>
      <c r="C78">
        <f>detector_data!H77</f>
        <v>1134.13333333333</v>
      </c>
      <c r="D78" s="3">
        <f>[1]detector_data!H77</f>
        <v>630.25</v>
      </c>
      <c r="E78">
        <f t="shared" si="4"/>
        <v>16.964791175460988</v>
      </c>
      <c r="F78">
        <f>SQRT(2*POWER(AVERAGE(D75:D78)-AVERAGE(C75:C78),2)/(AVERAGE(D75:D78)+AVERAGE(C75:C78)))</f>
        <v>17.109026796044276</v>
      </c>
      <c r="H78" s="9"/>
      <c r="I78">
        <f>detector_data!F77</f>
        <v>3402.4</v>
      </c>
      <c r="J78" s="3">
        <f>[1]detector_data!F77</f>
        <v>2521</v>
      </c>
      <c r="K78">
        <f t="shared" si="5"/>
        <v>16.195804043308403</v>
      </c>
      <c r="L78">
        <f>SQRT(2*POWER(AVERAGE(J75:J78)-AVERAGE(I75:I78),2)/(AVERAGE(J75:J78)+AVERAGE(I75:I78)))</f>
        <v>16.320753889321612</v>
      </c>
      <c r="N78" s="3"/>
      <c r="O78" s="3">
        <f t="shared" si="6"/>
        <v>-881.40000000000009</v>
      </c>
    </row>
    <row r="79" spans="1:15" x14ac:dyDescent="0.2">
      <c r="A79" t="str">
        <f>detector_data!A78</f>
        <v>QEWDE0060DES</v>
      </c>
      <c r="B79" s="4">
        <f>detector_data!D78</f>
        <v>0.38541666666666669</v>
      </c>
      <c r="C79">
        <f>detector_data!H78</f>
        <v>1211.86666666666</v>
      </c>
      <c r="D79" s="3">
        <f>[1]detector_data!H78</f>
        <v>616.9375</v>
      </c>
      <c r="E79">
        <f t="shared" si="4"/>
        <v>19.674180772030084</v>
      </c>
      <c r="H79" s="9"/>
      <c r="I79">
        <f>detector_data!F78</f>
        <v>3635.6</v>
      </c>
      <c r="J79" s="3">
        <f>[1]detector_data!F78</f>
        <v>2467.75</v>
      </c>
      <c r="K79">
        <f t="shared" si="5"/>
        <v>21.140629990876601</v>
      </c>
      <c r="N79" s="3"/>
      <c r="O79" s="3">
        <f t="shared" si="6"/>
        <v>-1167.8499999999999</v>
      </c>
    </row>
    <row r="80" spans="1:15" x14ac:dyDescent="0.2">
      <c r="A80" t="str">
        <f>detector_data!A79</f>
        <v>QEWDE0060DES</v>
      </c>
      <c r="B80" s="4">
        <f>detector_data!D79</f>
        <v>0.39583333333333331</v>
      </c>
      <c r="C80">
        <f>detector_data!H79</f>
        <v>1200.2666666666601</v>
      </c>
      <c r="D80" s="3">
        <f>[1]detector_data!H79</f>
        <v>669.22916674999999</v>
      </c>
      <c r="E80">
        <f t="shared" si="4"/>
        <v>17.369124873463619</v>
      </c>
      <c r="H80" s="9"/>
      <c r="I80">
        <f>detector_data!F79</f>
        <v>3600.8</v>
      </c>
      <c r="J80" s="3">
        <f>[1]detector_data!F79</f>
        <v>2676.916667</v>
      </c>
      <c r="K80">
        <f t="shared" si="5"/>
        <v>16.490403214219793</v>
      </c>
      <c r="N80" s="3"/>
      <c r="O80" s="3">
        <f t="shared" si="6"/>
        <v>-923.88333300000022</v>
      </c>
    </row>
    <row r="81" spans="1:15" x14ac:dyDescent="0.2">
      <c r="A81" t="str">
        <f>detector_data!A80</f>
        <v>QEWDE0060DES</v>
      </c>
      <c r="B81" s="4">
        <f>detector_data!D80</f>
        <v>0.40625</v>
      </c>
      <c r="C81">
        <f>detector_data!H80</f>
        <v>1310.3999999999901</v>
      </c>
      <c r="D81" s="3">
        <f>[1]detector_data!H80</f>
        <v>684.08333325000001</v>
      </c>
      <c r="E81">
        <f t="shared" si="4"/>
        <v>19.833244272826121</v>
      </c>
      <c r="H81" s="9"/>
      <c r="I81">
        <f>detector_data!F80</f>
        <v>3931.2</v>
      </c>
      <c r="J81" s="3">
        <f>[1]detector_data!F80</f>
        <v>2736.333333</v>
      </c>
      <c r="K81">
        <f t="shared" si="5"/>
        <v>20.694352666452811</v>
      </c>
      <c r="N81" s="3"/>
      <c r="O81" s="3">
        <f t="shared" si="6"/>
        <v>-1194.8666669999998</v>
      </c>
    </row>
    <row r="82" spans="1:15" x14ac:dyDescent="0.2">
      <c r="A82" t="str">
        <f>detector_data!A81</f>
        <v>QEWDE0060DES</v>
      </c>
      <c r="B82" s="4">
        <f>detector_data!D81</f>
        <v>0.41666666666666669</v>
      </c>
      <c r="C82">
        <f>detector_data!H81</f>
        <v>1371.6</v>
      </c>
      <c r="D82" s="3">
        <f>[1]detector_data!H81</f>
        <v>700.95833325000001</v>
      </c>
      <c r="E82">
        <f t="shared" si="4"/>
        <v>20.83301607278381</v>
      </c>
      <c r="F82">
        <f>SQRT(2*POWER(AVERAGE(D79:D82)-AVERAGE(C79:C82),2)/(AVERAGE(D79:D82)+AVERAGE(C79:C82)))</f>
        <v>19.442167874580967</v>
      </c>
      <c r="G82">
        <f>SQRT(2*POWER(AVERAGE(D67:D82)-AVERAGE(C67:C82),2)/(AVERAGE(D67:D82)+AVERAGE(C67:C82)))</f>
        <v>20.407444477183297</v>
      </c>
      <c r="H82" s="9"/>
      <c r="I82">
        <f>detector_data!F81</f>
        <v>4114.8</v>
      </c>
      <c r="J82" s="3">
        <f>[1]detector_data!F81</f>
        <v>2803.833333</v>
      </c>
      <c r="K82">
        <f t="shared" si="5"/>
        <v>22.289303086304926</v>
      </c>
      <c r="L82">
        <f>SQRT(2*POWER(AVERAGE(J79:J82)-AVERAGE(I79:I82),2)/(AVERAGE(J79:J82)+AVERAGE(I79:I82)))</f>
        <v>20.174380026721558</v>
      </c>
      <c r="M82">
        <f>SQRT(2*POWER(AVERAGE(J67:J82)-AVERAGE(I67:I82),2)/(AVERAGE(J67:J82)+AVERAGE(I67:I82)))</f>
        <v>21.577492213016949</v>
      </c>
      <c r="N82" s="3">
        <f t="shared" si="3"/>
        <v>-1261.5500000000002</v>
      </c>
      <c r="O82" s="3">
        <f t="shared" si="6"/>
        <v>-1310.9666670000001</v>
      </c>
    </row>
    <row r="83" spans="1:15" x14ac:dyDescent="0.2">
      <c r="A83" t="str">
        <f>detector_data!A82</f>
        <v>QEWDE0080DES</v>
      </c>
      <c r="B83" s="4">
        <f>detector_data!D82</f>
        <v>0.26041666666666669</v>
      </c>
      <c r="C83">
        <f>detector_data!H82</f>
        <v>1809.7333333333299</v>
      </c>
      <c r="D83" s="3">
        <f>[1]detector_data!H82</f>
        <v>1397.4791667500001</v>
      </c>
      <c r="E83">
        <f t="shared" si="4"/>
        <v>10.294758983576957</v>
      </c>
      <c r="H83" s="9"/>
      <c r="I83">
        <f>detector_data!F82</f>
        <v>5429.2</v>
      </c>
      <c r="J83" s="3">
        <f>[1]detector_data!F82</f>
        <v>5589.9166670000004</v>
      </c>
      <c r="K83">
        <f t="shared" si="5"/>
        <v>2.1652224653316963</v>
      </c>
      <c r="N83" s="3"/>
      <c r="O83" s="3">
        <f t="shared" si="6"/>
        <v>160.7166670000006</v>
      </c>
    </row>
    <row r="84" spans="1:15" x14ac:dyDescent="0.2">
      <c r="A84" t="str">
        <f>detector_data!A83</f>
        <v>QEWDE0080DES</v>
      </c>
      <c r="B84" s="4">
        <f>detector_data!D83</f>
        <v>0.27083333333333331</v>
      </c>
      <c r="C84">
        <f>detector_data!H83</f>
        <v>1792.6666666666599</v>
      </c>
      <c r="D84" s="3">
        <f>[1]detector_data!H83</f>
        <v>1207.9791667500001</v>
      </c>
      <c r="E84">
        <f t="shared" si="4"/>
        <v>15.094941617235929</v>
      </c>
      <c r="H84" s="9"/>
      <c r="I84">
        <f>detector_data!F83</f>
        <v>5378</v>
      </c>
      <c r="J84" s="3">
        <f>[1]detector_data!F83</f>
        <v>4831.9166670000004</v>
      </c>
      <c r="K84">
        <f t="shared" si="5"/>
        <v>7.642981718330141</v>
      </c>
      <c r="N84" s="3"/>
      <c r="O84" s="3">
        <f t="shared" si="6"/>
        <v>-546.08333299999958</v>
      </c>
    </row>
    <row r="85" spans="1:15" x14ac:dyDescent="0.2">
      <c r="A85" t="str">
        <f>detector_data!A84</f>
        <v>QEWDE0080DES</v>
      </c>
      <c r="B85" s="4">
        <f>detector_data!D84</f>
        <v>0.28125</v>
      </c>
      <c r="C85">
        <f>detector_data!H84</f>
        <v>1731.7333333333299</v>
      </c>
      <c r="D85" s="3">
        <f>[1]detector_data!H84</f>
        <v>1166.7708332499999</v>
      </c>
      <c r="E85">
        <f t="shared" si="4"/>
        <v>14.840470002307303</v>
      </c>
      <c r="H85" s="9"/>
      <c r="I85">
        <f>detector_data!F84</f>
        <v>5195.2</v>
      </c>
      <c r="J85" s="3">
        <f>[1]detector_data!F84</f>
        <v>4667.0833329999996</v>
      </c>
      <c r="K85">
        <f t="shared" si="5"/>
        <v>7.5206630960028704</v>
      </c>
      <c r="N85" s="3"/>
      <c r="O85" s="3">
        <f t="shared" si="6"/>
        <v>-528.11666700000023</v>
      </c>
    </row>
    <row r="86" spans="1:15" x14ac:dyDescent="0.2">
      <c r="A86" t="str">
        <f>detector_data!A85</f>
        <v>QEWDE0080DES</v>
      </c>
      <c r="B86" s="4">
        <f>detector_data!D85</f>
        <v>0.29166666666666669</v>
      </c>
      <c r="C86">
        <f>detector_data!H85</f>
        <v>1687.7333333333299</v>
      </c>
      <c r="D86" s="3">
        <f>[1]detector_data!H85</f>
        <v>1160.9583332499999</v>
      </c>
      <c r="E86">
        <f t="shared" si="4"/>
        <v>13.957814785467436</v>
      </c>
      <c r="F86">
        <f>SQRT(2*POWER(AVERAGE(D83:D86)-AVERAGE(C83:C86),2)/(AVERAGE(D83:D86)+AVERAGE(C83:C86)))</f>
        <v>13.507686203634485</v>
      </c>
      <c r="H86" s="9"/>
      <c r="I86">
        <f>detector_data!F85</f>
        <v>5063.2</v>
      </c>
      <c r="J86" s="3">
        <f>[1]detector_data!F85</f>
        <v>4643.8333329999996</v>
      </c>
      <c r="K86">
        <f t="shared" si="5"/>
        <v>6.0195724424749644</v>
      </c>
      <c r="L86">
        <f>SQRT(2*POWER(AVERAGE(J83:J86)-AVERAGE(I83:I86),2)/(AVERAGE(J83:J86)+AVERAGE(I83:I86)))</f>
        <v>4.6660026252635483</v>
      </c>
      <c r="N86" s="3"/>
      <c r="O86" s="3">
        <f t="shared" si="6"/>
        <v>-419.36666700000023</v>
      </c>
    </row>
    <row r="87" spans="1:15" x14ac:dyDescent="0.2">
      <c r="A87" t="str">
        <f>detector_data!A86</f>
        <v>QEWDE0080DES</v>
      </c>
      <c r="B87" s="4">
        <f>detector_data!D86</f>
        <v>0.30208333333333331</v>
      </c>
      <c r="C87">
        <f>detector_data!H86</f>
        <v>1626.6666666666599</v>
      </c>
      <c r="D87" s="3">
        <f>[1]detector_data!H86</f>
        <v>1122.9583332499999</v>
      </c>
      <c r="E87">
        <f t="shared" si="4"/>
        <v>13.584929841445064</v>
      </c>
      <c r="H87" s="9"/>
      <c r="I87">
        <f>detector_data!F86</f>
        <v>4880</v>
      </c>
      <c r="J87" s="3">
        <f>[1]detector_data!F86</f>
        <v>4491.8333329999996</v>
      </c>
      <c r="K87">
        <f t="shared" si="5"/>
        <v>5.6704948202217516</v>
      </c>
      <c r="N87" s="3"/>
      <c r="O87" s="3">
        <f t="shared" si="6"/>
        <v>-388.16666700000042</v>
      </c>
    </row>
    <row r="88" spans="1:15" x14ac:dyDescent="0.2">
      <c r="A88" t="str">
        <f>detector_data!A87</f>
        <v>QEWDE0080DES</v>
      </c>
      <c r="B88" s="4">
        <f>detector_data!D87</f>
        <v>0.3125</v>
      </c>
      <c r="C88">
        <f>detector_data!H87</f>
        <v>1650.13333333333</v>
      </c>
      <c r="D88" s="3">
        <f>[1]detector_data!H87</f>
        <v>1066.2916667500001</v>
      </c>
      <c r="E88">
        <f t="shared" si="4"/>
        <v>15.842044328352952</v>
      </c>
      <c r="H88" s="9"/>
      <c r="I88">
        <f>detector_data!F87</f>
        <v>4950.3999999999996</v>
      </c>
      <c r="J88" s="3">
        <f>[1]detector_data!F87</f>
        <v>4265.1666670000004</v>
      </c>
      <c r="K88">
        <f t="shared" si="5"/>
        <v>10.094677669746851</v>
      </c>
      <c r="N88" s="3"/>
      <c r="O88" s="3">
        <f t="shared" si="6"/>
        <v>-685.23333299999922</v>
      </c>
    </row>
    <row r="89" spans="1:15" x14ac:dyDescent="0.2">
      <c r="A89" t="str">
        <f>detector_data!A88</f>
        <v>QEWDE0080DES</v>
      </c>
      <c r="B89" s="4">
        <f>detector_data!D88</f>
        <v>0.32291666666666669</v>
      </c>
      <c r="C89">
        <f>detector_data!H88</f>
        <v>1711.4666666666601</v>
      </c>
      <c r="D89" s="3">
        <f>[1]detector_data!H88</f>
        <v>1001.47916675</v>
      </c>
      <c r="E89">
        <f t="shared" si="4"/>
        <v>19.277252637293039</v>
      </c>
      <c r="H89" s="9"/>
      <c r="I89">
        <f>detector_data!F88</f>
        <v>5134.3999999999996</v>
      </c>
      <c r="J89" s="3">
        <f>[1]detector_data!F88</f>
        <v>4005.916667</v>
      </c>
      <c r="K89">
        <f t="shared" si="5"/>
        <v>16.692812911389471</v>
      </c>
      <c r="N89" s="3"/>
      <c r="O89" s="3">
        <f t="shared" si="6"/>
        <v>-1128.4833329999997</v>
      </c>
    </row>
    <row r="90" spans="1:15" x14ac:dyDescent="0.2">
      <c r="A90" t="str">
        <f>detector_data!A89</f>
        <v>QEWDE0080DES</v>
      </c>
      <c r="B90" s="4">
        <f>detector_data!D89</f>
        <v>0.33333333333333331</v>
      </c>
      <c r="C90">
        <f>detector_data!H89</f>
        <v>1670.2666666666601</v>
      </c>
      <c r="D90" s="3">
        <f>[1]detector_data!H89</f>
        <v>1000.77083325</v>
      </c>
      <c r="E90">
        <f t="shared" si="4"/>
        <v>18.319890930144425</v>
      </c>
      <c r="F90">
        <f>SQRT(2*POWER(AVERAGE(D87:D90)-AVERAGE(C87:C90),2)/(AVERAGE(D87:D90)+AVERAGE(C87:C90)))</f>
        <v>16.747287791513802</v>
      </c>
      <c r="H90" s="9"/>
      <c r="I90">
        <f>detector_data!F89</f>
        <v>5010.8</v>
      </c>
      <c r="J90" s="3">
        <f>[1]detector_data!F89</f>
        <v>4003.083333</v>
      </c>
      <c r="K90">
        <f t="shared" si="5"/>
        <v>15.010579986780227</v>
      </c>
      <c r="L90">
        <f>SQRT(2*POWER(AVERAGE(J87:J90)-AVERAGE(I87:I90),2)/(AVERAGE(J87:J90)+AVERAGE(I87:I90)))</f>
        <v>11.840141186789099</v>
      </c>
      <c r="N90" s="3"/>
      <c r="O90" s="3">
        <f t="shared" si="6"/>
        <v>-1007.7166670000001</v>
      </c>
    </row>
    <row r="91" spans="1:15" x14ac:dyDescent="0.2">
      <c r="A91" t="str">
        <f>detector_data!A90</f>
        <v>QEWDE0080DES</v>
      </c>
      <c r="B91" s="4">
        <f>detector_data!D90</f>
        <v>0.34375</v>
      </c>
      <c r="C91">
        <f>detector_data!H90</f>
        <v>1513.86666666666</v>
      </c>
      <c r="D91" s="3">
        <f>[1]detector_data!H90</f>
        <v>986.1875</v>
      </c>
      <c r="E91">
        <f t="shared" si="4"/>
        <v>14.924858996537813</v>
      </c>
      <c r="H91" s="9"/>
      <c r="I91">
        <f>detector_data!F90</f>
        <v>4541.6000000000004</v>
      </c>
      <c r="J91" s="3">
        <f>[1]detector_data!F90</f>
        <v>3944.75</v>
      </c>
      <c r="K91">
        <f t="shared" si="5"/>
        <v>9.1626210736269407</v>
      </c>
      <c r="N91" s="3"/>
      <c r="O91" s="3">
        <f t="shared" si="6"/>
        <v>-596.85000000000036</v>
      </c>
    </row>
    <row r="92" spans="1:15" x14ac:dyDescent="0.2">
      <c r="A92" t="str">
        <f>detector_data!A91</f>
        <v>QEWDE0080DES</v>
      </c>
      <c r="B92" s="4">
        <f>detector_data!D91</f>
        <v>0.35416666666666669</v>
      </c>
      <c r="C92">
        <f>detector_data!H91</f>
        <v>1494.6666666666599</v>
      </c>
      <c r="D92" s="3">
        <f>[1]detector_data!H91</f>
        <v>1040.2916667500001</v>
      </c>
      <c r="E92">
        <f t="shared" si="4"/>
        <v>12.762742683918169</v>
      </c>
      <c r="H92" s="9"/>
      <c r="I92">
        <f>detector_data!F91</f>
        <v>4484</v>
      </c>
      <c r="J92" s="3">
        <f>[1]detector_data!F91</f>
        <v>4161.1666670000004</v>
      </c>
      <c r="K92">
        <f t="shared" si="5"/>
        <v>4.9102848037339308</v>
      </c>
      <c r="N92" s="3"/>
      <c r="O92" s="3">
        <f t="shared" si="6"/>
        <v>-322.83333299999958</v>
      </c>
    </row>
    <row r="93" spans="1:15" x14ac:dyDescent="0.2">
      <c r="A93" t="str">
        <f>detector_data!A92</f>
        <v>QEWDE0080DES</v>
      </c>
      <c r="B93" s="4">
        <f>detector_data!D92</f>
        <v>0.36458333333333331</v>
      </c>
      <c r="C93">
        <f>detector_data!H92</f>
        <v>1424.13333333333</v>
      </c>
      <c r="D93" s="3">
        <f>[1]detector_data!H92</f>
        <v>1005.66666675</v>
      </c>
      <c r="E93">
        <f t="shared" si="4"/>
        <v>12.005786153902251</v>
      </c>
      <c r="H93" s="9"/>
      <c r="I93">
        <f>detector_data!F92</f>
        <v>4272.3999999999996</v>
      </c>
      <c r="J93" s="3">
        <f>[1]detector_data!F92</f>
        <v>4022.666667</v>
      </c>
      <c r="K93">
        <f t="shared" si="5"/>
        <v>3.8777657534808236</v>
      </c>
      <c r="N93" s="3"/>
      <c r="O93" s="3">
        <f t="shared" si="6"/>
        <v>-249.73333299999967</v>
      </c>
    </row>
    <row r="94" spans="1:15" x14ac:dyDescent="0.2">
      <c r="A94" t="str">
        <f>detector_data!A93</f>
        <v>QEWDE0080DES</v>
      </c>
      <c r="B94" s="4">
        <f>detector_data!D93</f>
        <v>0.375</v>
      </c>
      <c r="C94">
        <f>detector_data!H93</f>
        <v>1477.06666666666</v>
      </c>
      <c r="D94" s="3">
        <f>[1]detector_data!H93</f>
        <v>957.9375</v>
      </c>
      <c r="E94">
        <f t="shared" si="4"/>
        <v>14.877863620246114</v>
      </c>
      <c r="F94">
        <f>SQRT(2*POWER(AVERAGE(D91:D94)-AVERAGE(C91:C94),2)/(AVERAGE(D91:D94)+AVERAGE(C91:C94)))</f>
        <v>13.642484823657554</v>
      </c>
      <c r="H94" s="9"/>
      <c r="I94">
        <f>detector_data!F93</f>
        <v>4431.2</v>
      </c>
      <c r="J94" s="3">
        <f>[1]detector_data!F93</f>
        <v>3831.75</v>
      </c>
      <c r="K94">
        <f t="shared" si="5"/>
        <v>9.3261071306303602</v>
      </c>
      <c r="L94">
        <f>SQRT(2*POWER(AVERAGE(J91:J94)-AVERAGE(I91:I94),2)/(AVERAGE(J91:J94)+AVERAGE(I91:I94)))</f>
        <v>6.8144781347414396</v>
      </c>
      <c r="N94" s="3"/>
      <c r="O94" s="3">
        <f t="shared" si="6"/>
        <v>-599.44999999999982</v>
      </c>
    </row>
    <row r="95" spans="1:15" x14ac:dyDescent="0.2">
      <c r="A95" t="str">
        <f>detector_data!A94</f>
        <v>QEWDE0080DES</v>
      </c>
      <c r="B95" s="4">
        <f>detector_data!D94</f>
        <v>0.38541666666666669</v>
      </c>
      <c r="C95">
        <f>detector_data!H94</f>
        <v>1527.3333333333301</v>
      </c>
      <c r="D95" s="3">
        <f>[1]detector_data!H94</f>
        <v>975.5625</v>
      </c>
      <c r="E95">
        <f t="shared" si="4"/>
        <v>15.59740503379216</v>
      </c>
      <c r="H95" s="9"/>
      <c r="I95">
        <f>detector_data!F94</f>
        <v>4582</v>
      </c>
      <c r="J95" s="3">
        <f>[1]detector_data!F94</f>
        <v>3902.25</v>
      </c>
      <c r="K95">
        <f t="shared" si="5"/>
        <v>10.436562674995274</v>
      </c>
      <c r="N95" s="3"/>
      <c r="O95" s="3">
        <f t="shared" si="6"/>
        <v>-679.75</v>
      </c>
    </row>
    <row r="96" spans="1:15" x14ac:dyDescent="0.2">
      <c r="A96" t="str">
        <f>detector_data!A95</f>
        <v>QEWDE0080DES</v>
      </c>
      <c r="B96" s="4">
        <f>detector_data!D95</f>
        <v>0.39583333333333331</v>
      </c>
      <c r="C96">
        <f>detector_data!H95</f>
        <v>1509.4666666666601</v>
      </c>
      <c r="D96" s="3">
        <f>[1]detector_data!H95</f>
        <v>1014.27083325</v>
      </c>
      <c r="E96">
        <f t="shared" si="4"/>
        <v>13.940228395175293</v>
      </c>
      <c r="H96" s="9"/>
      <c r="I96">
        <f>detector_data!F95</f>
        <v>4528.3999999999996</v>
      </c>
      <c r="J96" s="3">
        <f>[1]detector_data!F95</f>
        <v>4057.083333</v>
      </c>
      <c r="K96">
        <f t="shared" si="5"/>
        <v>7.1935856840781049</v>
      </c>
      <c r="N96" s="3"/>
      <c r="O96" s="3">
        <f t="shared" si="6"/>
        <v>-471.3166669999996</v>
      </c>
    </row>
    <row r="97" spans="1:15" x14ac:dyDescent="0.2">
      <c r="A97" t="str">
        <f>detector_data!A96</f>
        <v>QEWDE0080DES</v>
      </c>
      <c r="B97" s="4">
        <f>detector_data!D96</f>
        <v>0.40625</v>
      </c>
      <c r="C97">
        <f>detector_data!H96</f>
        <v>1649.86666666666</v>
      </c>
      <c r="D97" s="3">
        <f>[1]detector_data!H96</f>
        <v>1063.9166667500001</v>
      </c>
      <c r="E97">
        <f t="shared" si="4"/>
        <v>15.906988639053134</v>
      </c>
      <c r="H97" s="9"/>
      <c r="I97">
        <f>detector_data!F96</f>
        <v>4949.6000000000004</v>
      </c>
      <c r="J97" s="3">
        <f>[1]detector_data!F96</f>
        <v>4255.6666670000004</v>
      </c>
      <c r="K97">
        <f t="shared" si="5"/>
        <v>10.228561484137147</v>
      </c>
      <c r="N97" s="3"/>
      <c r="O97" s="3">
        <f t="shared" si="6"/>
        <v>-693.93333299999995</v>
      </c>
    </row>
    <row r="98" spans="1:15" x14ac:dyDescent="0.2">
      <c r="A98" t="str">
        <f>detector_data!A97</f>
        <v>QEWDE0080DES</v>
      </c>
      <c r="B98" s="4">
        <f>detector_data!D97</f>
        <v>0.41666666666666669</v>
      </c>
      <c r="C98">
        <f>detector_data!H97</f>
        <v>1749.6</v>
      </c>
      <c r="D98" s="3">
        <f>[1]detector_data!H97</f>
        <v>1114.6875</v>
      </c>
      <c r="E98">
        <f t="shared" si="4"/>
        <v>16.777242094760442</v>
      </c>
      <c r="F98">
        <f>SQRT(2*POWER(AVERAGE(D95:D98)-AVERAGE(C95:C98),2)/(AVERAGE(D95:D98)+AVERAGE(C95:C98)))</f>
        <v>15.572059690110022</v>
      </c>
      <c r="G98">
        <f>SQRT(2*POWER(AVERAGE(D83:D98)-AVERAGE(C83:C98),2)/(AVERAGE(D83:D98)+AVERAGE(C83:C98)))</f>
        <v>14.853639434131257</v>
      </c>
      <c r="H98" s="9"/>
      <c r="I98">
        <f>detector_data!F97</f>
        <v>5248.8</v>
      </c>
      <c r="J98" s="3">
        <f>[1]detector_data!F97</f>
        <v>4458.75</v>
      </c>
      <c r="K98">
        <f t="shared" si="5"/>
        <v>11.340044458026908</v>
      </c>
      <c r="L98">
        <f>SQRT(2*POWER(AVERAGE(J95:J98)-AVERAGE(I95:I98),2)/(AVERAGE(J95:J98)+AVERAGE(I95:I98)))</f>
        <v>9.8226324528552986</v>
      </c>
      <c r="M98">
        <f>SQRT(2*POWER(AVERAGE(J83:J98)-AVERAGE(I83:I98),2)/(AVERAGE(J83:J98)+AVERAGE(I83:I98)))</f>
        <v>8.2438493077068653</v>
      </c>
      <c r="N98" s="3">
        <f t="shared" ref="N98:N146" si="7">AVERAGE(J83:J98)-AVERAGE(I83:I98)</f>
        <v>-559.14791662500102</v>
      </c>
      <c r="O98" s="3">
        <f t="shared" si="6"/>
        <v>-790.05000000000018</v>
      </c>
    </row>
    <row r="99" spans="1:15" x14ac:dyDescent="0.2">
      <c r="A99" t="str">
        <f>detector_data!A98</f>
        <v>QEWDE0090DES</v>
      </c>
      <c r="B99" s="4">
        <f>detector_data!D98</f>
        <v>0.26041666666666669</v>
      </c>
      <c r="C99">
        <f>detector_data!H98</f>
        <v>1702.13333333333</v>
      </c>
      <c r="D99" s="3">
        <f>[1]detector_data!H98</f>
        <v>1308.6041667500001</v>
      </c>
      <c r="E99">
        <f t="shared" si="4"/>
        <v>10.142744315790466</v>
      </c>
      <c r="H99" s="9"/>
      <c r="I99">
        <f>detector_data!F98</f>
        <v>5106.3999999999996</v>
      </c>
      <c r="J99" s="3">
        <f>[1]detector_data!F98</f>
        <v>5234.4166670000004</v>
      </c>
      <c r="K99">
        <f t="shared" si="5"/>
        <v>1.7803446933770768</v>
      </c>
      <c r="N99" s="3"/>
      <c r="O99" s="3">
        <f t="shared" si="6"/>
        <v>128.01666700000078</v>
      </c>
    </row>
    <row r="100" spans="1:15" x14ac:dyDescent="0.2">
      <c r="A100" t="str">
        <f>detector_data!A99</f>
        <v>QEWDE0090DES</v>
      </c>
      <c r="B100" s="4">
        <f>detector_data!D99</f>
        <v>0.27083333333333331</v>
      </c>
      <c r="C100">
        <f>detector_data!H99</f>
        <v>1689.7333333333299</v>
      </c>
      <c r="D100" s="3">
        <f>[1]detector_data!H99</f>
        <v>1154.6875</v>
      </c>
      <c r="E100">
        <f t="shared" si="4"/>
        <v>14.187604021556112</v>
      </c>
      <c r="H100" s="9"/>
      <c r="I100">
        <f>detector_data!F99</f>
        <v>5069.2</v>
      </c>
      <c r="J100" s="3">
        <f>[1]detector_data!F99</f>
        <v>4618.75</v>
      </c>
      <c r="K100">
        <f t="shared" si="5"/>
        <v>6.472106345693148</v>
      </c>
      <c r="N100" s="3"/>
      <c r="O100" s="3">
        <f t="shared" si="6"/>
        <v>-450.44999999999982</v>
      </c>
    </row>
    <row r="101" spans="1:15" x14ac:dyDescent="0.2">
      <c r="A101" t="str">
        <f>detector_data!A100</f>
        <v>QEWDE0090DES</v>
      </c>
      <c r="B101" s="4">
        <f>detector_data!D100</f>
        <v>0.28125</v>
      </c>
      <c r="C101">
        <f>detector_data!H100</f>
        <v>1619.4666666666601</v>
      </c>
      <c r="D101" s="3">
        <f>[1]detector_data!H100</f>
        <v>1101.8333332499999</v>
      </c>
      <c r="E101">
        <f t="shared" si="4"/>
        <v>14.032951438182968</v>
      </c>
      <c r="H101" s="9"/>
      <c r="I101">
        <f>detector_data!F100</f>
        <v>4858.3999999999996</v>
      </c>
      <c r="J101" s="3">
        <f>[1]detector_data!F100</f>
        <v>4407.3333329999996</v>
      </c>
      <c r="K101">
        <f t="shared" si="5"/>
        <v>6.6269826565837979</v>
      </c>
      <c r="N101" s="3"/>
      <c r="O101" s="3">
        <f t="shared" si="6"/>
        <v>-451.06666700000005</v>
      </c>
    </row>
    <row r="102" spans="1:15" x14ac:dyDescent="0.2">
      <c r="A102" t="str">
        <f>detector_data!A101</f>
        <v>QEWDE0090DES</v>
      </c>
      <c r="B102" s="4">
        <f>detector_data!D101</f>
        <v>0.29166666666666669</v>
      </c>
      <c r="C102">
        <f>detector_data!H101</f>
        <v>1558.3999999999901</v>
      </c>
      <c r="D102" s="3">
        <f>[1]detector_data!H101</f>
        <v>1057.0208332499999</v>
      </c>
      <c r="E102">
        <f t="shared" si="4"/>
        <v>13.864700503837732</v>
      </c>
      <c r="F102">
        <f>SQRT(2*POWER(AVERAGE(D99:D102)-AVERAGE(C99:C102),2)/(AVERAGE(D99:D102)+AVERAGE(C99:C102)))</f>
        <v>13.017586565380071</v>
      </c>
      <c r="H102" s="9"/>
      <c r="I102">
        <f>detector_data!F101</f>
        <v>4675.2</v>
      </c>
      <c r="J102" s="3">
        <f>[1]detector_data!F101</f>
        <v>4228.0833329999996</v>
      </c>
      <c r="K102">
        <f t="shared" si="5"/>
        <v>6.7013262199491361</v>
      </c>
      <c r="L102">
        <f>SQRT(2*POWER(AVERAGE(J99:J102)-AVERAGE(I99:I102),2)/(AVERAGE(J99:J102)+AVERAGE(I99:I102)))</f>
        <v>4.4161642474874041</v>
      </c>
      <c r="N102" s="3"/>
      <c r="O102" s="3">
        <f t="shared" si="6"/>
        <v>-447.11666700000023</v>
      </c>
    </row>
    <row r="103" spans="1:15" x14ac:dyDescent="0.2">
      <c r="A103" t="str">
        <f>detector_data!A102</f>
        <v>QEWDE0090DES</v>
      </c>
      <c r="B103" s="4">
        <f>detector_data!D102</f>
        <v>0.30208333333333331</v>
      </c>
      <c r="C103">
        <f>detector_data!H102</f>
        <v>1468.93333333333</v>
      </c>
      <c r="D103" s="3">
        <f>[1]detector_data!H102</f>
        <v>1013.29166675</v>
      </c>
      <c r="E103">
        <f t="shared" si="4"/>
        <v>12.933553290141592</v>
      </c>
      <c r="H103" s="9"/>
      <c r="I103">
        <f>detector_data!F102</f>
        <v>4406.8</v>
      </c>
      <c r="J103" s="3">
        <f>[1]detector_data!F102</f>
        <v>4053.166667</v>
      </c>
      <c r="K103">
        <f t="shared" si="5"/>
        <v>5.4373071432279554</v>
      </c>
      <c r="N103" s="3"/>
      <c r="O103" s="3">
        <f t="shared" si="6"/>
        <v>-353.63333300000022</v>
      </c>
    </row>
    <row r="104" spans="1:15" x14ac:dyDescent="0.2">
      <c r="A104" t="str">
        <f>detector_data!A103</f>
        <v>QEWDE0090DES</v>
      </c>
      <c r="B104" s="4">
        <f>detector_data!D103</f>
        <v>0.3125</v>
      </c>
      <c r="C104">
        <f>detector_data!H103</f>
        <v>1409.6</v>
      </c>
      <c r="D104" s="3">
        <f>[1]detector_data!H103</f>
        <v>946.16666674999999</v>
      </c>
      <c r="E104">
        <f t="shared" si="4"/>
        <v>13.503182259811487</v>
      </c>
      <c r="H104" s="9"/>
      <c r="I104">
        <f>detector_data!F103</f>
        <v>4228.8</v>
      </c>
      <c r="J104" s="3">
        <f>[1]detector_data!F103</f>
        <v>3784.666667</v>
      </c>
      <c r="K104">
        <f t="shared" si="5"/>
        <v>7.0164615466132139</v>
      </c>
      <c r="N104" s="3"/>
      <c r="O104" s="3">
        <f t="shared" si="6"/>
        <v>-444.13333300000022</v>
      </c>
    </row>
    <row r="105" spans="1:15" x14ac:dyDescent="0.2">
      <c r="A105" t="str">
        <f>detector_data!A104</f>
        <v>QEWDE0090DES</v>
      </c>
      <c r="B105" s="4">
        <f>detector_data!D104</f>
        <v>0.32291666666666669</v>
      </c>
      <c r="C105">
        <f>detector_data!H104</f>
        <v>1435.7333333333299</v>
      </c>
      <c r="D105" s="3">
        <f>[1]detector_data!H104</f>
        <v>859.35416674999999</v>
      </c>
      <c r="E105">
        <f t="shared" si="4"/>
        <v>17.014674637009701</v>
      </c>
      <c r="H105" s="9"/>
      <c r="I105">
        <f>detector_data!F104</f>
        <v>4307.2</v>
      </c>
      <c r="J105" s="3">
        <f>[1]detector_data!F104</f>
        <v>3437.416667</v>
      </c>
      <c r="K105">
        <f t="shared" si="5"/>
        <v>13.977391056701901</v>
      </c>
      <c r="N105" s="3"/>
      <c r="O105" s="3">
        <f t="shared" si="6"/>
        <v>-869.78333299999986</v>
      </c>
    </row>
    <row r="106" spans="1:15" x14ac:dyDescent="0.2">
      <c r="A106" t="str">
        <f>detector_data!A105</f>
        <v>QEWDE0090DES</v>
      </c>
      <c r="B106" s="4">
        <f>detector_data!D105</f>
        <v>0.33333333333333331</v>
      </c>
      <c r="C106">
        <f>detector_data!H105</f>
        <v>1310.3999999999901</v>
      </c>
      <c r="D106" s="3">
        <f>[1]detector_data!H105</f>
        <v>820.95833325000001</v>
      </c>
      <c r="E106">
        <f t="shared" si="4"/>
        <v>14.992970992940457</v>
      </c>
      <c r="F106">
        <f>SQRT(2*POWER(AVERAGE(D103:D106)-AVERAGE(C103:C106),2)/(AVERAGE(D103:D106)+AVERAGE(C103:C106)))</f>
        <v>14.581869066155367</v>
      </c>
      <c r="H106" s="9"/>
      <c r="I106">
        <f>detector_data!F105</f>
        <v>3931.2</v>
      </c>
      <c r="J106" s="3">
        <f>[1]detector_data!F105</f>
        <v>3283.833333</v>
      </c>
      <c r="K106">
        <f t="shared" si="5"/>
        <v>10.778198078492318</v>
      </c>
      <c r="L106">
        <f>SQRT(2*POWER(AVERAGE(J103:J106)-AVERAGE(I103:I106),2)/(AVERAGE(J103:J106)+AVERAGE(I103:I106)))</f>
        <v>9.2326606204769064</v>
      </c>
      <c r="N106" s="3"/>
      <c r="O106" s="3">
        <f t="shared" si="6"/>
        <v>-647.36666699999978</v>
      </c>
    </row>
    <row r="107" spans="1:15" x14ac:dyDescent="0.2">
      <c r="A107" t="str">
        <f>detector_data!A106</f>
        <v>QEWDE0090DES</v>
      </c>
      <c r="B107" s="4">
        <f>detector_data!D106</f>
        <v>0.34375</v>
      </c>
      <c r="C107">
        <f>detector_data!H106</f>
        <v>1202.13333333333</v>
      </c>
      <c r="D107" s="3">
        <f>[1]detector_data!H106</f>
        <v>796.45833325000001</v>
      </c>
      <c r="E107">
        <f t="shared" si="4"/>
        <v>12.83308901323959</v>
      </c>
      <c r="H107" s="9"/>
      <c r="I107">
        <f>detector_data!F106</f>
        <v>3606.4</v>
      </c>
      <c r="J107" s="3">
        <f>[1]detector_data!F106</f>
        <v>3185.833333</v>
      </c>
      <c r="K107">
        <f t="shared" si="5"/>
        <v>7.2167813606951299</v>
      </c>
      <c r="N107" s="3"/>
      <c r="O107" s="3">
        <f t="shared" si="6"/>
        <v>-420.56666700000005</v>
      </c>
    </row>
    <row r="108" spans="1:15" x14ac:dyDescent="0.2">
      <c r="A108" t="str">
        <f>detector_data!A107</f>
        <v>QEWDE0090DES</v>
      </c>
      <c r="B108" s="4">
        <f>detector_data!D107</f>
        <v>0.35416666666666669</v>
      </c>
      <c r="C108">
        <f>detector_data!H107</f>
        <v>1175.5999999999999</v>
      </c>
      <c r="D108" s="3">
        <f>[1]detector_data!H107</f>
        <v>845.47916674999999</v>
      </c>
      <c r="E108">
        <f t="shared" si="4"/>
        <v>10.384755305312961</v>
      </c>
      <c r="H108" s="9"/>
      <c r="I108">
        <f>detector_data!F107</f>
        <v>3526.8</v>
      </c>
      <c r="J108" s="3">
        <f>[1]detector_data!F107</f>
        <v>3381.916667</v>
      </c>
      <c r="K108">
        <f t="shared" si="5"/>
        <v>2.4651010970210554</v>
      </c>
      <c r="N108" s="3"/>
      <c r="O108" s="3">
        <f t="shared" si="6"/>
        <v>-144.88333300000022</v>
      </c>
    </row>
    <row r="109" spans="1:15" x14ac:dyDescent="0.2">
      <c r="A109" t="str">
        <f>detector_data!A108</f>
        <v>QEWDE0090DES</v>
      </c>
      <c r="B109" s="4">
        <f>detector_data!D108</f>
        <v>0.36458333333333331</v>
      </c>
      <c r="C109">
        <f>detector_data!H108</f>
        <v>1114.5333333333299</v>
      </c>
      <c r="D109" s="3">
        <f>[1]detector_data!H108</f>
        <v>833.77083325000001</v>
      </c>
      <c r="E109">
        <f t="shared" si="4"/>
        <v>8.9955085187017954</v>
      </c>
      <c r="H109" s="9"/>
      <c r="I109">
        <f>detector_data!F108</f>
        <v>3343.6</v>
      </c>
      <c r="J109" s="3">
        <f>[1]detector_data!F108</f>
        <v>3335.083333</v>
      </c>
      <c r="K109">
        <f t="shared" si="5"/>
        <v>0.14738023292123945</v>
      </c>
      <c r="N109" s="3"/>
      <c r="O109" s="3">
        <f t="shared" si="6"/>
        <v>-8.5166669999998703</v>
      </c>
    </row>
    <row r="110" spans="1:15" x14ac:dyDescent="0.2">
      <c r="A110" t="str">
        <f>detector_data!A109</f>
        <v>QEWDE0090DES</v>
      </c>
      <c r="B110" s="4">
        <f>detector_data!D109</f>
        <v>0.375</v>
      </c>
      <c r="C110">
        <f>detector_data!H109</f>
        <v>1180.6666666666599</v>
      </c>
      <c r="D110" s="3">
        <f>[1]detector_data!H109</f>
        <v>826.95833325000001</v>
      </c>
      <c r="E110">
        <f t="shared" si="4"/>
        <v>11.163978521162589</v>
      </c>
      <c r="F110">
        <f>SQRT(2*POWER(AVERAGE(D107:D110)-AVERAGE(C107:C110),2)/(AVERAGE(D107:D110)+AVERAGE(C107:C110)))</f>
        <v>10.849467245335445</v>
      </c>
      <c r="H110" s="9"/>
      <c r="I110">
        <f>detector_data!F109</f>
        <v>3542</v>
      </c>
      <c r="J110" s="3">
        <f>[1]detector_data!F109</f>
        <v>3307.833333</v>
      </c>
      <c r="K110">
        <f t="shared" si="5"/>
        <v>4.0012903805612128</v>
      </c>
      <c r="L110">
        <f>SQRT(2*POWER(AVERAGE(J107:J110)-AVERAGE(I107:I110),2)/(AVERAGE(J107:J110)+AVERAGE(I107:I110)))</f>
        <v>3.4629678182421939</v>
      </c>
      <c r="N110" s="3"/>
      <c r="O110" s="3">
        <f t="shared" si="6"/>
        <v>-234.16666699999996</v>
      </c>
    </row>
    <row r="111" spans="1:15" x14ac:dyDescent="0.2">
      <c r="A111" t="str">
        <f>detector_data!A110</f>
        <v>QEWDE0090DES</v>
      </c>
      <c r="B111" s="4">
        <f>detector_data!D110</f>
        <v>0.38541666666666669</v>
      </c>
      <c r="C111">
        <f>detector_data!H110</f>
        <v>1227.2</v>
      </c>
      <c r="D111" s="3">
        <f>[1]detector_data!H110</f>
        <v>872.66666674999999</v>
      </c>
      <c r="E111">
        <f t="shared" si="4"/>
        <v>10.941483552721103</v>
      </c>
      <c r="H111" s="9"/>
      <c r="I111">
        <f>detector_data!F110</f>
        <v>3681.6</v>
      </c>
      <c r="J111" s="3">
        <f>[1]detector_data!F110</f>
        <v>3490.666667</v>
      </c>
      <c r="K111">
        <f t="shared" si="5"/>
        <v>3.1883687030888823</v>
      </c>
      <c r="N111" s="3"/>
      <c r="O111" s="3">
        <f t="shared" si="6"/>
        <v>-190.93333299999995</v>
      </c>
    </row>
    <row r="112" spans="1:15" x14ac:dyDescent="0.2">
      <c r="A112" t="str">
        <f>detector_data!A111</f>
        <v>QEWDE0090DES</v>
      </c>
      <c r="B112" s="4">
        <f>detector_data!D111</f>
        <v>0.39583333333333331</v>
      </c>
      <c r="C112">
        <f>detector_data!H111</f>
        <v>1378.93333333333</v>
      </c>
      <c r="D112" s="3">
        <f>[1]detector_data!H111</f>
        <v>911.89583325000001</v>
      </c>
      <c r="E112">
        <f t="shared" si="4"/>
        <v>13.799723951440519</v>
      </c>
      <c r="H112" s="9"/>
      <c r="I112">
        <f>detector_data!F111</f>
        <v>4136.8</v>
      </c>
      <c r="J112" s="3">
        <f>[1]detector_data!F111</f>
        <v>3647.583333</v>
      </c>
      <c r="K112">
        <f t="shared" si="5"/>
        <v>7.8415900708601471</v>
      </c>
      <c r="N112" s="3"/>
      <c r="O112" s="3">
        <f t="shared" si="6"/>
        <v>-489.21666700000014</v>
      </c>
    </row>
    <row r="113" spans="1:15" x14ac:dyDescent="0.2">
      <c r="A113" t="str">
        <f>detector_data!A112</f>
        <v>QEWDE0090DES</v>
      </c>
      <c r="B113" s="4">
        <f>detector_data!D112</f>
        <v>0.40625</v>
      </c>
      <c r="C113">
        <f>detector_data!H112</f>
        <v>1496.2666666666601</v>
      </c>
      <c r="D113" s="3">
        <f>[1]detector_data!H112</f>
        <v>1015.5625</v>
      </c>
      <c r="E113">
        <f t="shared" si="4"/>
        <v>13.564314004891832</v>
      </c>
      <c r="H113" s="9"/>
      <c r="I113">
        <f>detector_data!F112</f>
        <v>4488.8</v>
      </c>
      <c r="J113" s="3">
        <f>[1]detector_data!F112</f>
        <v>4062.25</v>
      </c>
      <c r="K113">
        <f t="shared" si="5"/>
        <v>6.5234182036961474</v>
      </c>
      <c r="N113" s="3"/>
      <c r="O113" s="3">
        <f t="shared" si="6"/>
        <v>-426.55000000000018</v>
      </c>
    </row>
    <row r="114" spans="1:15" x14ac:dyDescent="0.2">
      <c r="A114" t="str">
        <f>detector_data!A113</f>
        <v>QEWDE0090DES</v>
      </c>
      <c r="B114" s="4">
        <f>detector_data!D113</f>
        <v>0.41666666666666669</v>
      </c>
      <c r="C114">
        <f>detector_data!H113</f>
        <v>1614.6666666666599</v>
      </c>
      <c r="D114" s="3">
        <f>[1]detector_data!H113</f>
        <v>1046.6666667500001</v>
      </c>
      <c r="E114">
        <f t="shared" si="4"/>
        <v>15.570899323188877</v>
      </c>
      <c r="F114">
        <f>SQRT(2*POWER(AVERAGE(D111:D114)-AVERAGE(C111:C114),2)/(AVERAGE(D111:D114)+AVERAGE(C111:C114)))</f>
        <v>13.523026641030578</v>
      </c>
      <c r="G114">
        <f>SQRT(2*POWER(AVERAGE(D99:D114)-AVERAGE(C99:C114),2)/(AVERAGE(D99:D114)+AVERAGE(C99:C114)))</f>
        <v>13.010371491410037</v>
      </c>
      <c r="H114" s="9"/>
      <c r="I114">
        <f>detector_data!F113</f>
        <v>4844</v>
      </c>
      <c r="J114" s="3">
        <f>[1]detector_data!F113</f>
        <v>4186.6666670000004</v>
      </c>
      <c r="K114">
        <f t="shared" si="5"/>
        <v>9.7822948172773785</v>
      </c>
      <c r="L114">
        <f>SQRT(2*POWER(AVERAGE(J111:J114)-AVERAGE(I111:I114),2)/(AVERAGE(J111:J114)+AVERAGE(I111:I114)))</f>
        <v>6.9150275549773061</v>
      </c>
      <c r="M114">
        <f>SQRT(2*POWER(AVERAGE(J99:J114)-AVERAGE(I99:I114),2)/(AVERAGE(J99:J114)+AVERAGE(I99:I114)))</f>
        <v>6.0029917566488855</v>
      </c>
      <c r="N114" s="3">
        <f t="shared" si="7"/>
        <v>-381.73125000000027</v>
      </c>
      <c r="O114" s="3">
        <f t="shared" si="6"/>
        <v>-657.33333299999958</v>
      </c>
    </row>
    <row r="115" spans="1:15" x14ac:dyDescent="0.2">
      <c r="A115" t="str">
        <f>detector_data!A114</f>
        <v>QEWDE0100DES</v>
      </c>
      <c r="B115" s="4">
        <f>detector_data!D114</f>
        <v>0.26041666666666669</v>
      </c>
      <c r="C115">
        <f>detector_data!H114</f>
        <v>1884.5333333333299</v>
      </c>
      <c r="D115" s="3">
        <f>[1]detector_data!H114</f>
        <v>1361.3541667500001</v>
      </c>
      <c r="E115">
        <f t="shared" si="4"/>
        <v>12.986696998010066</v>
      </c>
      <c r="H115" s="9"/>
      <c r="I115">
        <f>detector_data!F114</f>
        <v>5653.6</v>
      </c>
      <c r="J115" s="3">
        <f>[1]detector_data!F114</f>
        <v>5445.4166670000004</v>
      </c>
      <c r="K115">
        <f t="shared" si="5"/>
        <v>2.7945938780150508</v>
      </c>
      <c r="N115" s="3"/>
      <c r="O115" s="3">
        <f t="shared" si="6"/>
        <v>-208.18333299999995</v>
      </c>
    </row>
    <row r="116" spans="1:15" x14ac:dyDescent="0.2">
      <c r="A116" t="str">
        <f>detector_data!A115</f>
        <v>QEWDE0100DES</v>
      </c>
      <c r="B116" s="4">
        <f>detector_data!D115</f>
        <v>0.27083333333333331</v>
      </c>
      <c r="C116">
        <f>detector_data!H115</f>
        <v>1866.5333333333299</v>
      </c>
      <c r="D116" s="3">
        <f>[1]detector_data!H115</f>
        <v>1197.2291667500001</v>
      </c>
      <c r="E116">
        <f t="shared" si="4"/>
        <v>17.100585423893893</v>
      </c>
      <c r="H116" s="9"/>
      <c r="I116">
        <f>detector_data!F115</f>
        <v>5599.6</v>
      </c>
      <c r="J116" s="3">
        <f>[1]detector_data!F115</f>
        <v>4788.9166670000004</v>
      </c>
      <c r="K116">
        <f t="shared" si="5"/>
        <v>11.24836684814999</v>
      </c>
      <c r="N116" s="3"/>
      <c r="O116" s="3">
        <f t="shared" si="6"/>
        <v>-810.68333299999995</v>
      </c>
    </row>
    <row r="117" spans="1:15" x14ac:dyDescent="0.2">
      <c r="A117" t="str">
        <f>detector_data!A116</f>
        <v>QEWDE0100DES</v>
      </c>
      <c r="B117" s="4">
        <f>detector_data!D116</f>
        <v>0.28125</v>
      </c>
      <c r="C117">
        <f>detector_data!H116</f>
        <v>1776.2666666666601</v>
      </c>
      <c r="D117" s="3">
        <f>[1]detector_data!H116</f>
        <v>1164.2291667500001</v>
      </c>
      <c r="E117">
        <f t="shared" si="4"/>
        <v>15.961832389784465</v>
      </c>
      <c r="H117" s="9"/>
      <c r="I117">
        <f>detector_data!F116</f>
        <v>5328.8</v>
      </c>
      <c r="J117" s="3">
        <f>[1]detector_data!F116</f>
        <v>4656.9166670000004</v>
      </c>
      <c r="K117">
        <f t="shared" si="5"/>
        <v>9.508658411937299</v>
      </c>
      <c r="N117" s="3"/>
      <c r="O117" s="3">
        <f t="shared" si="6"/>
        <v>-671.88333299999977</v>
      </c>
    </row>
    <row r="118" spans="1:15" x14ac:dyDescent="0.2">
      <c r="A118" t="str">
        <f>detector_data!A117</f>
        <v>QEWDE0100DES</v>
      </c>
      <c r="B118" s="4">
        <f>detector_data!D117</f>
        <v>0.29166666666666669</v>
      </c>
      <c r="C118">
        <f>detector_data!H117</f>
        <v>1720</v>
      </c>
      <c r="D118" s="3">
        <f>[1]detector_data!H117</f>
        <v>1083.4583332499999</v>
      </c>
      <c r="E118">
        <f t="shared" si="4"/>
        <v>17.001795258199962</v>
      </c>
      <c r="F118">
        <f>SQRT(2*POWER(AVERAGE(D115:D118)-AVERAGE(C115:C118),2)/(AVERAGE(D115:D118)+AVERAGE(C115:C118)))</f>
        <v>15.721914802970481</v>
      </c>
      <c r="H118" s="9"/>
      <c r="I118">
        <f>detector_data!F117</f>
        <v>5160</v>
      </c>
      <c r="J118" s="3">
        <f>[1]detector_data!F117</f>
        <v>4333.8333329999996</v>
      </c>
      <c r="K118">
        <f t="shared" si="5"/>
        <v>11.991178416509031</v>
      </c>
      <c r="L118">
        <f>SQRT(2*POWER(AVERAGE(J115:J118)-AVERAGE(I115:I118),2)/(AVERAGE(J115:J118)+AVERAGE(I115:I118)))</f>
        <v>8.792984670185751</v>
      </c>
      <c r="N118" s="3"/>
      <c r="O118" s="3">
        <f t="shared" si="6"/>
        <v>-826.16666700000042</v>
      </c>
    </row>
    <row r="119" spans="1:15" x14ac:dyDescent="0.2">
      <c r="A119" t="str">
        <f>detector_data!A118</f>
        <v>QEWDE0100DES</v>
      </c>
      <c r="B119" s="4">
        <f>detector_data!D118</f>
        <v>0.30208333333333331</v>
      </c>
      <c r="C119">
        <f>detector_data!H118</f>
        <v>1615.86666666666</v>
      </c>
      <c r="D119" s="3">
        <f>[1]detector_data!H118</f>
        <v>1054</v>
      </c>
      <c r="E119">
        <f t="shared" si="4"/>
        <v>15.378128271618827</v>
      </c>
      <c r="H119" s="9"/>
      <c r="I119">
        <f>detector_data!F118</f>
        <v>4847.6000000000004</v>
      </c>
      <c r="J119" s="3">
        <f>[1]detector_data!F118</f>
        <v>4216</v>
      </c>
      <c r="K119">
        <f t="shared" si="5"/>
        <v>9.3822446594944076</v>
      </c>
      <c r="N119" s="3"/>
      <c r="O119" s="3">
        <f t="shared" si="6"/>
        <v>-631.60000000000036</v>
      </c>
    </row>
    <row r="120" spans="1:15" x14ac:dyDescent="0.2">
      <c r="A120" t="str">
        <f>detector_data!A119</f>
        <v>QEWDE0100DES</v>
      </c>
      <c r="B120" s="4">
        <f>detector_data!D119</f>
        <v>0.3125</v>
      </c>
      <c r="C120">
        <f>detector_data!H119</f>
        <v>1593.06666666666</v>
      </c>
      <c r="D120" s="3">
        <f>[1]detector_data!H119</f>
        <v>965.02083325000001</v>
      </c>
      <c r="E120">
        <f t="shared" si="4"/>
        <v>17.560975573941622</v>
      </c>
      <c r="H120" s="9"/>
      <c r="I120">
        <f>detector_data!F119</f>
        <v>4779.2</v>
      </c>
      <c r="J120" s="3">
        <f>[1]detector_data!F119</f>
        <v>3860.083333</v>
      </c>
      <c r="K120">
        <f t="shared" si="5"/>
        <v>13.984494765699271</v>
      </c>
      <c r="N120" s="3"/>
      <c r="O120" s="3">
        <f t="shared" si="6"/>
        <v>-919.11666699999978</v>
      </c>
    </row>
    <row r="121" spans="1:15" x14ac:dyDescent="0.2">
      <c r="A121" t="str">
        <f>detector_data!A120</f>
        <v>QEWDE0100DES</v>
      </c>
      <c r="B121" s="4">
        <f>detector_data!D120</f>
        <v>0.32291666666666669</v>
      </c>
      <c r="C121">
        <f>detector_data!H120</f>
        <v>1551.3333333333301</v>
      </c>
      <c r="D121" s="3">
        <f>[1]detector_data!H120</f>
        <v>892.10416674999999</v>
      </c>
      <c r="E121">
        <f t="shared" si="4"/>
        <v>18.860395440603721</v>
      </c>
      <c r="H121" s="9"/>
      <c r="I121">
        <f>detector_data!F120</f>
        <v>4654</v>
      </c>
      <c r="J121" s="3">
        <f>[1]detector_data!F120</f>
        <v>3568.416667</v>
      </c>
      <c r="K121">
        <f t="shared" si="5"/>
        <v>16.930836838543385</v>
      </c>
      <c r="N121" s="3"/>
      <c r="O121" s="3">
        <f t="shared" si="6"/>
        <v>-1085.583333</v>
      </c>
    </row>
    <row r="122" spans="1:15" x14ac:dyDescent="0.2">
      <c r="A122" t="str">
        <f>detector_data!A121</f>
        <v>QEWDE0100DES</v>
      </c>
      <c r="B122" s="4">
        <f>detector_data!D121</f>
        <v>0.33333333333333331</v>
      </c>
      <c r="C122">
        <f>detector_data!H121</f>
        <v>1385.86666666666</v>
      </c>
      <c r="D122" s="3">
        <f>[1]detector_data!H121</f>
        <v>850.6875</v>
      </c>
      <c r="E122">
        <f t="shared" si="4"/>
        <v>16.003850524910135</v>
      </c>
      <c r="F122">
        <f>SQRT(2*POWER(AVERAGE(D119:D122)-AVERAGE(C119:C122),2)/(AVERAGE(D119:D122)+AVERAGE(C119:C122)))</f>
        <v>16.937834453468181</v>
      </c>
      <c r="H122" s="9"/>
      <c r="I122">
        <f>detector_data!F121</f>
        <v>4157.6000000000004</v>
      </c>
      <c r="J122" s="3">
        <f>[1]detector_data!F121</f>
        <v>3402.75</v>
      </c>
      <c r="K122">
        <f t="shared" si="5"/>
        <v>12.277351973080256</v>
      </c>
      <c r="L122">
        <f>SQRT(2*POWER(AVERAGE(J119:J122)-AVERAGE(I119:I122),2)/(AVERAGE(J119:J122)+AVERAGE(I119:I122)))</f>
        <v>13.103962320541742</v>
      </c>
      <c r="N122" s="3"/>
      <c r="O122" s="3">
        <f t="shared" si="6"/>
        <v>-754.85000000000036</v>
      </c>
    </row>
    <row r="123" spans="1:15" x14ac:dyDescent="0.2">
      <c r="A123" t="str">
        <f>detector_data!A122</f>
        <v>QEWDE0100DES</v>
      </c>
      <c r="B123" s="4">
        <f>detector_data!D122</f>
        <v>0.34375</v>
      </c>
      <c r="C123">
        <f>detector_data!H122</f>
        <v>1352</v>
      </c>
      <c r="D123" s="3">
        <f>[1]detector_data!H122</f>
        <v>845.83333325000001</v>
      </c>
      <c r="E123">
        <f t="shared" si="4"/>
        <v>15.269019915217974</v>
      </c>
      <c r="H123" s="9"/>
      <c r="I123">
        <f>detector_data!F122</f>
        <v>4056</v>
      </c>
      <c r="J123" s="3">
        <f>[1]detector_data!F122</f>
        <v>3383.333333</v>
      </c>
      <c r="K123">
        <f t="shared" si="5"/>
        <v>11.029298632753116</v>
      </c>
      <c r="N123" s="3"/>
      <c r="O123" s="3">
        <f t="shared" si="6"/>
        <v>-672.66666699999996</v>
      </c>
    </row>
    <row r="124" spans="1:15" x14ac:dyDescent="0.2">
      <c r="A124" t="str">
        <f>detector_data!A123</f>
        <v>QEWDE0100DES</v>
      </c>
      <c r="B124" s="4">
        <f>detector_data!D123</f>
        <v>0.35416666666666669</v>
      </c>
      <c r="C124">
        <f>detector_data!H123</f>
        <v>1319.6</v>
      </c>
      <c r="D124" s="3">
        <f>[1]detector_data!H123</f>
        <v>886.02083325000001</v>
      </c>
      <c r="E124">
        <f t="shared" si="4"/>
        <v>13.056235548367917</v>
      </c>
      <c r="H124" s="9"/>
      <c r="I124">
        <f>detector_data!F123</f>
        <v>3958.8</v>
      </c>
      <c r="J124" s="3">
        <f>[1]detector_data!F123</f>
        <v>3544.083333</v>
      </c>
      <c r="K124">
        <f t="shared" si="5"/>
        <v>6.7709934030046819</v>
      </c>
      <c r="N124" s="3"/>
      <c r="O124" s="3">
        <f t="shared" si="6"/>
        <v>-414.71666700000014</v>
      </c>
    </row>
    <row r="125" spans="1:15" x14ac:dyDescent="0.2">
      <c r="A125" t="str">
        <f>detector_data!A124</f>
        <v>QEWDE0100DES</v>
      </c>
      <c r="B125" s="4">
        <f>detector_data!D124</f>
        <v>0.36458333333333331</v>
      </c>
      <c r="C125">
        <f>detector_data!H124</f>
        <v>1248.3999999999901</v>
      </c>
      <c r="D125" s="3">
        <f>[1]detector_data!H124</f>
        <v>886.22916674999999</v>
      </c>
      <c r="E125">
        <f t="shared" si="4"/>
        <v>11.085805395321582</v>
      </c>
      <c r="H125" s="9"/>
      <c r="I125">
        <f>detector_data!F124</f>
        <v>3745.2</v>
      </c>
      <c r="J125" s="3">
        <f>[1]detector_data!F124</f>
        <v>3544.916667</v>
      </c>
      <c r="K125">
        <f t="shared" si="5"/>
        <v>3.3173597317386214</v>
      </c>
      <c r="N125" s="3"/>
      <c r="O125" s="3">
        <f t="shared" si="6"/>
        <v>-200.28333299999986</v>
      </c>
    </row>
    <row r="126" spans="1:15" x14ac:dyDescent="0.2">
      <c r="A126" t="str">
        <f>detector_data!A125</f>
        <v>QEWDE0100DES</v>
      </c>
      <c r="B126" s="4">
        <f>detector_data!D125</f>
        <v>0.375</v>
      </c>
      <c r="C126">
        <f>detector_data!H125</f>
        <v>1299.7333333333299</v>
      </c>
      <c r="D126" s="3">
        <f>[1]detector_data!H125</f>
        <v>869.14583325000001</v>
      </c>
      <c r="E126">
        <f t="shared" si="4"/>
        <v>13.075513017753202</v>
      </c>
      <c r="F126">
        <f>SQRT(2*POWER(AVERAGE(D123:D126)-AVERAGE(C123:C126),2)/(AVERAGE(D123:D126)+AVERAGE(C123:C126)))</f>
        <v>13.128827826995982</v>
      </c>
      <c r="H126" s="9"/>
      <c r="I126">
        <f>detector_data!F125</f>
        <v>3899.2</v>
      </c>
      <c r="J126" s="3">
        <f>[1]detector_data!F125</f>
        <v>3476.583333</v>
      </c>
      <c r="K126">
        <f t="shared" si="5"/>
        <v>6.9591715616572953</v>
      </c>
      <c r="L126">
        <f>SQRT(2*POWER(AVERAGE(J123:J126)-AVERAGE(I123:I126),2)/(AVERAGE(J123:J126)+AVERAGE(I123:I126)))</f>
        <v>7.0282576537186934</v>
      </c>
      <c r="N126" s="3"/>
      <c r="O126" s="3">
        <f t="shared" si="6"/>
        <v>-422.61666699999978</v>
      </c>
    </row>
    <row r="127" spans="1:15" x14ac:dyDescent="0.2">
      <c r="A127" t="str">
        <f>detector_data!A126</f>
        <v>QEWDE0100DES</v>
      </c>
      <c r="B127" s="4">
        <f>detector_data!D126</f>
        <v>0.38541666666666669</v>
      </c>
      <c r="C127">
        <f>detector_data!H126</f>
        <v>1365.2</v>
      </c>
      <c r="D127" s="3">
        <f>[1]detector_data!H126</f>
        <v>946.02083325000001</v>
      </c>
      <c r="E127">
        <f t="shared" si="4"/>
        <v>12.330877010593211</v>
      </c>
      <c r="H127" s="9"/>
      <c r="I127">
        <f>detector_data!F126</f>
        <v>4095.6</v>
      </c>
      <c r="J127" s="3">
        <f>[1]detector_data!F126</f>
        <v>3784.083333</v>
      </c>
      <c r="K127">
        <f t="shared" si="5"/>
        <v>4.9629728929140464</v>
      </c>
      <c r="N127" s="3"/>
      <c r="O127" s="3">
        <f t="shared" si="6"/>
        <v>-311.51666699999987</v>
      </c>
    </row>
    <row r="128" spans="1:15" x14ac:dyDescent="0.2">
      <c r="A128" t="str">
        <f>detector_data!A127</f>
        <v>QEWDE0100DES</v>
      </c>
      <c r="B128" s="4">
        <f>detector_data!D127</f>
        <v>0.39583333333333331</v>
      </c>
      <c r="C128">
        <f>detector_data!H127</f>
        <v>1507.06666666666</v>
      </c>
      <c r="D128" s="3">
        <f>[1]detector_data!H127</f>
        <v>966.6875</v>
      </c>
      <c r="E128">
        <f t="shared" si="4"/>
        <v>15.36509768662385</v>
      </c>
      <c r="H128" s="9"/>
      <c r="I128">
        <f>detector_data!F127</f>
        <v>4521.2</v>
      </c>
      <c r="J128" s="3">
        <f>[1]detector_data!F127</f>
        <v>3866.75</v>
      </c>
      <c r="K128">
        <f t="shared" si="5"/>
        <v>10.105633725725843</v>
      </c>
      <c r="N128" s="3"/>
      <c r="O128" s="3">
        <f t="shared" si="6"/>
        <v>-654.44999999999982</v>
      </c>
    </row>
    <row r="129" spans="1:15" x14ac:dyDescent="0.2">
      <c r="A129" t="str">
        <f>detector_data!A128</f>
        <v>QEWDE0100DES</v>
      </c>
      <c r="B129" s="4">
        <f>detector_data!D128</f>
        <v>0.40625</v>
      </c>
      <c r="C129">
        <f>detector_data!H128</f>
        <v>1593.7333333333299</v>
      </c>
      <c r="D129" s="3">
        <f>[1]detector_data!H128</f>
        <v>1089.9375</v>
      </c>
      <c r="E129">
        <f t="shared" si="4"/>
        <v>13.753237604898636</v>
      </c>
      <c r="H129" s="9"/>
      <c r="I129">
        <f>detector_data!F128</f>
        <v>4781.2</v>
      </c>
      <c r="J129" s="3">
        <f>[1]detector_data!F128</f>
        <v>4359.75</v>
      </c>
      <c r="K129">
        <f t="shared" si="5"/>
        <v>6.2339797799878438</v>
      </c>
      <c r="N129" s="3"/>
      <c r="O129" s="3">
        <f t="shared" si="6"/>
        <v>-421.44999999999982</v>
      </c>
    </row>
    <row r="130" spans="1:15" x14ac:dyDescent="0.2">
      <c r="A130" t="str">
        <f>detector_data!A129</f>
        <v>QEWDE0100DES</v>
      </c>
      <c r="B130" s="4">
        <f>detector_data!D129</f>
        <v>0.41666666666666669</v>
      </c>
      <c r="C130">
        <f>detector_data!H129</f>
        <v>1735.7333333333299</v>
      </c>
      <c r="D130" s="3">
        <f>[1]detector_data!H129</f>
        <v>1125.5</v>
      </c>
      <c r="E130">
        <f t="shared" si="4"/>
        <v>16.133711499378716</v>
      </c>
      <c r="F130">
        <f>SQRT(2*POWER(AVERAGE(D127:D130)-AVERAGE(C127:C130),2)/(AVERAGE(D127:D130)+AVERAGE(C127:C130)))</f>
        <v>14.426459061337205</v>
      </c>
      <c r="G130">
        <f>SQRT(2*POWER(AVERAGE(D115:D130)-AVERAGE(C115:C130),2)/(AVERAGE(D115:D130)+AVERAGE(C115:C130)))</f>
        <v>15.071504705801681</v>
      </c>
      <c r="H130" s="9"/>
      <c r="I130">
        <f>detector_data!F129</f>
        <v>5207.2</v>
      </c>
      <c r="J130" s="3">
        <f>[1]detector_data!F129</f>
        <v>4502</v>
      </c>
      <c r="K130">
        <f t="shared" si="5"/>
        <v>10.121283222901818</v>
      </c>
      <c r="L130">
        <f>SQRT(2*POWER(AVERAGE(J127:J130)-AVERAGE(I127:I130),2)/(AVERAGE(J127:J130)+AVERAGE(I127:I130)))</f>
        <v>7.8960726342906398</v>
      </c>
      <c r="M130">
        <f>SQRT(2*POWER(AVERAGE(J115:J130)-AVERAGE(I115:I130),2)/(AVERAGE(J115:J130)+AVERAGE(I115:I130)))</f>
        <v>9.2030373819968005</v>
      </c>
      <c r="N130" s="3">
        <f t="shared" si="7"/>
        <v>-606.93541668749913</v>
      </c>
      <c r="O130" s="3">
        <f t="shared" si="6"/>
        <v>-705.19999999999982</v>
      </c>
    </row>
    <row r="131" spans="1:15" x14ac:dyDescent="0.2">
      <c r="A131" t="str">
        <f>detector_data!A130</f>
        <v>QEWDE0110DES</v>
      </c>
      <c r="B131" s="4">
        <f>detector_data!D130</f>
        <v>0.26041666666666669</v>
      </c>
      <c r="C131">
        <f>detector_data!H130</f>
        <v>1939.06666666666</v>
      </c>
      <c r="D131" s="3">
        <f>[1]detector_data!H130</f>
        <v>1338.3125</v>
      </c>
      <c r="E131">
        <f t="shared" si="4"/>
        <v>14.840496987967279</v>
      </c>
      <c r="H131" s="9"/>
      <c r="I131">
        <f>detector_data!F130</f>
        <v>5817.2</v>
      </c>
      <c r="J131" s="3">
        <f>[1]detector_data!F130</f>
        <v>5353.25</v>
      </c>
      <c r="K131">
        <f t="shared" si="5"/>
        <v>6.207987623318509</v>
      </c>
      <c r="N131" s="3"/>
      <c r="O131" s="3">
        <f t="shared" si="6"/>
        <v>-463.94999999999982</v>
      </c>
    </row>
    <row r="132" spans="1:15" x14ac:dyDescent="0.2">
      <c r="A132" t="str">
        <f>detector_data!A131</f>
        <v>QEWDE0110DES</v>
      </c>
      <c r="B132" s="4">
        <f>detector_data!D131</f>
        <v>0.27083333333333331</v>
      </c>
      <c r="C132">
        <f>detector_data!H131</f>
        <v>1916.6666666666599</v>
      </c>
      <c r="D132" s="3">
        <f>[1]detector_data!H131</f>
        <v>1189.3541667500001</v>
      </c>
      <c r="E132">
        <f t="shared" ref="E132:E195" si="8">SQRT(2*POWER(D132-C132,2)/(D132+C132))</f>
        <v>18.455842157244145</v>
      </c>
      <c r="H132" s="9"/>
      <c r="I132">
        <f>detector_data!F131</f>
        <v>5750</v>
      </c>
      <c r="J132" s="3">
        <f>[1]detector_data!F131</f>
        <v>4757.4166670000004</v>
      </c>
      <c r="K132">
        <f t="shared" ref="K132:K195" si="9">SQRT(2*POWER(J132-I132,2)/(J132+I132))</f>
        <v>13.694115897193543</v>
      </c>
      <c r="N132" s="3"/>
      <c r="O132" s="3">
        <f t="shared" ref="O132:O195" si="10">J132-I132</f>
        <v>-992.58333299999958</v>
      </c>
    </row>
    <row r="133" spans="1:15" x14ac:dyDescent="0.2">
      <c r="A133" t="str">
        <f>detector_data!A132</f>
        <v>QEWDE0110DES</v>
      </c>
      <c r="B133" s="4">
        <f>detector_data!D132</f>
        <v>0.28125</v>
      </c>
      <c r="C133">
        <f>detector_data!H132</f>
        <v>1832.6666666666599</v>
      </c>
      <c r="D133" s="3">
        <f>[1]detector_data!H132</f>
        <v>1132.375</v>
      </c>
      <c r="E133">
        <f t="shared" si="8"/>
        <v>18.187732404833561</v>
      </c>
      <c r="H133" s="9"/>
      <c r="I133">
        <f>detector_data!F132</f>
        <v>5498</v>
      </c>
      <c r="J133" s="3">
        <f>[1]detector_data!F132</f>
        <v>4529.5</v>
      </c>
      <c r="K133">
        <f t="shared" si="9"/>
        <v>13.677864200415803</v>
      </c>
      <c r="N133" s="3"/>
      <c r="O133" s="3">
        <f t="shared" si="10"/>
        <v>-968.5</v>
      </c>
    </row>
    <row r="134" spans="1:15" x14ac:dyDescent="0.2">
      <c r="A134" t="str">
        <f>detector_data!A133</f>
        <v>QEWDE0110DES</v>
      </c>
      <c r="B134" s="4">
        <f>detector_data!D133</f>
        <v>0.29166666666666669</v>
      </c>
      <c r="C134">
        <f>detector_data!H133</f>
        <v>1780.5333333333299</v>
      </c>
      <c r="D134" s="3">
        <f>[1]detector_data!H133</f>
        <v>1061.6875</v>
      </c>
      <c r="E134">
        <f t="shared" si="8"/>
        <v>19.068733463342745</v>
      </c>
      <c r="F134">
        <f>SQRT(2*POWER(AVERAGE(D131:D134)-AVERAGE(C131:C134),2)/(AVERAGE(D131:D134)+AVERAGE(C131:C134)))</f>
        <v>17.593906704215009</v>
      </c>
      <c r="H134" s="9"/>
      <c r="I134">
        <f>detector_data!F133</f>
        <v>5341.6</v>
      </c>
      <c r="J134" s="3">
        <f>[1]detector_data!F133</f>
        <v>4246.75</v>
      </c>
      <c r="K134">
        <f t="shared" si="9"/>
        <v>15.812395968834691</v>
      </c>
      <c r="L134">
        <f>SQRT(2*POWER(AVERAGE(J131:J134)-AVERAGE(I131:I134),2)/(AVERAGE(J131:J134)+AVERAGE(I131:I134)))</f>
        <v>12.248172221475185</v>
      </c>
      <c r="N134" s="3"/>
      <c r="O134" s="3">
        <f t="shared" si="10"/>
        <v>-1094.8500000000004</v>
      </c>
    </row>
    <row r="135" spans="1:15" x14ac:dyDescent="0.2">
      <c r="A135" t="str">
        <f>detector_data!A134</f>
        <v>QEWDE0110DES</v>
      </c>
      <c r="B135" s="4">
        <f>detector_data!D134</f>
        <v>0.30208333333333331</v>
      </c>
      <c r="C135">
        <f>detector_data!H134</f>
        <v>1826.6666666666599</v>
      </c>
      <c r="D135" s="3">
        <f>[1]detector_data!H134</f>
        <v>1041.5625</v>
      </c>
      <c r="E135">
        <f t="shared" si="8"/>
        <v>20.731721026089055</v>
      </c>
      <c r="H135" s="9"/>
      <c r="I135">
        <f>detector_data!F134</f>
        <v>5480</v>
      </c>
      <c r="J135" s="3">
        <f>[1]detector_data!F134</f>
        <v>4166.25</v>
      </c>
      <c r="K135">
        <f t="shared" si="9"/>
        <v>18.916834758867175</v>
      </c>
      <c r="N135" s="3"/>
      <c r="O135" s="3">
        <f t="shared" si="10"/>
        <v>-1313.75</v>
      </c>
    </row>
    <row r="136" spans="1:15" x14ac:dyDescent="0.2">
      <c r="A136" t="str">
        <f>detector_data!A135</f>
        <v>QEWDE0110DES</v>
      </c>
      <c r="B136" s="4">
        <f>detector_data!D135</f>
        <v>0.3125</v>
      </c>
      <c r="C136">
        <f>detector_data!H135</f>
        <v>1869.3333333333301</v>
      </c>
      <c r="D136" s="3">
        <f>[1]detector_data!H135</f>
        <v>950.45833325000001</v>
      </c>
      <c r="E136">
        <f t="shared" si="8"/>
        <v>24.471631385048909</v>
      </c>
      <c r="H136" s="9"/>
      <c r="I136">
        <f>detector_data!F135</f>
        <v>5608</v>
      </c>
      <c r="J136" s="3">
        <f>[1]detector_data!F135</f>
        <v>3801.833333</v>
      </c>
      <c r="K136">
        <f t="shared" si="9"/>
        <v>26.331879272991255</v>
      </c>
      <c r="N136" s="3"/>
      <c r="O136" s="3">
        <f t="shared" si="10"/>
        <v>-1806.166667</v>
      </c>
    </row>
    <row r="137" spans="1:15" x14ac:dyDescent="0.2">
      <c r="A137" t="str">
        <f>detector_data!A136</f>
        <v>QEWDE0110DES</v>
      </c>
      <c r="B137" s="4">
        <f>detector_data!D136</f>
        <v>0.32291666666666669</v>
      </c>
      <c r="C137">
        <f>detector_data!H136</f>
        <v>1819.86666666666</v>
      </c>
      <c r="D137" s="3">
        <f>[1]detector_data!H136</f>
        <v>890.9375</v>
      </c>
      <c r="E137">
        <f t="shared" si="8"/>
        <v>25.231816915873278</v>
      </c>
      <c r="H137" s="9"/>
      <c r="I137">
        <f>detector_data!F136</f>
        <v>5459.6</v>
      </c>
      <c r="J137" s="3">
        <f>[1]detector_data!F136</f>
        <v>3563.75</v>
      </c>
      <c r="K137">
        <f t="shared" si="9"/>
        <v>28.225072693712121</v>
      </c>
      <c r="N137" s="3"/>
      <c r="O137" s="3">
        <f t="shared" si="10"/>
        <v>-1895.8500000000004</v>
      </c>
    </row>
    <row r="138" spans="1:15" x14ac:dyDescent="0.2">
      <c r="A138" t="str">
        <f>detector_data!A137</f>
        <v>QEWDE0110DES</v>
      </c>
      <c r="B138" s="4">
        <f>detector_data!D137</f>
        <v>0.33333333333333331</v>
      </c>
      <c r="C138">
        <f>detector_data!H137</f>
        <v>1656.13333333333</v>
      </c>
      <c r="D138" s="3">
        <f>[1]detector_data!H137</f>
        <v>832.08333325000001</v>
      </c>
      <c r="E138">
        <f t="shared" si="8"/>
        <v>23.3627770324408</v>
      </c>
      <c r="F138">
        <f>SQRT(2*POWER(AVERAGE(D135:D138)-AVERAGE(C135:C138),2)/(AVERAGE(D135:D138)+AVERAGE(C135:C138)))</f>
        <v>23.427406037996118</v>
      </c>
      <c r="H138" s="9"/>
      <c r="I138">
        <f>detector_data!F137</f>
        <v>4968.3999999999996</v>
      </c>
      <c r="J138" s="3">
        <f>[1]detector_data!F137</f>
        <v>3328.333333</v>
      </c>
      <c r="K138">
        <f t="shared" si="9"/>
        <v>25.463783554721111</v>
      </c>
      <c r="L138">
        <f>SQRT(2*POWER(AVERAGE(J135:J138)-AVERAGE(I135:I138),2)/(AVERAGE(J135:J138)+AVERAGE(I135:I138)))</f>
        <v>24.676239406984322</v>
      </c>
      <c r="N138" s="3"/>
      <c r="O138" s="3">
        <f t="shared" si="10"/>
        <v>-1640.0666669999996</v>
      </c>
    </row>
    <row r="139" spans="1:15" x14ac:dyDescent="0.2">
      <c r="A139" t="str">
        <f>detector_data!A138</f>
        <v>QEWDE0110DES</v>
      </c>
      <c r="B139" s="4">
        <f>detector_data!D138</f>
        <v>0.34375</v>
      </c>
      <c r="C139">
        <f>detector_data!H138</f>
        <v>1602.13333333333</v>
      </c>
      <c r="D139" s="3">
        <f>[1]detector_data!H138</f>
        <v>853</v>
      </c>
      <c r="E139">
        <f t="shared" si="8"/>
        <v>21.381421660053174</v>
      </c>
      <c r="H139" s="9"/>
      <c r="I139">
        <f>detector_data!F138</f>
        <v>4806.3999999999996</v>
      </c>
      <c r="J139" s="3">
        <f>[1]detector_data!F138</f>
        <v>3412</v>
      </c>
      <c r="K139">
        <f t="shared" si="9"/>
        <v>21.752477814130039</v>
      </c>
      <c r="N139" s="3"/>
      <c r="O139" s="3">
        <f t="shared" si="10"/>
        <v>-1394.3999999999996</v>
      </c>
    </row>
    <row r="140" spans="1:15" x14ac:dyDescent="0.2">
      <c r="A140" t="str">
        <f>detector_data!A139</f>
        <v>QEWDE0110DES</v>
      </c>
      <c r="B140" s="4">
        <f>detector_data!D139</f>
        <v>0.35416666666666669</v>
      </c>
      <c r="C140">
        <f>detector_data!H139</f>
        <v>1526.93333333333</v>
      </c>
      <c r="D140" s="3">
        <f>[1]detector_data!H139</f>
        <v>864.39583325000001</v>
      </c>
      <c r="E140">
        <f t="shared" si="8"/>
        <v>19.160453415321513</v>
      </c>
      <c r="H140" s="9"/>
      <c r="I140">
        <f>detector_data!F139</f>
        <v>4580.8</v>
      </c>
      <c r="J140" s="3">
        <f>[1]detector_data!F139</f>
        <v>3457.583333</v>
      </c>
      <c r="K140">
        <f t="shared" si="9"/>
        <v>17.717162991690707</v>
      </c>
      <c r="N140" s="3"/>
      <c r="O140" s="3">
        <f t="shared" si="10"/>
        <v>-1123.2166670000001</v>
      </c>
    </row>
    <row r="141" spans="1:15" x14ac:dyDescent="0.2">
      <c r="A141" t="str">
        <f>detector_data!A140</f>
        <v>QEWDE0110DES</v>
      </c>
      <c r="B141" s="4">
        <f>detector_data!D140</f>
        <v>0.36458333333333331</v>
      </c>
      <c r="C141">
        <f>detector_data!H140</f>
        <v>1459.6</v>
      </c>
      <c r="D141" s="3">
        <f>[1]detector_data!H140</f>
        <v>845.35416674999999</v>
      </c>
      <c r="E141">
        <f t="shared" si="8"/>
        <v>18.093645200024881</v>
      </c>
      <c r="H141" s="9"/>
      <c r="I141">
        <f>detector_data!F140</f>
        <v>4378.8</v>
      </c>
      <c r="J141" s="3">
        <f>[1]detector_data!F140</f>
        <v>3381.416667</v>
      </c>
      <c r="K141">
        <f t="shared" si="9"/>
        <v>16.011800888472411</v>
      </c>
      <c r="N141" s="3"/>
      <c r="O141" s="3">
        <f t="shared" si="10"/>
        <v>-997.38333300000022</v>
      </c>
    </row>
    <row r="142" spans="1:15" x14ac:dyDescent="0.2">
      <c r="A142" t="str">
        <f>detector_data!A141</f>
        <v>QEWDE0110DES</v>
      </c>
      <c r="B142" s="4">
        <f>detector_data!D141</f>
        <v>0.375</v>
      </c>
      <c r="C142">
        <f>detector_data!H141</f>
        <v>1478.13333333333</v>
      </c>
      <c r="D142" s="3">
        <f>[1]detector_data!H141</f>
        <v>834.47916674999999</v>
      </c>
      <c r="E142">
        <f t="shared" si="8"/>
        <v>18.928497776086402</v>
      </c>
      <c r="F142">
        <f>SQRT(2*POWER(AVERAGE(D139:D142)-AVERAGE(C139:C142),2)/(AVERAGE(D139:D142)+AVERAGE(C139:C142)))</f>
        <v>19.403872660565455</v>
      </c>
      <c r="H142" s="9"/>
      <c r="I142">
        <f>detector_data!F141</f>
        <v>4434.3999999999996</v>
      </c>
      <c r="J142" s="3">
        <f>[1]detector_data!F141</f>
        <v>3337.916667</v>
      </c>
      <c r="K142">
        <f t="shared" si="9"/>
        <v>17.589025927228192</v>
      </c>
      <c r="L142">
        <f>SQRT(2*POWER(AVERAGE(J139:J142)-AVERAGE(I139:I142),2)/(AVERAGE(J139:J142)+AVERAGE(I139:I142)))</f>
        <v>18.288793202214134</v>
      </c>
      <c r="N142" s="3"/>
      <c r="O142" s="3">
        <f t="shared" si="10"/>
        <v>-1096.4833329999997</v>
      </c>
    </row>
    <row r="143" spans="1:15" x14ac:dyDescent="0.2">
      <c r="A143" t="str">
        <f>detector_data!A142</f>
        <v>QEWDE0110DES</v>
      </c>
      <c r="B143" s="4">
        <f>detector_data!D142</f>
        <v>0.38541666666666669</v>
      </c>
      <c r="C143">
        <f>detector_data!H142</f>
        <v>1558.2666666666601</v>
      </c>
      <c r="D143" s="3">
        <f>[1]detector_data!H142</f>
        <v>930.14583325000001</v>
      </c>
      <c r="E143">
        <f t="shared" si="8"/>
        <v>17.807256276061718</v>
      </c>
      <c r="H143" s="9"/>
      <c r="I143">
        <f>detector_data!F142</f>
        <v>4674.8</v>
      </c>
      <c r="J143" s="3">
        <f>[1]detector_data!F142</f>
        <v>3720.583333</v>
      </c>
      <c r="K143">
        <f t="shared" si="9"/>
        <v>14.727930646037123</v>
      </c>
      <c r="N143" s="3"/>
      <c r="O143" s="3">
        <f t="shared" si="10"/>
        <v>-954.21666700000014</v>
      </c>
    </row>
    <row r="144" spans="1:15" x14ac:dyDescent="0.2">
      <c r="A144" t="str">
        <f>detector_data!A143</f>
        <v>QEWDE0110DES</v>
      </c>
      <c r="B144" s="4">
        <f>detector_data!D143</f>
        <v>0.39583333333333331</v>
      </c>
      <c r="C144">
        <f>detector_data!H143</f>
        <v>1686.3999999999901</v>
      </c>
      <c r="D144" s="3">
        <f>[1]detector_data!H143</f>
        <v>937.3125</v>
      </c>
      <c r="E144">
        <f t="shared" si="8"/>
        <v>20.681851987415463</v>
      </c>
      <c r="H144" s="9"/>
      <c r="I144">
        <f>detector_data!F143</f>
        <v>5059.2</v>
      </c>
      <c r="J144" s="3">
        <f>[1]detector_data!F143</f>
        <v>3749.25</v>
      </c>
      <c r="K144">
        <f t="shared" si="9"/>
        <v>19.738764715268182</v>
      </c>
      <c r="N144" s="3"/>
      <c r="O144" s="3">
        <f t="shared" si="10"/>
        <v>-1309.9499999999998</v>
      </c>
    </row>
    <row r="145" spans="1:15" x14ac:dyDescent="0.2">
      <c r="A145" t="str">
        <f>detector_data!A144</f>
        <v>QEWDE0110DES</v>
      </c>
      <c r="B145" s="4">
        <f>detector_data!D144</f>
        <v>0.40625</v>
      </c>
      <c r="C145">
        <f>detector_data!H144</f>
        <v>1813.2</v>
      </c>
      <c r="D145" s="3">
        <f>[1]detector_data!H144</f>
        <v>1050.0833332499999</v>
      </c>
      <c r="E145">
        <f t="shared" si="8"/>
        <v>20.168508105204026</v>
      </c>
      <c r="H145" s="9"/>
      <c r="I145">
        <f>detector_data!F144</f>
        <v>5439.6</v>
      </c>
      <c r="J145" s="3">
        <f>[1]detector_data!F144</f>
        <v>4200.3333329999996</v>
      </c>
      <c r="K145">
        <f t="shared" si="9"/>
        <v>17.850186215203074</v>
      </c>
      <c r="N145" s="3"/>
      <c r="O145" s="3">
        <f t="shared" si="10"/>
        <v>-1239.2666670000008</v>
      </c>
    </row>
    <row r="146" spans="1:15" x14ac:dyDescent="0.2">
      <c r="A146" t="str">
        <f>detector_data!A145</f>
        <v>QEWDE0110DES</v>
      </c>
      <c r="B146" s="4">
        <f>detector_data!D145</f>
        <v>0.41666666666666669</v>
      </c>
      <c r="C146">
        <f>detector_data!H145</f>
        <v>1981.7333333333299</v>
      </c>
      <c r="D146" s="3">
        <f>[1]detector_data!H145</f>
        <v>1075.8125</v>
      </c>
      <c r="E146">
        <f t="shared" si="8"/>
        <v>23.169611782469286</v>
      </c>
      <c r="F146">
        <f>SQRT(2*POWER(AVERAGE(D143:D146)-AVERAGE(C143:C146),2)/(AVERAGE(D143:D146)+AVERAGE(C143:C146)))</f>
        <v>20.507090279628635</v>
      </c>
      <c r="G146">
        <f>SQRT(2*POWER(AVERAGE(D131:D146)-AVERAGE(C131:C146),2)/(AVERAGE(D131:D146)+AVERAGE(C131:C146)))</f>
        <v>20.188932790794379</v>
      </c>
      <c r="H146" s="9"/>
      <c r="I146">
        <f>detector_data!F145</f>
        <v>5945.2</v>
      </c>
      <c r="J146" s="3">
        <f>[1]detector_data!F145</f>
        <v>4303.25</v>
      </c>
      <c r="K146">
        <f t="shared" si="9"/>
        <v>22.937486846132977</v>
      </c>
      <c r="L146">
        <f>SQRT(2*POWER(AVERAGE(J143:J146)-AVERAGE(I143:I146),2)/(AVERAGE(J143:J146)+AVERAGE(I143:I146)))</f>
        <v>18.891278201345962</v>
      </c>
      <c r="M146">
        <f>SQRT(2*POWER(AVERAGE(J131:J146)-AVERAGE(I131:I146),2)/(AVERAGE(J131:J146)+AVERAGE(I131:I146)))</f>
        <v>18.408719677977174</v>
      </c>
      <c r="N146" s="3">
        <f t="shared" si="7"/>
        <v>-1245.7864583750006</v>
      </c>
      <c r="O146" s="3">
        <f t="shared" si="10"/>
        <v>-1641.9499999999998</v>
      </c>
    </row>
    <row r="147" spans="1:15" x14ac:dyDescent="0.2">
      <c r="A147" t="str">
        <f>detector_data!A146</f>
        <v>QEWDE0120DES</v>
      </c>
      <c r="B147" s="4">
        <f>detector_data!D146</f>
        <v>0.26041666666666669</v>
      </c>
      <c r="C147">
        <f>detector_data!H146</f>
        <v>1773.6</v>
      </c>
      <c r="D147" s="3">
        <f>[1]detector_data!H146</f>
        <v>1155</v>
      </c>
      <c r="E147">
        <f t="shared" si="8"/>
        <v>16.165713753737986</v>
      </c>
      <c r="H147" s="9"/>
      <c r="I147">
        <f>detector_data!F146</f>
        <v>5320.8</v>
      </c>
      <c r="J147" s="3">
        <f>[1]detector_data!F146</f>
        <v>4620</v>
      </c>
      <c r="K147">
        <f t="shared" si="9"/>
        <v>9.9402755364336937</v>
      </c>
      <c r="N147" s="3"/>
      <c r="O147" s="3">
        <f t="shared" si="10"/>
        <v>-700.80000000000018</v>
      </c>
    </row>
    <row r="148" spans="1:15" x14ac:dyDescent="0.2">
      <c r="A148" t="str">
        <f>detector_data!A147</f>
        <v>QEWDE0120DES</v>
      </c>
      <c r="B148" s="4">
        <f>detector_data!D147</f>
        <v>0.27083333333333331</v>
      </c>
      <c r="C148">
        <f>detector_data!H147</f>
        <v>1742.3999999999901</v>
      </c>
      <c r="D148" s="3">
        <f>[1]detector_data!H147</f>
        <v>1063.0833332499999</v>
      </c>
      <c r="E148">
        <f t="shared" si="8"/>
        <v>18.137750406842223</v>
      </c>
      <c r="H148" s="9"/>
      <c r="I148">
        <f>detector_data!F147</f>
        <v>5227.2</v>
      </c>
      <c r="J148" s="3">
        <f>[1]detector_data!F147</f>
        <v>4252.3333329999996</v>
      </c>
      <c r="K148">
        <f t="shared" si="9"/>
        <v>14.160113678149674</v>
      </c>
      <c r="N148" s="3"/>
      <c r="O148" s="3">
        <f t="shared" si="10"/>
        <v>-974.86666700000023</v>
      </c>
    </row>
    <row r="149" spans="1:15" x14ac:dyDescent="0.2">
      <c r="A149" t="str">
        <f>detector_data!A148</f>
        <v>QEWDE0120DES</v>
      </c>
      <c r="B149" s="4">
        <f>detector_data!D148</f>
        <v>0.28125</v>
      </c>
      <c r="C149">
        <f>detector_data!H148</f>
        <v>1682.8</v>
      </c>
      <c r="D149" s="3">
        <f>[1]detector_data!H148</f>
        <v>1010.91666675</v>
      </c>
      <c r="E149">
        <f t="shared" si="8"/>
        <v>18.307662988757841</v>
      </c>
      <c r="H149" s="9"/>
      <c r="I149">
        <f>detector_data!F148</f>
        <v>5048.3999999999996</v>
      </c>
      <c r="J149" s="3">
        <f>[1]detector_data!F148</f>
        <v>4043.666667</v>
      </c>
      <c r="K149">
        <f t="shared" si="9"/>
        <v>14.90165493948696</v>
      </c>
      <c r="N149" s="3"/>
      <c r="O149" s="3">
        <f t="shared" si="10"/>
        <v>-1004.7333329999997</v>
      </c>
    </row>
    <row r="150" spans="1:15" x14ac:dyDescent="0.2">
      <c r="A150" t="str">
        <f>detector_data!A149</f>
        <v>QEWDE0120DES</v>
      </c>
      <c r="B150" s="4">
        <f>detector_data!D149</f>
        <v>0.29166666666666669</v>
      </c>
      <c r="C150">
        <f>detector_data!H149</f>
        <v>1654.13333333333</v>
      </c>
      <c r="D150" s="3">
        <f>[1]detector_data!H149</f>
        <v>935.3125</v>
      </c>
      <c r="E150">
        <f t="shared" si="8"/>
        <v>19.977090546871363</v>
      </c>
      <c r="F150">
        <f>SQRT(2*POWER(AVERAGE(D147:D150)-AVERAGE(C147:C150),2)/(AVERAGE(D147:D150)+AVERAGE(C147:C150)))</f>
        <v>18.112485116682411</v>
      </c>
      <c r="H150" s="9"/>
      <c r="I150">
        <f>detector_data!F149</f>
        <v>4962.3999999999996</v>
      </c>
      <c r="J150" s="3">
        <f>[1]detector_data!F149</f>
        <v>3741.25</v>
      </c>
      <c r="K150">
        <f t="shared" si="9"/>
        <v>18.51114584032911</v>
      </c>
      <c r="L150">
        <f>SQRT(2*POWER(AVERAGE(J147:J150)-AVERAGE(I147:I150),2)/(AVERAGE(J147:J150)+AVERAGE(I147:I150)))</f>
        <v>14.300691594750262</v>
      </c>
      <c r="N150" s="3"/>
      <c r="O150" s="3">
        <f t="shared" si="10"/>
        <v>-1221.1499999999996</v>
      </c>
    </row>
    <row r="151" spans="1:15" x14ac:dyDescent="0.2">
      <c r="A151" t="str">
        <f>detector_data!A150</f>
        <v>QEWDE0120DES</v>
      </c>
      <c r="B151" s="4">
        <f>detector_data!D150</f>
        <v>0.30208333333333331</v>
      </c>
      <c r="C151">
        <f>detector_data!H150</f>
        <v>1658.2666666666601</v>
      </c>
      <c r="D151" s="3">
        <f>[1]detector_data!H150</f>
        <v>923.72916674999999</v>
      </c>
      <c r="E151">
        <f t="shared" si="8"/>
        <v>20.443309410481518</v>
      </c>
      <c r="H151" s="9"/>
      <c r="I151">
        <f>detector_data!F150</f>
        <v>4974.8</v>
      </c>
      <c r="J151" s="3">
        <f>[1]detector_data!F150</f>
        <v>3694.916667</v>
      </c>
      <c r="K151">
        <f t="shared" si="9"/>
        <v>19.439403262264698</v>
      </c>
      <c r="N151" s="3"/>
      <c r="O151" s="3">
        <f t="shared" si="10"/>
        <v>-1279.8833330000002</v>
      </c>
    </row>
    <row r="152" spans="1:15" x14ac:dyDescent="0.2">
      <c r="A152" t="str">
        <f>detector_data!A151</f>
        <v>QEWDE0120DES</v>
      </c>
      <c r="B152" s="4">
        <f>detector_data!D151</f>
        <v>0.3125</v>
      </c>
      <c r="C152">
        <f>detector_data!H151</f>
        <v>1649.2</v>
      </c>
      <c r="D152" s="3">
        <f>[1]detector_data!H151</f>
        <v>846.35416674999999</v>
      </c>
      <c r="E152">
        <f t="shared" si="8"/>
        <v>22.728127403064761</v>
      </c>
      <c r="H152" s="9"/>
      <c r="I152">
        <f>detector_data!F151</f>
        <v>4947.6000000000004</v>
      </c>
      <c r="J152" s="3">
        <f>[1]detector_data!F151</f>
        <v>3385.416667</v>
      </c>
      <c r="K152">
        <f t="shared" si="9"/>
        <v>24.201699965910986</v>
      </c>
      <c r="N152" s="3"/>
      <c r="O152" s="3">
        <f t="shared" si="10"/>
        <v>-1562.1833330000004</v>
      </c>
    </row>
    <row r="153" spans="1:15" x14ac:dyDescent="0.2">
      <c r="A153" t="str">
        <f>detector_data!A152</f>
        <v>QEWDE0120DES</v>
      </c>
      <c r="B153" s="4">
        <f>detector_data!D152</f>
        <v>0.32291666666666669</v>
      </c>
      <c r="C153">
        <f>detector_data!H152</f>
        <v>1568.93333333333</v>
      </c>
      <c r="D153" s="3">
        <f>[1]detector_data!H152</f>
        <v>789.72916674999999</v>
      </c>
      <c r="E153">
        <f t="shared" si="8"/>
        <v>22.689940801976888</v>
      </c>
      <c r="H153" s="9"/>
      <c r="I153">
        <f>detector_data!F152</f>
        <v>4706.8</v>
      </c>
      <c r="J153" s="3">
        <f>[1]detector_data!F152</f>
        <v>3158.916667</v>
      </c>
      <c r="K153">
        <f t="shared" si="9"/>
        <v>24.682211675900628</v>
      </c>
      <c r="N153" s="3"/>
      <c r="O153" s="3">
        <f t="shared" si="10"/>
        <v>-1547.8833330000002</v>
      </c>
    </row>
    <row r="154" spans="1:15" x14ac:dyDescent="0.2">
      <c r="A154" t="str">
        <f>detector_data!A153</f>
        <v>QEWDE0120DES</v>
      </c>
      <c r="B154" s="4">
        <f>detector_data!D153</f>
        <v>0.33333333333333331</v>
      </c>
      <c r="C154">
        <f>detector_data!H153</f>
        <v>1409.3333333333301</v>
      </c>
      <c r="D154" s="3">
        <f>[1]detector_data!H153</f>
        <v>707.6875</v>
      </c>
      <c r="E154">
        <f t="shared" si="8"/>
        <v>21.566038809951486</v>
      </c>
      <c r="F154">
        <f>SQRT(2*POWER(AVERAGE(D151:D154)-AVERAGE(C151:C154),2)/(AVERAGE(D151:D154)+AVERAGE(C151:C154)))</f>
        <v>21.835473832630313</v>
      </c>
      <c r="H154" s="9"/>
      <c r="I154">
        <f>detector_data!F153</f>
        <v>4228</v>
      </c>
      <c r="J154" s="3">
        <f>[1]detector_data!F153</f>
        <v>2830.75</v>
      </c>
      <c r="K154">
        <f t="shared" si="9"/>
        <v>23.519344622116265</v>
      </c>
      <c r="L154">
        <f>SQRT(2*POWER(AVERAGE(J151:J154)-AVERAGE(I151:I154),2)/(AVERAGE(J151:J154)+AVERAGE(I151:I154)))</f>
        <v>22.901982427745398</v>
      </c>
      <c r="N154" s="3"/>
      <c r="O154" s="3">
        <f t="shared" si="10"/>
        <v>-1397.25</v>
      </c>
    </row>
    <row r="155" spans="1:15" x14ac:dyDescent="0.2">
      <c r="A155" t="str">
        <f>detector_data!A154</f>
        <v>QEWDE0120DES</v>
      </c>
      <c r="B155" s="4">
        <f>detector_data!D154</f>
        <v>0.34375</v>
      </c>
      <c r="C155">
        <f>detector_data!H154</f>
        <v>1410.8</v>
      </c>
      <c r="D155" s="3">
        <f>[1]detector_data!H154</f>
        <v>745.64583325000001</v>
      </c>
      <c r="E155">
        <f t="shared" si="8"/>
        <v>20.256669246374326</v>
      </c>
      <c r="H155" s="9"/>
      <c r="I155">
        <f>detector_data!F154</f>
        <v>4232.3999999999996</v>
      </c>
      <c r="J155" s="3">
        <f>[1]detector_data!F154</f>
        <v>2982.583333</v>
      </c>
      <c r="K155">
        <f t="shared" si="9"/>
        <v>20.808637456497735</v>
      </c>
      <c r="N155" s="3"/>
      <c r="O155" s="3">
        <f t="shared" si="10"/>
        <v>-1249.8166669999996</v>
      </c>
    </row>
    <row r="156" spans="1:15" x14ac:dyDescent="0.2">
      <c r="A156" t="str">
        <f>detector_data!A155</f>
        <v>QEWDE0120DES</v>
      </c>
      <c r="B156" s="4">
        <f>detector_data!D155</f>
        <v>0.35416666666666669</v>
      </c>
      <c r="C156">
        <f>detector_data!H155</f>
        <v>1320.5333333333299</v>
      </c>
      <c r="D156" s="3">
        <f>[1]detector_data!H155</f>
        <v>751.41666674999999</v>
      </c>
      <c r="E156">
        <f t="shared" si="8"/>
        <v>17.681807840320911</v>
      </c>
      <c r="H156" s="9"/>
      <c r="I156">
        <f>detector_data!F155</f>
        <v>3961.6</v>
      </c>
      <c r="J156" s="3">
        <f>[1]detector_data!F155</f>
        <v>3005.666667</v>
      </c>
      <c r="K156">
        <f t="shared" si="9"/>
        <v>16.196134951483572</v>
      </c>
      <c r="N156" s="3"/>
      <c r="O156" s="3">
        <f t="shared" si="10"/>
        <v>-955.93333299999995</v>
      </c>
    </row>
    <row r="157" spans="1:15" x14ac:dyDescent="0.2">
      <c r="A157" t="str">
        <f>detector_data!A156</f>
        <v>QEWDE0120DES</v>
      </c>
      <c r="B157" s="4">
        <f>detector_data!D156</f>
        <v>0.36458333333333331</v>
      </c>
      <c r="C157">
        <f>detector_data!H156</f>
        <v>1287.7333333333299</v>
      </c>
      <c r="D157" s="3">
        <f>[1]detector_data!H156</f>
        <v>739.77083325000001</v>
      </c>
      <c r="E157">
        <f t="shared" si="8"/>
        <v>17.210162009627393</v>
      </c>
      <c r="H157" s="9"/>
      <c r="I157">
        <f>detector_data!F156</f>
        <v>3863.2</v>
      </c>
      <c r="J157" s="3">
        <f>[1]detector_data!F156</f>
        <v>2959.083333</v>
      </c>
      <c r="K157">
        <f t="shared" si="9"/>
        <v>15.480129775839993</v>
      </c>
      <c r="N157" s="3"/>
      <c r="O157" s="3">
        <f t="shared" si="10"/>
        <v>-904.11666699999978</v>
      </c>
    </row>
    <row r="158" spans="1:15" x14ac:dyDescent="0.2">
      <c r="A158" t="str">
        <f>detector_data!A157</f>
        <v>QEWDE0120DES</v>
      </c>
      <c r="B158" s="4">
        <f>detector_data!D157</f>
        <v>0.375</v>
      </c>
      <c r="C158">
        <f>detector_data!H157</f>
        <v>1295.06666666666</v>
      </c>
      <c r="D158" s="3">
        <f>[1]detector_data!H157</f>
        <v>750.60416674999999</v>
      </c>
      <c r="E158">
        <f t="shared" si="8"/>
        <v>17.024136552653903</v>
      </c>
      <c r="F158">
        <f>SQRT(2*POWER(AVERAGE(D155:D158)-AVERAGE(C155:C158),2)/(AVERAGE(D155:D158)+AVERAGE(C155:C158)))</f>
        <v>18.05695332018119</v>
      </c>
      <c r="H158" s="9"/>
      <c r="I158">
        <f>detector_data!F157</f>
        <v>3885.2</v>
      </c>
      <c r="J158" s="3">
        <f>[1]detector_data!F157</f>
        <v>3002.416667</v>
      </c>
      <c r="K158">
        <f t="shared" si="9"/>
        <v>15.043006347171858</v>
      </c>
      <c r="L158">
        <f>SQRT(2*POWER(AVERAGE(J155:J158)-AVERAGE(I155:I158),2)/(AVERAGE(J155:J158)+AVERAGE(I155:I158)))</f>
        <v>16.904613560882339</v>
      </c>
      <c r="N158" s="3"/>
      <c r="O158" s="3">
        <f t="shared" si="10"/>
        <v>-882.78333299999986</v>
      </c>
    </row>
    <row r="159" spans="1:15" x14ac:dyDescent="0.2">
      <c r="A159" t="str">
        <f>detector_data!A158</f>
        <v>QEWDE0120DES</v>
      </c>
      <c r="B159" s="4">
        <f>detector_data!D158</f>
        <v>0.38541666666666669</v>
      </c>
      <c r="C159">
        <f>detector_data!H158</f>
        <v>1346.6666666666599</v>
      </c>
      <c r="D159" s="3">
        <f>[1]detector_data!H158</f>
        <v>837.64583325000001</v>
      </c>
      <c r="E159">
        <f t="shared" si="8"/>
        <v>15.402569247366189</v>
      </c>
      <c r="H159" s="9"/>
      <c r="I159">
        <f>detector_data!F158</f>
        <v>4040</v>
      </c>
      <c r="J159" s="3">
        <f>[1]detector_data!F158</f>
        <v>3350.583333</v>
      </c>
      <c r="K159">
        <f t="shared" si="9"/>
        <v>11.341158425716415</v>
      </c>
      <c r="N159" s="3"/>
      <c r="O159" s="3">
        <f t="shared" si="10"/>
        <v>-689.41666699999996</v>
      </c>
    </row>
    <row r="160" spans="1:15" x14ac:dyDescent="0.2">
      <c r="A160" t="str">
        <f>detector_data!A159</f>
        <v>QEWDE0120DES</v>
      </c>
      <c r="B160" s="4">
        <f>detector_data!D159</f>
        <v>0.39583333333333331</v>
      </c>
      <c r="C160">
        <f>detector_data!H159</f>
        <v>1490.3999999999901</v>
      </c>
      <c r="D160" s="3">
        <f>[1]detector_data!H159</f>
        <v>842.25</v>
      </c>
      <c r="E160">
        <f t="shared" si="8"/>
        <v>18.978668191212069</v>
      </c>
      <c r="H160" s="9"/>
      <c r="I160">
        <f>detector_data!F159</f>
        <v>4471.2</v>
      </c>
      <c r="J160" s="3">
        <f>[1]detector_data!F159</f>
        <v>3369</v>
      </c>
      <c r="K160">
        <f t="shared" si="9"/>
        <v>17.604019208944006</v>
      </c>
      <c r="N160" s="3"/>
      <c r="O160" s="3">
        <f t="shared" si="10"/>
        <v>-1102.1999999999998</v>
      </c>
    </row>
    <row r="161" spans="1:15" x14ac:dyDescent="0.2">
      <c r="A161" t="str">
        <f>detector_data!A160</f>
        <v>QEWDE0120DES</v>
      </c>
      <c r="B161" s="4">
        <f>detector_data!D160</f>
        <v>0.40625</v>
      </c>
      <c r="C161">
        <f>detector_data!H160</f>
        <v>1607.6</v>
      </c>
      <c r="D161" s="3">
        <f>[1]detector_data!H160</f>
        <v>948.22916674999999</v>
      </c>
      <c r="E161">
        <f t="shared" si="8"/>
        <v>18.445006789367735</v>
      </c>
      <c r="H161" s="9"/>
      <c r="I161">
        <f>detector_data!F160</f>
        <v>4822.8</v>
      </c>
      <c r="J161" s="3">
        <f>[1]detector_data!F160</f>
        <v>3792.916667</v>
      </c>
      <c r="K161">
        <f t="shared" si="9"/>
        <v>15.69124210913526</v>
      </c>
      <c r="N161" s="3"/>
      <c r="O161" s="3">
        <f t="shared" si="10"/>
        <v>-1029.8833330000002</v>
      </c>
    </row>
    <row r="162" spans="1:15" x14ac:dyDescent="0.2">
      <c r="A162" t="str">
        <f>detector_data!A161</f>
        <v>QEWDE0120DES</v>
      </c>
      <c r="B162" s="4">
        <f>detector_data!D161</f>
        <v>0.41666666666666669</v>
      </c>
      <c r="C162">
        <f>detector_data!H161</f>
        <v>1748.13333333333</v>
      </c>
      <c r="D162" s="3">
        <f>[1]detector_data!H161</f>
        <v>972.10416674999999</v>
      </c>
      <c r="E162">
        <f t="shared" si="8"/>
        <v>21.042126659151918</v>
      </c>
      <c r="F162">
        <f>SQRT(2*POWER(AVERAGE(D159:D162)-AVERAGE(C159:C162),2)/(AVERAGE(D159:D162)+AVERAGE(C159:C162)))</f>
        <v>18.52495275425543</v>
      </c>
      <c r="G162">
        <f>SQRT(2*POWER(AVERAGE(D147:D162)-AVERAGE(C147:C162),2)/(AVERAGE(D147:D162)+AVERAGE(C147:C162)))</f>
        <v>19.106023374868524</v>
      </c>
      <c r="H162" s="9"/>
      <c r="I162">
        <f>detector_data!F161</f>
        <v>5244.4</v>
      </c>
      <c r="J162" s="3">
        <f>[1]detector_data!F161</f>
        <v>3888.416667</v>
      </c>
      <c r="K162">
        <f t="shared" si="9"/>
        <v>20.066285149973819</v>
      </c>
      <c r="L162">
        <f>SQRT(2*POWER(AVERAGE(J159:J162)-AVERAGE(I159:I162),2)/(AVERAGE(J159:J162)+AVERAGE(I159:I162)))</f>
        <v>16.265930098475547</v>
      </c>
      <c r="M162">
        <f>SQRT(2*POWER(AVERAGE(J147:J162)-AVERAGE(I147:I162),2)/(AVERAGE(J147:J162)+AVERAGE(I147:I162)))</f>
        <v>17.511084740441401</v>
      </c>
      <c r="N162" s="3">
        <f t="shared" ref="N162:N210" si="11">AVERAGE(J147:J162)-AVERAGE(I147:I162)</f>
        <v>-1116.1802082499994</v>
      </c>
      <c r="O162" s="3">
        <f t="shared" si="10"/>
        <v>-1355.9833329999997</v>
      </c>
    </row>
    <row r="163" spans="1:15" x14ac:dyDescent="0.2">
      <c r="A163" t="str">
        <f>detector_data!A162</f>
        <v>QEWDE0140DES</v>
      </c>
      <c r="B163" s="4">
        <f>detector_data!D162</f>
        <v>0.26041666666666669</v>
      </c>
      <c r="C163">
        <f>detector_data!H162</f>
        <v>1552.8</v>
      </c>
      <c r="D163" s="3">
        <f>[1]detector_data!H162</f>
        <v>1010.6388888333332</v>
      </c>
      <c r="E163">
        <f t="shared" si="8"/>
        <v>15.143695771082273</v>
      </c>
      <c r="H163" s="9"/>
      <c r="I163">
        <f>detector_data!F162</f>
        <v>6211.2</v>
      </c>
      <c r="J163" s="3">
        <f>[1]detector_data!F162</f>
        <v>6063.8333329999996</v>
      </c>
      <c r="K163">
        <f t="shared" si="9"/>
        <v>1.8810611716750223</v>
      </c>
      <c r="N163" s="3"/>
      <c r="O163" s="3">
        <f t="shared" si="10"/>
        <v>-147.36666700000023</v>
      </c>
    </row>
    <row r="164" spans="1:15" x14ac:dyDescent="0.2">
      <c r="A164" t="str">
        <f>detector_data!A163</f>
        <v>QEWDE0140DES</v>
      </c>
      <c r="B164" s="4">
        <f>detector_data!D163</f>
        <v>0.27083333333333331</v>
      </c>
      <c r="C164">
        <f>detector_data!H163</f>
        <v>1522.2</v>
      </c>
      <c r="D164" s="3">
        <f>[1]detector_data!H163</f>
        <v>972.91666666666663</v>
      </c>
      <c r="E164">
        <f t="shared" si="8"/>
        <v>15.551274627523357</v>
      </c>
      <c r="H164" s="9"/>
      <c r="I164">
        <f>detector_data!F163</f>
        <v>6088.8</v>
      </c>
      <c r="J164" s="3">
        <f>[1]detector_data!F163</f>
        <v>5837.5</v>
      </c>
      <c r="K164">
        <f t="shared" si="9"/>
        <v>3.2542777856214578</v>
      </c>
      <c r="N164" s="3"/>
      <c r="O164" s="3">
        <f t="shared" si="10"/>
        <v>-251.30000000000018</v>
      </c>
    </row>
    <row r="165" spans="1:15" x14ac:dyDescent="0.2">
      <c r="A165" t="str">
        <f>detector_data!A164</f>
        <v>QEWDE0140DES</v>
      </c>
      <c r="B165" s="4">
        <f>detector_data!D164</f>
        <v>0.28125</v>
      </c>
      <c r="C165">
        <f>detector_data!H164</f>
        <v>1489.2</v>
      </c>
      <c r="D165" s="3">
        <f>[1]detector_data!H164</f>
        <v>980.3472221666666</v>
      </c>
      <c r="E165">
        <f t="shared" si="8"/>
        <v>14.480997547219427</v>
      </c>
      <c r="H165" s="9"/>
      <c r="I165">
        <f>detector_data!F164</f>
        <v>5956.8</v>
      </c>
      <c r="J165" s="3">
        <f>[1]detector_data!F164</f>
        <v>5882.0833329999996</v>
      </c>
      <c r="K165">
        <f t="shared" si="9"/>
        <v>0.97112943507649063</v>
      </c>
      <c r="N165" s="3"/>
      <c r="O165" s="3">
        <f t="shared" si="10"/>
        <v>-74.716667000000598</v>
      </c>
    </row>
    <row r="166" spans="1:15" x14ac:dyDescent="0.2">
      <c r="A166" t="str">
        <f>detector_data!A165</f>
        <v>QEWDE0140DES</v>
      </c>
      <c r="B166" s="4">
        <f>detector_data!D165</f>
        <v>0.29166666666666669</v>
      </c>
      <c r="C166">
        <f>detector_data!H165</f>
        <v>1465.9</v>
      </c>
      <c r="D166" s="3">
        <f>[1]detector_data!H165</f>
        <v>969.45833333333337</v>
      </c>
      <c r="E166">
        <f t="shared" si="8"/>
        <v>14.226621823178203</v>
      </c>
      <c r="F166">
        <f>SQRT(2*POWER(AVERAGE(D163:D166)-AVERAGE(C163:C166),2)/(AVERAGE(D163:D166)+AVERAGE(C163:C166)))</f>
        <v>14.853343935748477</v>
      </c>
      <c r="H166" s="9"/>
      <c r="I166">
        <f>detector_data!F165</f>
        <v>5863.6</v>
      </c>
      <c r="J166" s="3">
        <f>[1]detector_data!F165</f>
        <v>5816.75</v>
      </c>
      <c r="K166">
        <f t="shared" si="9"/>
        <v>0.6130510841337905</v>
      </c>
      <c r="L166">
        <f>SQRT(2*POWER(AVERAGE(J163:J166)-AVERAGE(I163:I166),2)/(AVERAGE(J163:J166)+AVERAGE(I163:I166)))</f>
        <v>1.6839546144294208</v>
      </c>
      <c r="N166" s="3"/>
      <c r="O166" s="3">
        <f t="shared" si="10"/>
        <v>-46.850000000000364</v>
      </c>
    </row>
    <row r="167" spans="1:15" x14ac:dyDescent="0.2">
      <c r="A167" t="str">
        <f>detector_data!A166</f>
        <v>QEWDE0140DES</v>
      </c>
      <c r="B167" s="4">
        <f>detector_data!D166</f>
        <v>0.30208333333333331</v>
      </c>
      <c r="C167">
        <f>detector_data!H166</f>
        <v>1469.7</v>
      </c>
      <c r="D167" s="3">
        <f>[1]detector_data!H166</f>
        <v>960.08333333333337</v>
      </c>
      <c r="E167">
        <f t="shared" si="8"/>
        <v>14.620924897915472</v>
      </c>
      <c r="H167" s="9"/>
      <c r="I167">
        <f>detector_data!F166</f>
        <v>5878.8</v>
      </c>
      <c r="J167" s="3">
        <f>[1]detector_data!F166</f>
        <v>5760.5</v>
      </c>
      <c r="K167">
        <f t="shared" si="9"/>
        <v>1.5507304380063782</v>
      </c>
      <c r="N167" s="3"/>
      <c r="O167" s="3">
        <f t="shared" si="10"/>
        <v>-118.30000000000018</v>
      </c>
    </row>
    <row r="168" spans="1:15" x14ac:dyDescent="0.2">
      <c r="A168" t="str">
        <f>detector_data!A167</f>
        <v>QEWDE0140DES</v>
      </c>
      <c r="B168" s="4">
        <f>detector_data!D167</f>
        <v>0.3125</v>
      </c>
      <c r="C168">
        <f>detector_data!H167</f>
        <v>1461</v>
      </c>
      <c r="D168" s="3">
        <f>[1]detector_data!H167</f>
        <v>952.58333333333337</v>
      </c>
      <c r="E168">
        <f t="shared" si="8"/>
        <v>14.63536734671974</v>
      </c>
      <c r="H168" s="9"/>
      <c r="I168">
        <f>detector_data!F167</f>
        <v>5844</v>
      </c>
      <c r="J168" s="3">
        <f>[1]detector_data!F167</f>
        <v>5715.5</v>
      </c>
      <c r="K168">
        <f t="shared" si="9"/>
        <v>1.690240878216438</v>
      </c>
      <c r="N168" s="3"/>
      <c r="O168" s="3">
        <f t="shared" si="10"/>
        <v>-128.5</v>
      </c>
    </row>
    <row r="169" spans="1:15" x14ac:dyDescent="0.2">
      <c r="A169" t="str">
        <f>detector_data!A168</f>
        <v>QEWDE0140DES</v>
      </c>
      <c r="B169" s="4">
        <f>detector_data!D168</f>
        <v>0.32291666666666669</v>
      </c>
      <c r="C169">
        <f>detector_data!H168</f>
        <v>1420</v>
      </c>
      <c r="D169" s="3">
        <f>[1]detector_data!H168</f>
        <v>961.73611116666677</v>
      </c>
      <c r="E169">
        <f t="shared" si="8"/>
        <v>13.279563909293758</v>
      </c>
      <c r="H169" s="9"/>
      <c r="I169">
        <f>detector_data!F168</f>
        <v>5680</v>
      </c>
      <c r="J169" s="3">
        <f>[1]detector_data!F168</f>
        <v>5770.4166670000004</v>
      </c>
      <c r="K169">
        <f t="shared" si="9"/>
        <v>1.1949585647435237</v>
      </c>
      <c r="N169" s="3"/>
      <c r="O169" s="3">
        <f t="shared" si="10"/>
        <v>90.416667000000416</v>
      </c>
    </row>
    <row r="170" spans="1:15" x14ac:dyDescent="0.2">
      <c r="A170" t="str">
        <f>detector_data!A169</f>
        <v>QEWDE0140DES</v>
      </c>
      <c r="B170" s="4">
        <f>detector_data!D169</f>
        <v>0.33333333333333331</v>
      </c>
      <c r="C170">
        <f>detector_data!H169</f>
        <v>1338.7</v>
      </c>
      <c r="D170" s="3">
        <f>[1]detector_data!H169</f>
        <v>958.08333333333337</v>
      </c>
      <c r="E170">
        <f t="shared" si="8"/>
        <v>11.231629925760727</v>
      </c>
      <c r="F170">
        <f>SQRT(2*POWER(AVERAGE(D167:D170)-AVERAGE(C167:C170),2)/(AVERAGE(D167:D170)+AVERAGE(C167:C170)))</f>
        <v>13.45597821619632</v>
      </c>
      <c r="H170" s="9"/>
      <c r="I170">
        <f>detector_data!F169</f>
        <v>5354.8</v>
      </c>
      <c r="J170" s="3">
        <f>[1]detector_data!F169</f>
        <v>5748.5</v>
      </c>
      <c r="K170">
        <f t="shared" si="9"/>
        <v>5.2838973929171038</v>
      </c>
      <c r="L170">
        <f>SQRT(2*POWER(AVERAGE(J167:J170)-AVERAGE(I167:I170),2)/(AVERAGE(J167:J170)+AVERAGE(I167:I170)))</f>
        <v>0.78452312296036819</v>
      </c>
      <c r="N170" s="3"/>
      <c r="O170" s="3">
        <f t="shared" si="10"/>
        <v>393.69999999999982</v>
      </c>
    </row>
    <row r="171" spans="1:15" x14ac:dyDescent="0.2">
      <c r="A171" t="str">
        <f>detector_data!A170</f>
        <v>QEWDE0140DES</v>
      </c>
      <c r="B171" s="4">
        <f>detector_data!D170</f>
        <v>0.34375</v>
      </c>
      <c r="C171">
        <f>detector_data!H170</f>
        <v>1341.5</v>
      </c>
      <c r="D171" s="3">
        <f>[1]detector_data!H170</f>
        <v>967.0277778333334</v>
      </c>
      <c r="E171">
        <f t="shared" si="8"/>
        <v>11.022168687968135</v>
      </c>
      <c r="H171" s="9"/>
      <c r="I171">
        <f>detector_data!F170</f>
        <v>5366</v>
      </c>
      <c r="J171" s="3">
        <f>[1]detector_data!F170</f>
        <v>5802.1666670000004</v>
      </c>
      <c r="K171">
        <f t="shared" si="9"/>
        <v>5.8368230474239642</v>
      </c>
      <c r="N171" s="3"/>
      <c r="O171" s="3">
        <f t="shared" si="10"/>
        <v>436.16666700000042</v>
      </c>
    </row>
    <row r="172" spans="1:15" x14ac:dyDescent="0.2">
      <c r="A172" t="str">
        <f>detector_data!A171</f>
        <v>QEWDE0140DES</v>
      </c>
      <c r="B172" s="4">
        <f>detector_data!D171</f>
        <v>0.35416666666666669</v>
      </c>
      <c r="C172">
        <f>detector_data!H171</f>
        <v>1241.5</v>
      </c>
      <c r="D172" s="3">
        <f>[1]detector_data!H171</f>
        <v>913.41666666666663</v>
      </c>
      <c r="E172">
        <f t="shared" si="8"/>
        <v>9.9950259617303114</v>
      </c>
      <c r="H172" s="9"/>
      <c r="I172">
        <f>detector_data!F171</f>
        <v>4966</v>
      </c>
      <c r="J172" s="3">
        <f>[1]detector_data!F171</f>
        <v>5480.5</v>
      </c>
      <c r="K172">
        <f t="shared" si="9"/>
        <v>7.1189340990185839</v>
      </c>
      <c r="N172" s="3"/>
      <c r="O172" s="3">
        <f t="shared" si="10"/>
        <v>514.5</v>
      </c>
    </row>
    <row r="173" spans="1:15" x14ac:dyDescent="0.2">
      <c r="A173" t="str">
        <f>detector_data!A172</f>
        <v>QEWDE0140DES</v>
      </c>
      <c r="B173" s="4">
        <f>detector_data!D172</f>
        <v>0.36458333333333331</v>
      </c>
      <c r="C173">
        <f>detector_data!H172</f>
        <v>1243.8</v>
      </c>
      <c r="D173" s="3">
        <f>[1]detector_data!H172</f>
        <v>885.68055549999997</v>
      </c>
      <c r="E173">
        <f t="shared" si="8"/>
        <v>10.975038706423856</v>
      </c>
      <c r="H173" s="9"/>
      <c r="I173">
        <f>detector_data!F172</f>
        <v>4975.2</v>
      </c>
      <c r="J173" s="3">
        <f>[1]detector_data!F172</f>
        <v>5314.0833329999996</v>
      </c>
      <c r="K173">
        <f t="shared" si="9"/>
        <v>4.7246826669319519</v>
      </c>
      <c r="N173" s="3"/>
      <c r="O173" s="3">
        <f t="shared" si="10"/>
        <v>338.88333299999977</v>
      </c>
    </row>
    <row r="174" spans="1:15" x14ac:dyDescent="0.2">
      <c r="A174" t="str">
        <f>detector_data!A173</f>
        <v>QEWDE0140DES</v>
      </c>
      <c r="B174" s="4">
        <f>detector_data!D173</f>
        <v>0.375</v>
      </c>
      <c r="C174">
        <f>detector_data!H173</f>
        <v>1236.4000000000001</v>
      </c>
      <c r="D174" s="3">
        <f>[1]detector_data!H173</f>
        <v>861.5277778333334</v>
      </c>
      <c r="E174">
        <f t="shared" si="8"/>
        <v>11.574520055914387</v>
      </c>
      <c r="F174">
        <f>SQRT(2*POWER(AVERAGE(D171:D174)-AVERAGE(C171:C174),2)/(AVERAGE(D171:D174)+AVERAGE(C171:C174)))</f>
        <v>10.888581064741775</v>
      </c>
      <c r="H174" s="9"/>
      <c r="I174">
        <f>detector_data!F173</f>
        <v>4945.6000000000004</v>
      </c>
      <c r="J174" s="3">
        <f>[1]detector_data!F173</f>
        <v>5169.1666670000004</v>
      </c>
      <c r="K174">
        <f t="shared" si="9"/>
        <v>3.1437218657125601</v>
      </c>
      <c r="L174">
        <f>SQRT(2*POWER(AVERAGE(J171:J174)-AVERAGE(I171:I174),2)/(AVERAGE(J171:J174)+AVERAGE(I171:I174)))</f>
        <v>5.2195856105287488</v>
      </c>
      <c r="N174" s="3"/>
      <c r="O174" s="3">
        <f t="shared" si="10"/>
        <v>223.56666700000005</v>
      </c>
    </row>
    <row r="175" spans="1:15" x14ac:dyDescent="0.2">
      <c r="A175" t="str">
        <f>detector_data!A174</f>
        <v>QEWDE0140DES</v>
      </c>
      <c r="B175" s="4">
        <f>detector_data!D174</f>
        <v>0.38541666666666669</v>
      </c>
      <c r="C175">
        <f>detector_data!H174</f>
        <v>1238.2</v>
      </c>
      <c r="D175" s="3">
        <f>[1]detector_data!H174</f>
        <v>856.80555549999997</v>
      </c>
      <c r="E175">
        <f t="shared" si="8"/>
        <v>11.7841095449993</v>
      </c>
      <c r="H175" s="9"/>
      <c r="I175">
        <f>detector_data!F174</f>
        <v>4952.8</v>
      </c>
      <c r="J175" s="3">
        <f>[1]detector_data!F174</f>
        <v>5140.8333329999996</v>
      </c>
      <c r="K175">
        <f t="shared" si="9"/>
        <v>2.6468301920356656</v>
      </c>
      <c r="N175" s="3"/>
      <c r="O175" s="3">
        <f t="shared" si="10"/>
        <v>188.0333329999994</v>
      </c>
    </row>
    <row r="176" spans="1:15" x14ac:dyDescent="0.2">
      <c r="A176" t="str">
        <f>detector_data!A175</f>
        <v>QEWDE0140DES</v>
      </c>
      <c r="B176" s="4">
        <f>detector_data!D175</f>
        <v>0.39583333333333331</v>
      </c>
      <c r="C176">
        <f>detector_data!H175</f>
        <v>1349.2</v>
      </c>
      <c r="D176" s="3">
        <f>[1]detector_data!H175</f>
        <v>837.25</v>
      </c>
      <c r="E176">
        <f t="shared" si="8"/>
        <v>15.483629473675178</v>
      </c>
      <c r="H176" s="9"/>
      <c r="I176">
        <f>detector_data!F175</f>
        <v>5396.8</v>
      </c>
      <c r="J176" s="3">
        <f>[1]detector_data!F175</f>
        <v>5023.5</v>
      </c>
      <c r="K176">
        <f t="shared" si="9"/>
        <v>5.1716946668095698</v>
      </c>
      <c r="N176" s="3"/>
      <c r="O176" s="3">
        <f t="shared" si="10"/>
        <v>-373.30000000000018</v>
      </c>
    </row>
    <row r="177" spans="1:15" x14ac:dyDescent="0.2">
      <c r="A177" t="str">
        <f>detector_data!A176</f>
        <v>QEWDE0140DES</v>
      </c>
      <c r="B177" s="4">
        <f>detector_data!D176</f>
        <v>0.40625</v>
      </c>
      <c r="C177">
        <f>detector_data!H176</f>
        <v>1413.9</v>
      </c>
      <c r="D177" s="3">
        <f>[1]detector_data!H176</f>
        <v>899.68055549999997</v>
      </c>
      <c r="E177">
        <f t="shared" si="8"/>
        <v>15.118934303612438</v>
      </c>
      <c r="H177" s="9"/>
      <c r="I177">
        <f>detector_data!F176</f>
        <v>5655.6</v>
      </c>
      <c r="J177" s="3">
        <f>[1]detector_data!F176</f>
        <v>5398.0833329999996</v>
      </c>
      <c r="K177">
        <f t="shared" si="9"/>
        <v>3.4639118473430539</v>
      </c>
      <c r="N177" s="3"/>
      <c r="O177" s="3">
        <f t="shared" si="10"/>
        <v>-257.51666700000078</v>
      </c>
    </row>
    <row r="178" spans="1:15" x14ac:dyDescent="0.2">
      <c r="A178" t="str">
        <f>detector_data!A177</f>
        <v>QEWDE0140DES</v>
      </c>
      <c r="B178" s="4">
        <f>detector_data!D177</f>
        <v>0.41666666666666669</v>
      </c>
      <c r="C178">
        <f>detector_data!H177</f>
        <v>1526.3</v>
      </c>
      <c r="D178" s="3">
        <f>[1]detector_data!H177</f>
        <v>904.20833333333337</v>
      </c>
      <c r="E178">
        <f t="shared" si="8"/>
        <v>17.845175537060161</v>
      </c>
      <c r="F178">
        <f>SQRT(2*POWER(AVERAGE(D175:D178)-AVERAGE(C175:C178),2)/(AVERAGE(D175:D178)+AVERAGE(C175:C178)))</f>
        <v>15.106735991986385</v>
      </c>
      <c r="G178">
        <f>SQRT(2*POWER(AVERAGE(D163:D178)-AVERAGE(C163:C178),2)/(AVERAGE(D163:D178)+AVERAGE(C163:C178)))</f>
        <v>13.599103197827221</v>
      </c>
      <c r="H178" s="9"/>
      <c r="I178">
        <f>detector_data!F177</f>
        <v>6105.2</v>
      </c>
      <c r="J178" s="3">
        <f>[1]detector_data!F177</f>
        <v>5425.25</v>
      </c>
      <c r="K178">
        <f t="shared" si="9"/>
        <v>8.9550671650892841</v>
      </c>
      <c r="L178">
        <f>SQRT(2*POWER(AVERAGE(J175:J178)-AVERAGE(I175:I178),2)/(AVERAGE(J175:J178)+AVERAGE(I175:I178)))</f>
        <v>3.8241306813310145</v>
      </c>
      <c r="M178">
        <f>SQRT(2*POWER(AVERAGE(J163:J178)-AVERAGE(I163:I178),2)/(AVERAGE(J163:J178)+AVERAGE(I163:I178)))</f>
        <v>8.9908422074924443E-2</v>
      </c>
      <c r="N178" s="3">
        <f t="shared" si="11"/>
        <v>6.7166666249995615</v>
      </c>
      <c r="O178" s="3">
        <f t="shared" si="10"/>
        <v>-679.94999999999982</v>
      </c>
    </row>
    <row r="179" spans="1:15" x14ac:dyDescent="0.2">
      <c r="A179" t="str">
        <f>detector_data!A178</f>
        <v>QEWDE0150DES</v>
      </c>
      <c r="B179" s="4">
        <f>detector_data!D178</f>
        <v>0.26041666666666669</v>
      </c>
      <c r="C179">
        <f>detector_data!H178</f>
        <v>1591.3</v>
      </c>
      <c r="D179" s="3">
        <f>[1]detector_data!H178</f>
        <v>1174.1166665999999</v>
      </c>
      <c r="E179">
        <f t="shared" si="8"/>
        <v>11.219194050620029</v>
      </c>
      <c r="H179" s="9"/>
      <c r="I179">
        <f>detector_data!F178</f>
        <v>6365.2</v>
      </c>
      <c r="J179" s="3">
        <f>[1]detector_data!F178</f>
        <v>5870.5833329999996</v>
      </c>
      <c r="K179">
        <f t="shared" si="9"/>
        <v>6.3236504474148676</v>
      </c>
      <c r="N179" s="3"/>
      <c r="O179" s="3">
        <f t="shared" si="10"/>
        <v>-494.61666700000023</v>
      </c>
    </row>
    <row r="180" spans="1:15" x14ac:dyDescent="0.2">
      <c r="A180" t="str">
        <f>detector_data!A179</f>
        <v>QEWDE0150DES</v>
      </c>
      <c r="B180" s="4">
        <f>detector_data!D179</f>
        <v>0.27083333333333331</v>
      </c>
      <c r="C180">
        <f>detector_data!H179</f>
        <v>1546.7</v>
      </c>
      <c r="D180" s="3">
        <f>[1]detector_data!H179</f>
        <v>1125.6500000000001</v>
      </c>
      <c r="E180">
        <f t="shared" si="8"/>
        <v>11.518661101727064</v>
      </c>
      <c r="H180" s="9"/>
      <c r="I180">
        <f>detector_data!F179</f>
        <v>6186.8</v>
      </c>
      <c r="J180" s="3">
        <f>[1]detector_data!F179</f>
        <v>5628.25</v>
      </c>
      <c r="K180">
        <f t="shared" si="9"/>
        <v>7.2670688035696145</v>
      </c>
      <c r="N180" s="3"/>
      <c r="O180" s="3">
        <f t="shared" si="10"/>
        <v>-558.55000000000018</v>
      </c>
    </row>
    <row r="181" spans="1:15" x14ac:dyDescent="0.2">
      <c r="A181" t="str">
        <f>detector_data!A180</f>
        <v>QEWDE0150DES</v>
      </c>
      <c r="B181" s="4">
        <f>detector_data!D180</f>
        <v>0.28125</v>
      </c>
      <c r="C181">
        <f>detector_data!H180</f>
        <v>1520</v>
      </c>
      <c r="D181" s="3">
        <f>[1]detector_data!H180</f>
        <v>1134.4333334</v>
      </c>
      <c r="E181">
        <f t="shared" si="8"/>
        <v>10.583481802620225</v>
      </c>
      <c r="H181" s="9"/>
      <c r="I181">
        <f>detector_data!F180</f>
        <v>6080</v>
      </c>
      <c r="J181" s="3">
        <f>[1]detector_data!F180</f>
        <v>5672.1666670000004</v>
      </c>
      <c r="K181">
        <f t="shared" si="9"/>
        <v>5.3203321403156911</v>
      </c>
      <c r="N181" s="3"/>
      <c r="O181" s="3">
        <f t="shared" si="10"/>
        <v>-407.83333299999958</v>
      </c>
    </row>
    <row r="182" spans="1:15" x14ac:dyDescent="0.2">
      <c r="A182" t="str">
        <f>detector_data!A181</f>
        <v>QEWDE0150DES</v>
      </c>
      <c r="B182" s="4">
        <f>detector_data!D181</f>
        <v>0.29166666666666669</v>
      </c>
      <c r="C182">
        <f>detector_data!H181</f>
        <v>1498.1</v>
      </c>
      <c r="D182" s="3">
        <f>[1]detector_data!H181</f>
        <v>1141.7333334</v>
      </c>
      <c r="E182">
        <f t="shared" si="8"/>
        <v>9.8089793072718194</v>
      </c>
      <c r="F182">
        <f>SQRT(2*POWER(AVERAGE(D179:D182)-AVERAGE(C179:C182),2)/(AVERAGE(D179:D182)+AVERAGE(C179:C182)))</f>
        <v>10.785664125860068</v>
      </c>
      <c r="H182" s="9"/>
      <c r="I182">
        <f>detector_data!F181</f>
        <v>5992.4</v>
      </c>
      <c r="J182" s="3">
        <f>[1]detector_data!F181</f>
        <v>5708.6666670000004</v>
      </c>
      <c r="K182">
        <f t="shared" si="9"/>
        <v>3.7094765560415466</v>
      </c>
      <c r="L182">
        <f>SQRT(2*POWER(AVERAGE(J179:J182)-AVERAGE(I179:I182),2)/(AVERAGE(J179:J182)+AVERAGE(I179:I182)))</f>
        <v>5.660420114932383</v>
      </c>
      <c r="N182" s="3"/>
      <c r="O182" s="3">
        <f t="shared" si="10"/>
        <v>-283.73333299999922</v>
      </c>
    </row>
    <row r="183" spans="1:15" x14ac:dyDescent="0.2">
      <c r="A183" t="str">
        <f>detector_data!A182</f>
        <v>QEWDE0150DES</v>
      </c>
      <c r="B183" s="4">
        <f>detector_data!D182</f>
        <v>0.30208333333333331</v>
      </c>
      <c r="C183">
        <f>detector_data!H182</f>
        <v>1505</v>
      </c>
      <c r="D183" s="3">
        <f>[1]detector_data!H182</f>
        <v>1129.5333334000002</v>
      </c>
      <c r="E183">
        <f t="shared" si="8"/>
        <v>10.345096255832882</v>
      </c>
      <c r="H183" s="9"/>
      <c r="I183">
        <f>detector_data!F182</f>
        <v>6020</v>
      </c>
      <c r="J183" s="3">
        <f>[1]detector_data!F182</f>
        <v>5647.6666670000004</v>
      </c>
      <c r="K183">
        <f t="shared" si="9"/>
        <v>4.8747787488254799</v>
      </c>
      <c r="N183" s="3"/>
      <c r="O183" s="3">
        <f t="shared" si="10"/>
        <v>-372.33333299999958</v>
      </c>
    </row>
    <row r="184" spans="1:15" x14ac:dyDescent="0.2">
      <c r="A184" t="str">
        <f>detector_data!A183</f>
        <v>QEWDE0150DES</v>
      </c>
      <c r="B184" s="4">
        <f>detector_data!D183</f>
        <v>0.3125</v>
      </c>
      <c r="C184">
        <f>detector_data!H183</f>
        <v>1499.3</v>
      </c>
      <c r="D184" s="3">
        <f>[1]detector_data!H183</f>
        <v>1101.6166665999999</v>
      </c>
      <c r="E184">
        <f t="shared" si="8"/>
        <v>11.027807320586254</v>
      </c>
      <c r="H184" s="9"/>
      <c r="I184">
        <f>detector_data!F183</f>
        <v>5997.2</v>
      </c>
      <c r="J184" s="3">
        <f>[1]detector_data!F183</f>
        <v>5508.0833329999996</v>
      </c>
      <c r="K184">
        <f t="shared" si="9"/>
        <v>6.4487984044239406</v>
      </c>
      <c r="N184" s="3"/>
      <c r="O184" s="3">
        <f t="shared" si="10"/>
        <v>-489.11666700000023</v>
      </c>
    </row>
    <row r="185" spans="1:15" x14ac:dyDescent="0.2">
      <c r="A185" t="str">
        <f>detector_data!A184</f>
        <v>QEWDE0150DES</v>
      </c>
      <c r="B185" s="4">
        <f>detector_data!D184</f>
        <v>0.32291666666666669</v>
      </c>
      <c r="C185">
        <f>detector_data!H184</f>
        <v>1467.1</v>
      </c>
      <c r="D185" s="3">
        <f>[1]detector_data!H184</f>
        <v>1087.0999999999999</v>
      </c>
      <c r="E185">
        <f t="shared" si="8"/>
        <v>10.633375344085531</v>
      </c>
      <c r="H185" s="9"/>
      <c r="I185">
        <f>detector_data!F184</f>
        <v>5868.4</v>
      </c>
      <c r="J185" s="3">
        <f>[1]detector_data!F184</f>
        <v>5435.5</v>
      </c>
      <c r="K185">
        <f t="shared" si="9"/>
        <v>5.7582223413342621</v>
      </c>
      <c r="N185" s="3"/>
      <c r="O185" s="3">
        <f t="shared" si="10"/>
        <v>-432.89999999999964</v>
      </c>
    </row>
    <row r="186" spans="1:15" x14ac:dyDescent="0.2">
      <c r="A186" t="str">
        <f>detector_data!A185</f>
        <v>QEWDE0150DES</v>
      </c>
      <c r="B186" s="4">
        <f>detector_data!D185</f>
        <v>0.33333333333333331</v>
      </c>
      <c r="C186">
        <f>detector_data!H185</f>
        <v>1403.1</v>
      </c>
      <c r="D186" s="3">
        <f>[1]detector_data!H185</f>
        <v>1135.1333334000001</v>
      </c>
      <c r="E186">
        <f t="shared" si="8"/>
        <v>7.5219423415162092</v>
      </c>
      <c r="F186">
        <f>SQRT(2*POWER(AVERAGE(D183:D186)-AVERAGE(C183:C186),2)/(AVERAGE(D183:D186)+AVERAGE(C183:C186)))</f>
        <v>9.8880140145967879</v>
      </c>
      <c r="H186" s="9"/>
      <c r="I186">
        <f>detector_data!F185</f>
        <v>5612.4</v>
      </c>
      <c r="J186" s="3">
        <f>[1]detector_data!F185</f>
        <v>5675.6666670000004</v>
      </c>
      <c r="K186">
        <f t="shared" si="9"/>
        <v>0.84213200061163418</v>
      </c>
      <c r="L186">
        <f>SQRT(2*POWER(AVERAGE(J183:J186)-AVERAGE(I183:I186),2)/(AVERAGE(J183:J186)+AVERAGE(I183:I186)))</f>
        <v>4.0691726411572722</v>
      </c>
      <c r="N186" s="3"/>
      <c r="O186" s="3">
        <f t="shared" si="10"/>
        <v>63.26666700000078</v>
      </c>
    </row>
    <row r="187" spans="1:15" x14ac:dyDescent="0.2">
      <c r="A187" t="str">
        <f>detector_data!A186</f>
        <v>QEWDE0150DES</v>
      </c>
      <c r="B187" s="4">
        <f>detector_data!D186</f>
        <v>0.34375</v>
      </c>
      <c r="C187">
        <f>detector_data!H186</f>
        <v>1405.5</v>
      </c>
      <c r="D187" s="3">
        <f>[1]detector_data!H186</f>
        <v>1112.2</v>
      </c>
      <c r="E187">
        <f t="shared" si="8"/>
        <v>8.2665647318184909</v>
      </c>
      <c r="H187" s="9"/>
      <c r="I187">
        <f>detector_data!F186</f>
        <v>5622</v>
      </c>
      <c r="J187" s="3">
        <f>[1]detector_data!F186</f>
        <v>5561</v>
      </c>
      <c r="K187">
        <f t="shared" si="9"/>
        <v>0.81576613116536378</v>
      </c>
      <c r="N187" s="3"/>
      <c r="O187" s="3">
        <f t="shared" si="10"/>
        <v>-61</v>
      </c>
    </row>
    <row r="188" spans="1:15" x14ac:dyDescent="0.2">
      <c r="A188" t="str">
        <f>detector_data!A187</f>
        <v>QEWDE0150DES</v>
      </c>
      <c r="B188" s="4">
        <f>detector_data!D187</f>
        <v>0.35416666666666669</v>
      </c>
      <c r="C188">
        <f>detector_data!H187</f>
        <v>1332.3</v>
      </c>
      <c r="D188" s="3">
        <f>[1]detector_data!H187</f>
        <v>1074.1833334</v>
      </c>
      <c r="E188">
        <f t="shared" si="8"/>
        <v>7.4411424159334185</v>
      </c>
      <c r="H188" s="9"/>
      <c r="I188">
        <f>detector_data!F187</f>
        <v>5329.2</v>
      </c>
      <c r="J188" s="3">
        <f>[1]detector_data!F187</f>
        <v>5370.9166670000004</v>
      </c>
      <c r="K188">
        <f t="shared" si="9"/>
        <v>0.57033542036583229</v>
      </c>
      <c r="N188" s="3"/>
      <c r="O188" s="3">
        <f t="shared" si="10"/>
        <v>41.716667000000598</v>
      </c>
    </row>
    <row r="189" spans="1:15" x14ac:dyDescent="0.2">
      <c r="A189" t="str">
        <f>detector_data!A188</f>
        <v>QEWDE0150DES</v>
      </c>
      <c r="B189" s="4">
        <f>detector_data!D188</f>
        <v>0.36458333333333331</v>
      </c>
      <c r="C189">
        <f>detector_data!H188</f>
        <v>1355.2</v>
      </c>
      <c r="D189" s="3">
        <f>[1]detector_data!H188</f>
        <v>1048.45</v>
      </c>
      <c r="E189">
        <f t="shared" si="8"/>
        <v>8.8483838514147539</v>
      </c>
      <c r="H189" s="9"/>
      <c r="I189">
        <f>detector_data!F188</f>
        <v>5420.8</v>
      </c>
      <c r="J189" s="3">
        <f>[1]detector_data!F188</f>
        <v>5242.25</v>
      </c>
      <c r="K189">
        <f t="shared" si="9"/>
        <v>2.4453111578670326</v>
      </c>
      <c r="N189" s="3"/>
      <c r="O189" s="3">
        <f t="shared" si="10"/>
        <v>-178.55000000000018</v>
      </c>
    </row>
    <row r="190" spans="1:15" x14ac:dyDescent="0.2">
      <c r="A190" t="str">
        <f>detector_data!A189</f>
        <v>QEWDE0150DES</v>
      </c>
      <c r="B190" s="4">
        <f>detector_data!D189</f>
        <v>0.375</v>
      </c>
      <c r="C190">
        <f>detector_data!H189</f>
        <v>1341.2</v>
      </c>
      <c r="D190" s="3">
        <f>[1]detector_data!H189</f>
        <v>1033.6333334000001</v>
      </c>
      <c r="E190">
        <f t="shared" si="8"/>
        <v>8.9256056622674986</v>
      </c>
      <c r="F190">
        <f>SQRT(2*POWER(AVERAGE(D187:D190)-AVERAGE(C187:C190),2)/(AVERAGE(D187:D190)+AVERAGE(C187:C190)))</f>
        <v>8.3683273668762439</v>
      </c>
      <c r="H190" s="9"/>
      <c r="I190">
        <f>detector_data!F189</f>
        <v>5364.8</v>
      </c>
      <c r="J190" s="3">
        <f>[1]detector_data!F189</f>
        <v>5168.1666670000004</v>
      </c>
      <c r="K190">
        <f t="shared" si="9"/>
        <v>2.7095475922398364</v>
      </c>
      <c r="L190">
        <f>SQRT(2*POWER(AVERAGE(J187:J190)-AVERAGE(I187:I190),2)/(AVERAGE(J187:J190)+AVERAGE(I187:I190)))</f>
        <v>1.3438841532240107</v>
      </c>
      <c r="N190" s="3"/>
      <c r="O190" s="3">
        <f t="shared" si="10"/>
        <v>-196.63333299999977</v>
      </c>
    </row>
    <row r="191" spans="1:15" x14ac:dyDescent="0.2">
      <c r="A191" t="str">
        <f>detector_data!A190</f>
        <v>QEWDE0150DES</v>
      </c>
      <c r="B191" s="4">
        <f>detector_data!D190</f>
        <v>0.38541666666666669</v>
      </c>
      <c r="C191">
        <f>detector_data!H190</f>
        <v>1303</v>
      </c>
      <c r="D191" s="3">
        <f>[1]detector_data!H190</f>
        <v>1008.5666666</v>
      </c>
      <c r="E191">
        <f t="shared" si="8"/>
        <v>8.6606155822370248</v>
      </c>
      <c r="H191" s="9"/>
      <c r="I191">
        <f>detector_data!F190</f>
        <v>5212</v>
      </c>
      <c r="J191" s="3">
        <f>[1]detector_data!F190</f>
        <v>5042.8333329999996</v>
      </c>
      <c r="K191">
        <f t="shared" si="9"/>
        <v>2.3624655669525301</v>
      </c>
      <c r="N191" s="3"/>
      <c r="O191" s="3">
        <f t="shared" si="10"/>
        <v>-169.16666700000042</v>
      </c>
    </row>
    <row r="192" spans="1:15" x14ac:dyDescent="0.2">
      <c r="A192" t="str">
        <f>detector_data!A191</f>
        <v>QEWDE0150DES</v>
      </c>
      <c r="B192" s="4">
        <f>detector_data!D191</f>
        <v>0.39583333333333331</v>
      </c>
      <c r="C192">
        <f>detector_data!H191</f>
        <v>1404.9</v>
      </c>
      <c r="D192" s="3">
        <f>[1]detector_data!H191</f>
        <v>1001.1166665999999</v>
      </c>
      <c r="E192">
        <f t="shared" si="8"/>
        <v>11.641637476783421</v>
      </c>
      <c r="H192" s="9"/>
      <c r="I192">
        <f>detector_data!F191</f>
        <v>5619.6</v>
      </c>
      <c r="J192" s="3">
        <f>[1]detector_data!F191</f>
        <v>5005.5833329999996</v>
      </c>
      <c r="K192">
        <f t="shared" si="9"/>
        <v>8.4241664929157185</v>
      </c>
      <c r="N192" s="3"/>
      <c r="O192" s="3">
        <f t="shared" si="10"/>
        <v>-614.01666700000078</v>
      </c>
    </row>
    <row r="193" spans="1:15" x14ac:dyDescent="0.2">
      <c r="A193" t="str">
        <f>detector_data!A192</f>
        <v>QEWDE0150DES</v>
      </c>
      <c r="B193" s="4">
        <f>detector_data!D192</f>
        <v>0.40625</v>
      </c>
      <c r="C193">
        <f>detector_data!H192</f>
        <v>1460</v>
      </c>
      <c r="D193" s="3">
        <f>[1]detector_data!H192</f>
        <v>1043.7166665999998</v>
      </c>
      <c r="E193">
        <f t="shared" si="8"/>
        <v>11.765528256577273</v>
      </c>
      <c r="H193" s="9"/>
      <c r="I193">
        <f>detector_data!F192</f>
        <v>5840</v>
      </c>
      <c r="J193" s="3">
        <f>[1]detector_data!F192</f>
        <v>5218.5833329999996</v>
      </c>
      <c r="K193">
        <f t="shared" si="9"/>
        <v>8.3569566167279792</v>
      </c>
      <c r="N193" s="3"/>
      <c r="O193" s="3">
        <f t="shared" si="10"/>
        <v>-621.41666700000042</v>
      </c>
    </row>
    <row r="194" spans="1:15" x14ac:dyDescent="0.2">
      <c r="A194" t="str">
        <f>detector_data!A193</f>
        <v>QEWDE0150DES</v>
      </c>
      <c r="B194" s="4">
        <f>detector_data!D193</f>
        <v>0.41666666666666669</v>
      </c>
      <c r="C194">
        <f>detector_data!H193</f>
        <v>1577.7</v>
      </c>
      <c r="D194" s="3">
        <f>[1]detector_data!H193</f>
        <v>1065.2</v>
      </c>
      <c r="E194">
        <f t="shared" si="8"/>
        <v>14.098356950271345</v>
      </c>
      <c r="F194">
        <f>SQRT(2*POWER(AVERAGE(D191:D194)-AVERAGE(C191:C194),2)/(AVERAGE(D191:D194)+AVERAGE(C191:C194)))</f>
        <v>11.583548478778653</v>
      </c>
      <c r="G194">
        <f>SQRT(2*POWER(AVERAGE(D179:D194)-AVERAGE(C179:C194),2)/(AVERAGE(D179:D194)+AVERAGE(C179:C194)))</f>
        <v>10.163154497108337</v>
      </c>
      <c r="H194" s="9"/>
      <c r="I194">
        <f>detector_data!F193</f>
        <v>6310.8</v>
      </c>
      <c r="J194" s="3">
        <f>[1]detector_data!F193</f>
        <v>5326</v>
      </c>
      <c r="K194">
        <f t="shared" si="9"/>
        <v>12.910594849590536</v>
      </c>
      <c r="L194">
        <f>SQRT(2*POWER(AVERAGE(J191:J194)-AVERAGE(I191:I194),2)/(AVERAGE(J191:J194)+AVERAGE(I191:I194)))</f>
        <v>8.0938130802831054</v>
      </c>
      <c r="M194">
        <f>SQRT(2*POWER(AVERAGE(J179:J194)-AVERAGE(I179:I194),2)/(AVERAGE(J179:J194)+AVERAGE(I179:I194)))</f>
        <v>4.8007561576230193</v>
      </c>
      <c r="N194" s="3">
        <f t="shared" si="11"/>
        <v>-359.9802083124996</v>
      </c>
      <c r="O194" s="3">
        <f t="shared" si="10"/>
        <v>-984.80000000000018</v>
      </c>
    </row>
    <row r="195" spans="1:15" x14ac:dyDescent="0.2">
      <c r="A195" t="str">
        <f>detector_data!A194</f>
        <v>QEWDE0180DES</v>
      </c>
      <c r="B195" s="4">
        <f>detector_data!D194</f>
        <v>0.26041666666666669</v>
      </c>
      <c r="C195">
        <f>detector_data!H194</f>
        <v>1479.3</v>
      </c>
      <c r="D195" s="3">
        <f>[1]detector_data!H194</f>
        <v>1161.5111112</v>
      </c>
      <c r="E195">
        <f t="shared" si="8"/>
        <v>8.7455079104409048</v>
      </c>
      <c r="H195" s="9"/>
      <c r="I195">
        <f>detector_data!F194</f>
        <v>5917.2</v>
      </c>
      <c r="J195" s="3">
        <f>[1]detector_data!F194</f>
        <v>5807.5555560000003</v>
      </c>
      <c r="K195">
        <f t="shared" si="9"/>
        <v>1.4320221281646943</v>
      </c>
      <c r="N195" s="3"/>
      <c r="O195" s="3">
        <f t="shared" si="10"/>
        <v>-109.64444399999957</v>
      </c>
    </row>
    <row r="196" spans="1:15" x14ac:dyDescent="0.2">
      <c r="A196" t="str">
        <f>detector_data!A195</f>
        <v>QEWDE0180DES</v>
      </c>
      <c r="B196" s="4">
        <f>detector_data!D195</f>
        <v>0.27083333333333331</v>
      </c>
      <c r="C196">
        <f>detector_data!H195</f>
        <v>1453.2</v>
      </c>
      <c r="D196" s="3">
        <f>[1]detector_data!H195</f>
        <v>1111.4666665999998</v>
      </c>
      <c r="E196">
        <f t="shared" ref="E196:E259" si="12">SQRT(2*POWER(D196-C196,2)/(D196+C196))</f>
        <v>9.5430429202417297</v>
      </c>
      <c r="H196" s="9"/>
      <c r="I196">
        <f>detector_data!F195</f>
        <v>5812.8</v>
      </c>
      <c r="J196" s="3">
        <f>[1]detector_data!F195</f>
        <v>5557.3333329999996</v>
      </c>
      <c r="K196">
        <f t="shared" ref="K196:K259" si="13">SQRT(2*POWER(J196-I196,2)/(J196+I196))</f>
        <v>3.3881798942849595</v>
      </c>
      <c r="N196" s="3"/>
      <c r="O196" s="3">
        <f t="shared" ref="O196:O259" si="14">J196-I196</f>
        <v>-255.4666670000006</v>
      </c>
    </row>
    <row r="197" spans="1:15" x14ac:dyDescent="0.2">
      <c r="A197" t="str">
        <f>detector_data!A196</f>
        <v>QEWDE0180DES</v>
      </c>
      <c r="B197" s="4">
        <f>detector_data!D196</f>
        <v>0.28125</v>
      </c>
      <c r="C197">
        <f>detector_data!H196</f>
        <v>1462</v>
      </c>
      <c r="D197" s="3">
        <f>[1]detector_data!H196</f>
        <v>1111.0222222</v>
      </c>
      <c r="E197">
        <f t="shared" si="12"/>
        <v>9.785270806713255</v>
      </c>
      <c r="H197" s="9"/>
      <c r="I197">
        <f>detector_data!F196</f>
        <v>5848</v>
      </c>
      <c r="J197" s="3">
        <f>[1]detector_data!F196</f>
        <v>5555.1111110000002</v>
      </c>
      <c r="K197">
        <f t="shared" si="13"/>
        <v>3.878878859462414</v>
      </c>
      <c r="N197" s="3"/>
      <c r="O197" s="3">
        <f t="shared" si="14"/>
        <v>-292.88888899999984</v>
      </c>
    </row>
    <row r="198" spans="1:15" x14ac:dyDescent="0.2">
      <c r="A198" t="str">
        <f>detector_data!A197</f>
        <v>QEWDE0180DES</v>
      </c>
      <c r="B198" s="4">
        <f>detector_data!D197</f>
        <v>0.29166666666666669</v>
      </c>
      <c r="C198">
        <f>detector_data!H197</f>
        <v>1495.5</v>
      </c>
      <c r="D198" s="3">
        <f>[1]detector_data!H197</f>
        <v>1068.72</v>
      </c>
      <c r="E198">
        <f t="shared" si="12"/>
        <v>11.919043788781813</v>
      </c>
      <c r="F198">
        <f>SQRT(2*POWER(AVERAGE(D195:D198)-AVERAGE(C195:C198),2)/(AVERAGE(D195:D198)+AVERAGE(C195:C198)))</f>
        <v>9.9933017385959584</v>
      </c>
      <c r="H198" s="9"/>
      <c r="I198">
        <f>detector_data!F197</f>
        <v>5982</v>
      </c>
      <c r="J198" s="3">
        <f>[1]detector_data!F197</f>
        <v>5343.6</v>
      </c>
      <c r="K198">
        <f t="shared" si="13"/>
        <v>8.48354302311526</v>
      </c>
      <c r="L198">
        <f>SQRT(2*POWER(AVERAGE(J195:J198)-AVERAGE(I195:I198),2)/(AVERAGE(J195:J198)+AVERAGE(I195:I198)))</f>
        <v>4.2823230043153435</v>
      </c>
      <c r="N198" s="3"/>
      <c r="O198" s="3">
        <f t="shared" si="14"/>
        <v>-638.39999999999964</v>
      </c>
    </row>
    <row r="199" spans="1:15" x14ac:dyDescent="0.2">
      <c r="A199" t="str">
        <f>detector_data!A198</f>
        <v>QEWDE0180DES</v>
      </c>
      <c r="B199" s="4">
        <f>detector_data!D198</f>
        <v>0.30208333333333331</v>
      </c>
      <c r="C199">
        <f>detector_data!H198</f>
        <v>1493.7</v>
      </c>
      <c r="D199" s="3">
        <f>[1]detector_data!H198</f>
        <v>1030.3</v>
      </c>
      <c r="E199">
        <f t="shared" si="12"/>
        <v>13.044467407773169</v>
      </c>
      <c r="H199" s="9"/>
      <c r="I199">
        <f>detector_data!F198</f>
        <v>5974.8</v>
      </c>
      <c r="J199" s="3">
        <f>[1]detector_data!F198</f>
        <v>5151.5</v>
      </c>
      <c r="K199">
        <f t="shared" si="13"/>
        <v>11.038186571338372</v>
      </c>
      <c r="N199" s="3"/>
      <c r="O199" s="3">
        <f t="shared" si="14"/>
        <v>-823.30000000000018</v>
      </c>
    </row>
    <row r="200" spans="1:15" x14ac:dyDescent="0.2">
      <c r="A200" t="str">
        <f>detector_data!A199</f>
        <v>QEWDE0180DES</v>
      </c>
      <c r="B200" s="4">
        <f>detector_data!D199</f>
        <v>0.3125</v>
      </c>
      <c r="C200">
        <f>detector_data!H199</f>
        <v>1451.9</v>
      </c>
      <c r="D200" s="3">
        <f>[1]detector_data!H199</f>
        <v>1022.64</v>
      </c>
      <c r="E200">
        <f t="shared" si="12"/>
        <v>12.20360605888933</v>
      </c>
      <c r="H200" s="9"/>
      <c r="I200">
        <f>detector_data!F199</f>
        <v>5807.6</v>
      </c>
      <c r="J200" s="3">
        <f>[1]detector_data!F199</f>
        <v>5113.2</v>
      </c>
      <c r="K200">
        <f t="shared" si="13"/>
        <v>9.397178646945008</v>
      </c>
      <c r="N200" s="3"/>
      <c r="O200" s="3">
        <f t="shared" si="14"/>
        <v>-694.40000000000055</v>
      </c>
    </row>
    <row r="201" spans="1:15" x14ac:dyDescent="0.2">
      <c r="A201" t="str">
        <f>detector_data!A200</f>
        <v>QEWDE0180DES</v>
      </c>
      <c r="B201" s="4">
        <f>detector_data!D200</f>
        <v>0.32291666666666669</v>
      </c>
      <c r="C201">
        <f>detector_data!H200</f>
        <v>1459.3</v>
      </c>
      <c r="D201" s="3">
        <f>[1]detector_data!H200</f>
        <v>1022.36</v>
      </c>
      <c r="E201">
        <f t="shared" si="12"/>
        <v>12.404111511219169</v>
      </c>
      <c r="H201" s="9"/>
      <c r="I201">
        <f>detector_data!F200</f>
        <v>5837.2</v>
      </c>
      <c r="J201" s="3">
        <f>[1]detector_data!F200</f>
        <v>5111.8</v>
      </c>
      <c r="K201">
        <f t="shared" si="13"/>
        <v>9.8040455693547255</v>
      </c>
      <c r="N201" s="3"/>
      <c r="O201" s="3">
        <f t="shared" si="14"/>
        <v>-725.39999999999964</v>
      </c>
    </row>
    <row r="202" spans="1:15" x14ac:dyDescent="0.2">
      <c r="A202" t="str">
        <f>detector_data!A201</f>
        <v>QEWDE0180DES</v>
      </c>
      <c r="B202" s="4">
        <f>detector_data!D201</f>
        <v>0.33333333333333331</v>
      </c>
      <c r="C202">
        <f>detector_data!H201</f>
        <v>1489.5</v>
      </c>
      <c r="D202" s="3">
        <f>[1]detector_data!H201</f>
        <v>1069.3</v>
      </c>
      <c r="E202">
        <f t="shared" si="12"/>
        <v>11.747700741914917</v>
      </c>
      <c r="F202">
        <f>SQRT(2*POWER(AVERAGE(D199:D202)-AVERAGE(C199:C202),2)/(AVERAGE(D199:D202)+AVERAGE(C199:C202)))</f>
        <v>12.348897539669826</v>
      </c>
      <c r="H202" s="9"/>
      <c r="I202">
        <f>detector_data!F201</f>
        <v>5958</v>
      </c>
      <c r="J202" s="3">
        <f>[1]detector_data!F201</f>
        <v>5346.5</v>
      </c>
      <c r="K202">
        <f t="shared" si="13"/>
        <v>8.1336556150644768</v>
      </c>
      <c r="L202">
        <f>SQRT(2*POWER(AVERAGE(J199:J202)-AVERAGE(I199:I202),2)/(AVERAGE(J199:J202)+AVERAGE(I199:I202)))</f>
        <v>9.5901513126027336</v>
      </c>
      <c r="N202" s="3"/>
      <c r="O202" s="3">
        <f t="shared" si="14"/>
        <v>-611.5</v>
      </c>
    </row>
    <row r="203" spans="1:15" x14ac:dyDescent="0.2">
      <c r="A203" t="str">
        <f>detector_data!A202</f>
        <v>QEWDE0180DES</v>
      </c>
      <c r="B203" s="4">
        <f>detector_data!D202</f>
        <v>0.34375</v>
      </c>
      <c r="C203">
        <f>detector_data!H202</f>
        <v>1462.8</v>
      </c>
      <c r="D203" s="3">
        <f>[1]detector_data!H202</f>
        <v>1049.090909</v>
      </c>
      <c r="E203">
        <f t="shared" si="12"/>
        <v>11.673730826762856</v>
      </c>
      <c r="H203" s="9"/>
      <c r="I203">
        <f>detector_data!F202</f>
        <v>5851.2</v>
      </c>
      <c r="J203" s="3">
        <f>[1]detector_data!F202</f>
        <v>5245.4545449999996</v>
      </c>
      <c r="K203">
        <f t="shared" si="13"/>
        <v>8.1322201876304625</v>
      </c>
      <c r="N203" s="3"/>
      <c r="O203" s="3">
        <f t="shared" si="14"/>
        <v>-605.74545500000022</v>
      </c>
    </row>
    <row r="204" spans="1:15" x14ac:dyDescent="0.2">
      <c r="A204" t="str">
        <f>detector_data!A203</f>
        <v>QEWDE0180DES</v>
      </c>
      <c r="B204" s="4">
        <f>detector_data!D203</f>
        <v>0.35416666666666669</v>
      </c>
      <c r="C204">
        <f>detector_data!H203</f>
        <v>1439</v>
      </c>
      <c r="D204" s="3">
        <f>[1]detector_data!H203</f>
        <v>1011.2</v>
      </c>
      <c r="E204">
        <f t="shared" si="12"/>
        <v>12.2223582812712</v>
      </c>
      <c r="H204" s="9"/>
      <c r="I204">
        <f>detector_data!F203</f>
        <v>5756</v>
      </c>
      <c r="J204" s="3">
        <f>[1]detector_data!F203</f>
        <v>5056</v>
      </c>
      <c r="K204">
        <f t="shared" si="13"/>
        <v>9.5205057426979351</v>
      </c>
      <c r="N204" s="3"/>
      <c r="O204" s="3">
        <f t="shared" si="14"/>
        <v>-700</v>
      </c>
    </row>
    <row r="205" spans="1:15" x14ac:dyDescent="0.2">
      <c r="A205" t="str">
        <f>detector_data!A204</f>
        <v>QEWDE0180DES</v>
      </c>
      <c r="B205" s="4">
        <f>detector_data!D204</f>
        <v>0.36458333333333331</v>
      </c>
      <c r="C205">
        <f>detector_data!H204</f>
        <v>1456</v>
      </c>
      <c r="D205" s="3">
        <f>[1]detector_data!H204</f>
        <v>995.05454539999994</v>
      </c>
      <c r="E205">
        <f t="shared" si="12"/>
        <v>13.16703671424983</v>
      </c>
      <c r="H205" s="9"/>
      <c r="I205">
        <f>detector_data!F204</f>
        <v>5824</v>
      </c>
      <c r="J205" s="3">
        <f>[1]detector_data!F204</f>
        <v>4975.2727269999996</v>
      </c>
      <c r="K205">
        <f t="shared" si="13"/>
        <v>11.550104174833081</v>
      </c>
      <c r="N205" s="3"/>
      <c r="O205" s="3">
        <f t="shared" si="14"/>
        <v>-848.72727300000042</v>
      </c>
    </row>
    <row r="206" spans="1:15" x14ac:dyDescent="0.2">
      <c r="A206" t="str">
        <f>detector_data!A205</f>
        <v>QEWDE0180DES</v>
      </c>
      <c r="B206" s="4">
        <f>detector_data!D205</f>
        <v>0.375</v>
      </c>
      <c r="C206">
        <f>detector_data!H205</f>
        <v>1450.6</v>
      </c>
      <c r="D206" s="3">
        <f>[1]detector_data!H205</f>
        <v>980.92727279999997</v>
      </c>
      <c r="E206">
        <f t="shared" si="12"/>
        <v>13.470098382446276</v>
      </c>
      <c r="F206">
        <f>SQRT(2*POWER(AVERAGE(D203:D206)-AVERAGE(C203:C206),2)/(AVERAGE(D203:D206)+AVERAGE(C203:C206)))</f>
        <v>12.629299715367646</v>
      </c>
      <c r="H206" s="9"/>
      <c r="I206">
        <f>detector_data!F205</f>
        <v>5802.4</v>
      </c>
      <c r="J206" s="3">
        <f>[1]detector_data!F205</f>
        <v>4904.636364</v>
      </c>
      <c r="K206">
        <f t="shared" si="13"/>
        <v>12.269938029468213</v>
      </c>
      <c r="L206">
        <f>SQRT(2*POWER(AVERAGE(J203:J206)-AVERAGE(I203:I206),2)/(AVERAGE(J203:J206)+AVERAGE(I203:I206)))</f>
        <v>10.358179757207592</v>
      </c>
      <c r="N206" s="3"/>
      <c r="O206" s="3">
        <f t="shared" si="14"/>
        <v>-897.76363599999968</v>
      </c>
    </row>
    <row r="207" spans="1:15" x14ac:dyDescent="0.2">
      <c r="A207" t="str">
        <f>detector_data!A206</f>
        <v>QEWDE0180DES</v>
      </c>
      <c r="B207" s="4">
        <f>detector_data!D206</f>
        <v>0.38541666666666669</v>
      </c>
      <c r="C207">
        <f>detector_data!H206</f>
        <v>1443</v>
      </c>
      <c r="D207" s="3">
        <f>[1]detector_data!H206</f>
        <v>962.10909100000003</v>
      </c>
      <c r="E207">
        <f t="shared" si="12"/>
        <v>13.867372287880599</v>
      </c>
      <c r="H207" s="9"/>
      <c r="I207">
        <f>detector_data!F206</f>
        <v>5772</v>
      </c>
      <c r="J207" s="3">
        <f>[1]detector_data!F206</f>
        <v>4810.5454550000004</v>
      </c>
      <c r="K207">
        <f t="shared" si="13"/>
        <v>13.217480651318837</v>
      </c>
      <c r="N207" s="3"/>
      <c r="O207" s="3">
        <f t="shared" si="14"/>
        <v>-961.4545449999996</v>
      </c>
    </row>
    <row r="208" spans="1:15" x14ac:dyDescent="0.2">
      <c r="A208" t="str">
        <f>detector_data!A207</f>
        <v>QEWDE0180DES</v>
      </c>
      <c r="B208" s="4">
        <f>detector_data!D207</f>
        <v>0.39583333333333331</v>
      </c>
      <c r="C208">
        <f>detector_data!H207</f>
        <v>1393.8</v>
      </c>
      <c r="D208" s="3">
        <f>[1]detector_data!H207</f>
        <v>994.07272720000003</v>
      </c>
      <c r="E208">
        <f t="shared" si="12"/>
        <v>11.568397174323451</v>
      </c>
      <c r="H208" s="9"/>
      <c r="I208">
        <f>detector_data!F207</f>
        <v>5575.2</v>
      </c>
      <c r="J208" s="3">
        <f>[1]detector_data!F207</f>
        <v>4970.363636</v>
      </c>
      <c r="K208">
        <f t="shared" si="13"/>
        <v>8.3294819884477587</v>
      </c>
      <c r="N208" s="3"/>
      <c r="O208" s="3">
        <f t="shared" si="14"/>
        <v>-604.83636399999978</v>
      </c>
    </row>
    <row r="209" spans="1:15" x14ac:dyDescent="0.2">
      <c r="A209" t="str">
        <f>detector_data!A208</f>
        <v>QEWDE0180DES</v>
      </c>
      <c r="B209" s="4">
        <f>detector_data!D208</f>
        <v>0.40625</v>
      </c>
      <c r="C209">
        <f>detector_data!H208</f>
        <v>1488.6</v>
      </c>
      <c r="D209" s="3">
        <f>[1]detector_data!H208</f>
        <v>1042.2333334</v>
      </c>
      <c r="E209">
        <f t="shared" si="12"/>
        <v>12.548013583173804</v>
      </c>
      <c r="H209" s="9"/>
      <c r="I209">
        <f>detector_data!F208</f>
        <v>5954.4</v>
      </c>
      <c r="J209" s="3">
        <f>[1]detector_data!F208</f>
        <v>5211.1666670000004</v>
      </c>
      <c r="K209">
        <f t="shared" si="13"/>
        <v>9.9471757731936048</v>
      </c>
      <c r="N209" s="3"/>
      <c r="O209" s="3">
        <f t="shared" si="14"/>
        <v>-743.23333299999922</v>
      </c>
    </row>
    <row r="210" spans="1:15" x14ac:dyDescent="0.2">
      <c r="A210" t="str">
        <f>detector_data!A209</f>
        <v>QEWDE0180DES</v>
      </c>
      <c r="B210" s="4">
        <f>detector_data!D209</f>
        <v>0.41666666666666669</v>
      </c>
      <c r="C210">
        <f>detector_data!H209</f>
        <v>1557.6</v>
      </c>
      <c r="D210" s="3">
        <f>[1]detector_data!H209</f>
        <v>1049.890909</v>
      </c>
      <c r="E210">
        <f t="shared" si="12"/>
        <v>14.061075374394994</v>
      </c>
      <c r="F210">
        <f>SQRT(2*POWER(AVERAGE(D207:D210)-AVERAGE(C207:C210),2)/(AVERAGE(D207:D210)+AVERAGE(C207:C210)))</f>
        <v>13.018035318675015</v>
      </c>
      <c r="G210">
        <f>SQRT(2*POWER(AVERAGE(D195:D210)-AVERAGE(C195:C210),2)/(AVERAGE(D195:D210)+AVERAGE(C195:C210)))</f>
        <v>11.986429220110258</v>
      </c>
      <c r="H210" s="9"/>
      <c r="I210">
        <f>detector_data!F209</f>
        <v>6230.4</v>
      </c>
      <c r="J210" s="3">
        <f>[1]detector_data!F209</f>
        <v>5249.4545449999996</v>
      </c>
      <c r="K210">
        <f t="shared" si="13"/>
        <v>12.947671268175972</v>
      </c>
      <c r="L210">
        <f>SQRT(2*POWER(AVERAGE(J207:J210)-AVERAGE(I207:I210),2)/(AVERAGE(J207:J210)+AVERAGE(I207:I210)))</f>
        <v>11.120827671962394</v>
      </c>
      <c r="M210">
        <f>SQRT(2*POWER(AVERAGE(J195:J210)-AVERAGE(I195:I210),2)/(AVERAGE(J195:J210)+AVERAGE(I195:I210)))</f>
        <v>8.8107724965160461</v>
      </c>
      <c r="N210" s="3">
        <f t="shared" si="11"/>
        <v>-655.85662881249937</v>
      </c>
      <c r="O210" s="3">
        <f t="shared" si="14"/>
        <v>-980.94545500000004</v>
      </c>
    </row>
    <row r="211" spans="1:15" x14ac:dyDescent="0.2">
      <c r="A211" t="str">
        <f>detector_data!A210</f>
        <v>QEWDE0190DES</v>
      </c>
      <c r="B211" s="4">
        <f>detector_data!D210</f>
        <v>0.26041666666666669</v>
      </c>
      <c r="C211">
        <f>detector_data!H210</f>
        <v>1756</v>
      </c>
      <c r="D211" s="3">
        <f>[1]detector_data!H210</f>
        <v>1370.5833332499999</v>
      </c>
      <c r="E211">
        <f t="shared" si="12"/>
        <v>9.747886969111434</v>
      </c>
      <c r="H211" s="9"/>
      <c r="I211">
        <f>detector_data!F210</f>
        <v>5268</v>
      </c>
      <c r="J211" s="3">
        <f>[1]detector_data!F210</f>
        <v>5482.3333329999996</v>
      </c>
      <c r="K211">
        <f t="shared" si="13"/>
        <v>2.9234370731076829</v>
      </c>
      <c r="N211" s="3"/>
      <c r="O211" s="3">
        <f t="shared" si="14"/>
        <v>214.33333299999958</v>
      </c>
    </row>
    <row r="212" spans="1:15" x14ac:dyDescent="0.2">
      <c r="A212" t="str">
        <f>detector_data!A211</f>
        <v>QEWDE0190DES</v>
      </c>
      <c r="B212" s="4">
        <f>detector_data!D211</f>
        <v>0.27083333333333331</v>
      </c>
      <c r="C212">
        <f>detector_data!H211</f>
        <v>1734.2666666666601</v>
      </c>
      <c r="D212" s="3">
        <f>[1]detector_data!H211</f>
        <v>1302.5416667500001</v>
      </c>
      <c r="E212">
        <f t="shared" si="12"/>
        <v>11.079330167331152</v>
      </c>
      <c r="H212" s="9"/>
      <c r="I212">
        <f>detector_data!F211</f>
        <v>5202.8</v>
      </c>
      <c r="J212" s="3">
        <f>[1]detector_data!F211</f>
        <v>5210.1666670000004</v>
      </c>
      <c r="K212">
        <f t="shared" si="13"/>
        <v>0.10209366565531079</v>
      </c>
      <c r="N212" s="3"/>
      <c r="O212" s="3">
        <f t="shared" si="14"/>
        <v>7.3666670000002341</v>
      </c>
    </row>
    <row r="213" spans="1:15" x14ac:dyDescent="0.2">
      <c r="A213" t="str">
        <f>detector_data!A212</f>
        <v>QEWDE0190DES</v>
      </c>
      <c r="B213" s="4">
        <f>detector_data!D212</f>
        <v>0.28125</v>
      </c>
      <c r="C213">
        <f>detector_data!H212</f>
        <v>1723.6</v>
      </c>
      <c r="D213" s="3">
        <f>[1]detector_data!H212</f>
        <v>1275.6666667500001</v>
      </c>
      <c r="E213">
        <f t="shared" si="12"/>
        <v>11.567002763617131</v>
      </c>
      <c r="H213" s="9"/>
      <c r="I213">
        <f>detector_data!F212</f>
        <v>5170.8</v>
      </c>
      <c r="J213" s="3">
        <f>[1]detector_data!F212</f>
        <v>5102.6666670000004</v>
      </c>
      <c r="K213">
        <f t="shared" si="13"/>
        <v>0.95064008810496659</v>
      </c>
      <c r="N213" s="3"/>
      <c r="O213" s="3">
        <f t="shared" si="14"/>
        <v>-68.133332999999766</v>
      </c>
    </row>
    <row r="214" spans="1:15" x14ac:dyDescent="0.2">
      <c r="A214" t="str">
        <f>detector_data!A213</f>
        <v>QEWDE0190DES</v>
      </c>
      <c r="B214" s="4">
        <f>detector_data!D213</f>
        <v>0.29166666666666669</v>
      </c>
      <c r="C214">
        <f>detector_data!H213</f>
        <v>1698.3999999999901</v>
      </c>
      <c r="D214" s="3">
        <f>[1]detector_data!H213</f>
        <v>1232.0625</v>
      </c>
      <c r="E214">
        <f t="shared" si="12"/>
        <v>12.182803905556552</v>
      </c>
      <c r="F214">
        <f>SQRT(2*POWER(AVERAGE(D211:D214)-AVERAGE(C211:C214),2)/(AVERAGE(D211:D214)+AVERAGE(C211:C214)))</f>
        <v>11.133106269419692</v>
      </c>
      <c r="H214" s="9"/>
      <c r="I214">
        <f>detector_data!F213</f>
        <v>5095.2</v>
      </c>
      <c r="J214" s="3">
        <f>[1]detector_data!F213</f>
        <v>4928.25</v>
      </c>
      <c r="K214">
        <f t="shared" si="13"/>
        <v>2.3582660945087288</v>
      </c>
      <c r="L214">
        <f>SQRT(2*POWER(AVERAGE(J211:J214)-AVERAGE(I211:I214),2)/(AVERAGE(J211:J214)+AVERAGE(I211:I214)))</f>
        <v>4.6476509344759012E-2</v>
      </c>
      <c r="N214" s="3"/>
      <c r="O214" s="3">
        <f t="shared" si="14"/>
        <v>-166.94999999999982</v>
      </c>
    </row>
    <row r="215" spans="1:15" x14ac:dyDescent="0.2">
      <c r="A215" t="str">
        <f>detector_data!A214</f>
        <v>QEWDE0190DES</v>
      </c>
      <c r="B215" s="4">
        <f>detector_data!D214</f>
        <v>0.30208333333333331</v>
      </c>
      <c r="C215">
        <f>detector_data!H214</f>
        <v>1662</v>
      </c>
      <c r="D215" s="3">
        <f>[1]detector_data!H214</f>
        <v>1175.6041667500001</v>
      </c>
      <c r="E215">
        <f t="shared" si="12"/>
        <v>12.913053105974953</v>
      </c>
      <c r="H215" s="9"/>
      <c r="I215">
        <f>detector_data!F214</f>
        <v>4986</v>
      </c>
      <c r="J215" s="3">
        <f>[1]detector_data!F214</f>
        <v>4702.4166670000004</v>
      </c>
      <c r="K215">
        <f t="shared" si="13"/>
        <v>4.0744528485355991</v>
      </c>
      <c r="N215" s="3"/>
      <c r="O215" s="3">
        <f t="shared" si="14"/>
        <v>-283.58333299999958</v>
      </c>
    </row>
    <row r="216" spans="1:15" x14ac:dyDescent="0.2">
      <c r="A216" t="str">
        <f>detector_data!A215</f>
        <v>QEWDE0190DES</v>
      </c>
      <c r="B216" s="4">
        <f>detector_data!D215</f>
        <v>0.3125</v>
      </c>
      <c r="C216">
        <f>detector_data!H215</f>
        <v>1609.2</v>
      </c>
      <c r="D216" s="3">
        <f>[1]detector_data!H215</f>
        <v>1157.2708332499999</v>
      </c>
      <c r="E216">
        <f t="shared" si="12"/>
        <v>12.151288182012079</v>
      </c>
      <c r="H216" s="9"/>
      <c r="I216">
        <f>detector_data!F215</f>
        <v>4827.6000000000004</v>
      </c>
      <c r="J216" s="3">
        <f>[1]detector_data!F215</f>
        <v>4629.0833329999996</v>
      </c>
      <c r="K216">
        <f t="shared" si="13"/>
        <v>2.8869718523940517</v>
      </c>
      <c r="N216" s="3"/>
      <c r="O216" s="3">
        <f t="shared" si="14"/>
        <v>-198.51666700000078</v>
      </c>
    </row>
    <row r="217" spans="1:15" x14ac:dyDescent="0.2">
      <c r="A217" t="str">
        <f>detector_data!A216</f>
        <v>QEWDE0190DES</v>
      </c>
      <c r="B217" s="4">
        <f>detector_data!D216</f>
        <v>0.32291666666666669</v>
      </c>
      <c r="C217">
        <f>detector_data!H216</f>
        <v>1582.5333333333299</v>
      </c>
      <c r="D217" s="3">
        <f>[1]detector_data!H216</f>
        <v>1142.9166667500001</v>
      </c>
      <c r="E217">
        <f t="shared" si="12"/>
        <v>11.908855816410904</v>
      </c>
      <c r="H217" s="9"/>
      <c r="I217">
        <f>detector_data!F216</f>
        <v>4747.6000000000004</v>
      </c>
      <c r="J217" s="3">
        <f>[1]detector_data!F216</f>
        <v>4571.6666670000004</v>
      </c>
      <c r="K217">
        <f t="shared" si="13"/>
        <v>2.5773432321567955</v>
      </c>
      <c r="N217" s="3"/>
      <c r="O217" s="3">
        <f t="shared" si="14"/>
        <v>-175.93333299999995</v>
      </c>
    </row>
    <row r="218" spans="1:15" x14ac:dyDescent="0.2">
      <c r="A218" t="str">
        <f>detector_data!A217</f>
        <v>QEWDE0190DES</v>
      </c>
      <c r="B218" s="4">
        <f>detector_data!D217</f>
        <v>0.33333333333333331</v>
      </c>
      <c r="C218">
        <f>detector_data!H217</f>
        <v>1567.7333333333299</v>
      </c>
      <c r="D218" s="3">
        <f>[1]detector_data!H217</f>
        <v>1125.3541667500001</v>
      </c>
      <c r="E218">
        <f t="shared" si="12"/>
        <v>12.055477917367893</v>
      </c>
      <c r="F218">
        <f>SQRT(2*POWER(AVERAGE(D215:D218)-AVERAGE(C215:C218),2)/(AVERAGE(D215:D218)+AVERAGE(C215:C218)))</f>
        <v>12.260005687551393</v>
      </c>
      <c r="H218" s="9"/>
      <c r="I218">
        <f>detector_data!F217</f>
        <v>4703.2</v>
      </c>
      <c r="J218" s="3">
        <f>[1]detector_data!F217</f>
        <v>4501.4166670000004</v>
      </c>
      <c r="K218">
        <f t="shared" si="13"/>
        <v>2.9743867363695147</v>
      </c>
      <c r="L218">
        <f>SQRT(2*POWER(AVERAGE(J215:J218)-AVERAGE(I215:I218),2)/(AVERAGE(J215:J218)+AVERAGE(I215:I218)))</f>
        <v>3.1325564907459373</v>
      </c>
      <c r="N218" s="3"/>
      <c r="O218" s="3">
        <f t="shared" si="14"/>
        <v>-201.7833329999994</v>
      </c>
    </row>
    <row r="219" spans="1:15" x14ac:dyDescent="0.2">
      <c r="A219" t="str">
        <f>detector_data!A218</f>
        <v>QEWDE0190DES</v>
      </c>
      <c r="B219" s="4">
        <f>detector_data!D218</f>
        <v>0.34375</v>
      </c>
      <c r="C219">
        <f>detector_data!H218</f>
        <v>1502.5333333333299</v>
      </c>
      <c r="D219" s="3">
        <f>[1]detector_data!H218</f>
        <v>1154.3333332499999</v>
      </c>
      <c r="E219">
        <f t="shared" si="12"/>
        <v>9.5534202962085182</v>
      </c>
      <c r="H219" s="9"/>
      <c r="I219">
        <f>detector_data!F218</f>
        <v>4507.6000000000004</v>
      </c>
      <c r="J219" s="3">
        <f>[1]detector_data!F218</f>
        <v>4617.3333329999996</v>
      </c>
      <c r="K219">
        <f t="shared" si="13"/>
        <v>1.6245710815921908</v>
      </c>
      <c r="N219" s="3"/>
      <c r="O219" s="3">
        <f t="shared" si="14"/>
        <v>109.73333299999922</v>
      </c>
    </row>
    <row r="220" spans="1:15" x14ac:dyDescent="0.2">
      <c r="A220" t="str">
        <f>detector_data!A219</f>
        <v>QEWDE0190DES</v>
      </c>
      <c r="B220" s="4">
        <f>detector_data!D219</f>
        <v>0.35416666666666669</v>
      </c>
      <c r="C220">
        <f>detector_data!H219</f>
        <v>1399.86666666666</v>
      </c>
      <c r="D220" s="3">
        <f>[1]detector_data!H219</f>
        <v>1087.1458332499999</v>
      </c>
      <c r="E220">
        <f t="shared" si="12"/>
        <v>8.8681458808425973</v>
      </c>
      <c r="H220" s="9"/>
      <c r="I220">
        <f>detector_data!F219</f>
        <v>4199.6000000000004</v>
      </c>
      <c r="J220" s="3">
        <f>[1]detector_data!F219</f>
        <v>4348.5833329999996</v>
      </c>
      <c r="K220">
        <f t="shared" si="13"/>
        <v>2.2788501579498712</v>
      </c>
      <c r="N220" s="3"/>
      <c r="O220" s="3">
        <f t="shared" si="14"/>
        <v>148.98333299999922</v>
      </c>
    </row>
    <row r="221" spans="1:15" x14ac:dyDescent="0.2">
      <c r="A221" t="str">
        <f>detector_data!A220</f>
        <v>QEWDE0190DES</v>
      </c>
      <c r="B221" s="4">
        <f>detector_data!D220</f>
        <v>0.36458333333333331</v>
      </c>
      <c r="C221">
        <f>detector_data!H220</f>
        <v>1397.4666666666601</v>
      </c>
      <c r="D221" s="3">
        <f>[1]detector_data!H220</f>
        <v>1098.8333332499999</v>
      </c>
      <c r="E221">
        <f t="shared" si="12"/>
        <v>8.4528836560508065</v>
      </c>
      <c r="H221" s="9"/>
      <c r="I221">
        <f>detector_data!F220</f>
        <v>4192.3999999999996</v>
      </c>
      <c r="J221" s="3">
        <f>[1]detector_data!F220</f>
        <v>4395.3333329999996</v>
      </c>
      <c r="K221">
        <f t="shared" si="13"/>
        <v>3.0969137554070238</v>
      </c>
      <c r="N221" s="3"/>
      <c r="O221" s="3">
        <f t="shared" si="14"/>
        <v>202.93333299999995</v>
      </c>
    </row>
    <row r="222" spans="1:15" x14ac:dyDescent="0.2">
      <c r="A222" t="str">
        <f>detector_data!A221</f>
        <v>QEWDE0190DES</v>
      </c>
      <c r="B222" s="4">
        <f>detector_data!D221</f>
        <v>0.375</v>
      </c>
      <c r="C222">
        <f>detector_data!H221</f>
        <v>1425.86666666666</v>
      </c>
      <c r="D222" s="3">
        <f>[1]detector_data!H221</f>
        <v>1074.5</v>
      </c>
      <c r="E222">
        <f t="shared" si="12"/>
        <v>9.9374213897997645</v>
      </c>
      <c r="F222">
        <f>SQRT(2*POWER(AVERAGE(D219:D222)-AVERAGE(C219:C222),2)/(AVERAGE(D219:D222)+AVERAGE(C219:C222)))</f>
        <v>9.2051485514710425</v>
      </c>
      <c r="H222" s="9"/>
      <c r="I222">
        <f>detector_data!F221</f>
        <v>4277.6000000000004</v>
      </c>
      <c r="J222" s="3">
        <f>[1]detector_data!F221</f>
        <v>4298</v>
      </c>
      <c r="K222">
        <f t="shared" si="13"/>
        <v>0.31153934856989135</v>
      </c>
      <c r="L222">
        <f>SQRT(2*POWER(AVERAGE(J219:J222)-AVERAGE(I219:I222),2)/(AVERAGE(J219:J222)+AVERAGE(I219:I222)))</f>
        <v>1.8262496365529746</v>
      </c>
      <c r="N222" s="3"/>
      <c r="O222" s="3">
        <f t="shared" si="14"/>
        <v>20.399999999999636</v>
      </c>
    </row>
    <row r="223" spans="1:15" x14ac:dyDescent="0.2">
      <c r="A223" t="str">
        <f>detector_data!A222</f>
        <v>QEWDE0190DES</v>
      </c>
      <c r="B223" s="4">
        <f>detector_data!D222</f>
        <v>0.38541666666666669</v>
      </c>
      <c r="C223">
        <f>detector_data!H222</f>
        <v>1480.93333333333</v>
      </c>
      <c r="D223" s="3">
        <f>[1]detector_data!H222</f>
        <v>1042</v>
      </c>
      <c r="E223">
        <f t="shared" si="12"/>
        <v>12.358355205349923</v>
      </c>
      <c r="H223" s="9"/>
      <c r="I223">
        <f>detector_data!F222</f>
        <v>4442.8</v>
      </c>
      <c r="J223" s="3">
        <f>[1]detector_data!F222</f>
        <v>4168</v>
      </c>
      <c r="K223">
        <f t="shared" si="13"/>
        <v>4.1880318434104149</v>
      </c>
      <c r="N223" s="3"/>
      <c r="O223" s="3">
        <f t="shared" si="14"/>
        <v>-274.80000000000018</v>
      </c>
    </row>
    <row r="224" spans="1:15" x14ac:dyDescent="0.2">
      <c r="A224" t="str">
        <f>detector_data!A223</f>
        <v>QEWDE0190DES</v>
      </c>
      <c r="B224" s="4">
        <f>detector_data!D223</f>
        <v>0.39583333333333331</v>
      </c>
      <c r="C224">
        <f>detector_data!H223</f>
        <v>1525.7333333333299</v>
      </c>
      <c r="D224" s="3">
        <f>[1]detector_data!H223</f>
        <v>1119.3541667500001</v>
      </c>
      <c r="E224">
        <f t="shared" si="12"/>
        <v>11.174456560348638</v>
      </c>
      <c r="H224" s="9"/>
      <c r="I224">
        <f>detector_data!F223</f>
        <v>4577.2</v>
      </c>
      <c r="J224" s="3">
        <f>[1]detector_data!F223</f>
        <v>4477.4166670000004</v>
      </c>
      <c r="K224">
        <f t="shared" si="13"/>
        <v>1.4829891366206263</v>
      </c>
      <c r="N224" s="3"/>
      <c r="O224" s="3">
        <f t="shared" si="14"/>
        <v>-99.783332999999402</v>
      </c>
    </row>
    <row r="225" spans="1:15" x14ac:dyDescent="0.2">
      <c r="A225" t="str">
        <f>detector_data!A224</f>
        <v>QEWDE0190DES</v>
      </c>
      <c r="B225" s="4">
        <f>detector_data!D224</f>
        <v>0.40625</v>
      </c>
      <c r="C225">
        <f>detector_data!H224</f>
        <v>1668.3999999999901</v>
      </c>
      <c r="D225" s="3">
        <f>[1]detector_data!H224</f>
        <v>1155.0208332499999</v>
      </c>
      <c r="E225">
        <f t="shared" si="12"/>
        <v>13.663609170949497</v>
      </c>
      <c r="H225" s="9"/>
      <c r="I225">
        <f>detector_data!F224</f>
        <v>5005.2</v>
      </c>
      <c r="J225" s="3">
        <f>[1]detector_data!F224</f>
        <v>4620.0833329999996</v>
      </c>
      <c r="K225">
        <f t="shared" si="13"/>
        <v>5.5513748170903554</v>
      </c>
      <c r="N225" s="3"/>
      <c r="O225" s="3">
        <f t="shared" si="14"/>
        <v>-385.11666700000023</v>
      </c>
    </row>
    <row r="226" spans="1:15" x14ac:dyDescent="0.2">
      <c r="A226" t="str">
        <f>detector_data!A225</f>
        <v>QEWDE0190DES</v>
      </c>
      <c r="B226" s="4">
        <f>detector_data!D225</f>
        <v>0.41666666666666669</v>
      </c>
      <c r="C226">
        <f>detector_data!H225</f>
        <v>1751.06666666666</v>
      </c>
      <c r="D226" s="3">
        <f>[1]detector_data!H225</f>
        <v>1169.125</v>
      </c>
      <c r="E226">
        <f t="shared" si="12"/>
        <v>15.229609672243244</v>
      </c>
      <c r="F226">
        <f>SQRT(2*POWER(AVERAGE(D223:D226)-AVERAGE(C223:C226),2)/(AVERAGE(D223:D226)+AVERAGE(C223:C226)))</f>
        <v>13.136619082580095</v>
      </c>
      <c r="G226">
        <f>SQRT(2*POWER(AVERAGE(D211:D226)-AVERAGE(C211:C226),2)/(AVERAGE(D211:D226)+AVERAGE(C211:C226)))</f>
        <v>11.445121140588403</v>
      </c>
      <c r="H226" s="9"/>
      <c r="I226">
        <f>detector_data!F225</f>
        <v>5253.2</v>
      </c>
      <c r="J226" s="3">
        <f>[1]detector_data!F225</f>
        <v>4676.5</v>
      </c>
      <c r="K226">
        <f t="shared" si="13"/>
        <v>8.1845891849185026</v>
      </c>
      <c r="L226">
        <f>SQRT(2*POWER(AVERAGE(J223:J226)-AVERAGE(I223:I226),2)/(AVERAGE(J223:J226)+AVERAGE(I223:I226)))</f>
        <v>4.8981372593034616</v>
      </c>
      <c r="M226">
        <f>SQRT(2*POWER(AVERAGE(J211:J226)-AVERAGE(I211:I226),2)/(AVERAGE(J211:J226)+AVERAGE(I211:I226)))</f>
        <v>1.5708321168080144</v>
      </c>
      <c r="N226" s="3">
        <f t="shared" ref="N226:N274" si="15">AVERAGE(J211:J226)-AVERAGE(I211:I226)</f>
        <v>-107.97187499999927</v>
      </c>
      <c r="O226" s="3">
        <f t="shared" si="14"/>
        <v>-576.69999999999982</v>
      </c>
    </row>
    <row r="227" spans="1:15" x14ac:dyDescent="0.2">
      <c r="A227" t="str">
        <f>detector_data!A226</f>
        <v>QEWDE0200DES</v>
      </c>
      <c r="B227" s="4">
        <f>detector_data!D226</f>
        <v>0.26041666666666669</v>
      </c>
      <c r="C227">
        <f>detector_data!H226</f>
        <v>1751.4666666666601</v>
      </c>
      <c r="D227" s="3">
        <f>[1]detector_data!H226</f>
        <v>1121.0333334000002</v>
      </c>
      <c r="E227">
        <f t="shared" si="12"/>
        <v>16.635051393196832</v>
      </c>
      <c r="H227" s="9"/>
      <c r="I227">
        <f>detector_data!F226</f>
        <v>5254.4</v>
      </c>
      <c r="J227" s="3">
        <f>[1]detector_data!F226</f>
        <v>5605.1666670000004</v>
      </c>
      <c r="K227">
        <f t="shared" si="13"/>
        <v>4.760220453054453</v>
      </c>
      <c r="N227" s="3"/>
      <c r="O227" s="3">
        <f t="shared" si="14"/>
        <v>350.76666700000078</v>
      </c>
    </row>
    <row r="228" spans="1:15" x14ac:dyDescent="0.2">
      <c r="A228" t="str">
        <f>detector_data!A227</f>
        <v>QEWDE0200DES</v>
      </c>
      <c r="B228" s="4">
        <f>detector_data!D227</f>
        <v>0.27083333333333331</v>
      </c>
      <c r="C228">
        <f>detector_data!H227</f>
        <v>1740.5333333333299</v>
      </c>
      <c r="D228" s="3">
        <f>[1]detector_data!H227</f>
        <v>1077.4666665999998</v>
      </c>
      <c r="E228">
        <f t="shared" si="12"/>
        <v>17.664514246107171</v>
      </c>
      <c r="H228" s="9"/>
      <c r="I228">
        <f>detector_data!F227</f>
        <v>5221.6000000000004</v>
      </c>
      <c r="J228" s="3">
        <f>[1]detector_data!F227</f>
        <v>5387.3333329999996</v>
      </c>
      <c r="K228">
        <f t="shared" si="13"/>
        <v>2.275563725234218</v>
      </c>
      <c r="N228" s="3"/>
      <c r="O228" s="3">
        <f t="shared" si="14"/>
        <v>165.73333299999922</v>
      </c>
    </row>
    <row r="229" spans="1:15" x14ac:dyDescent="0.2">
      <c r="A229" t="str">
        <f>detector_data!A228</f>
        <v>QEWDE0200DES</v>
      </c>
      <c r="B229" s="4">
        <f>detector_data!D228</f>
        <v>0.28125</v>
      </c>
      <c r="C229">
        <f>detector_data!H228</f>
        <v>1731.6</v>
      </c>
      <c r="D229" s="3">
        <f>[1]detector_data!H228</f>
        <v>1062.7833334000002</v>
      </c>
      <c r="E229">
        <f t="shared" si="12"/>
        <v>17.892832386160439</v>
      </c>
      <c r="H229" s="9"/>
      <c r="I229">
        <f>detector_data!F228</f>
        <v>5194.8</v>
      </c>
      <c r="J229" s="3">
        <f>[1]detector_data!F228</f>
        <v>5313.9166670000004</v>
      </c>
      <c r="K229">
        <f t="shared" si="13"/>
        <v>1.6432842369059837</v>
      </c>
      <c r="N229" s="3"/>
      <c r="O229" s="3">
        <f t="shared" si="14"/>
        <v>119.11666700000023</v>
      </c>
    </row>
    <row r="230" spans="1:15" x14ac:dyDescent="0.2">
      <c r="A230" t="str">
        <f>detector_data!A229</f>
        <v>QEWDE0200DES</v>
      </c>
      <c r="B230" s="4">
        <f>detector_data!D229</f>
        <v>0.29166666666666669</v>
      </c>
      <c r="C230">
        <f>detector_data!H229</f>
        <v>1703.3333333333301</v>
      </c>
      <c r="D230" s="3">
        <f>[1]detector_data!H229</f>
        <v>1035.4333334</v>
      </c>
      <c r="E230">
        <f t="shared" si="12"/>
        <v>18.04882460285841</v>
      </c>
      <c r="F230">
        <f>SQRT(2*POWER(AVERAGE(D227:D230)-AVERAGE(C227:C230),2)/(AVERAGE(D227:D230)+AVERAGE(C227:C230)))</f>
        <v>17.555349093878611</v>
      </c>
      <c r="H230" s="9"/>
      <c r="I230">
        <f>detector_data!F229</f>
        <v>5110</v>
      </c>
      <c r="J230" s="3">
        <f>[1]detector_data!F229</f>
        <v>5177.1666670000004</v>
      </c>
      <c r="K230">
        <f t="shared" si="13"/>
        <v>0.93652830492657047</v>
      </c>
      <c r="L230">
        <f>SQRT(2*POWER(AVERAGE(J227:J230)-AVERAGE(I227:I230),2)/(AVERAGE(J227:J230)+AVERAGE(I227:I230)))</f>
        <v>2.4172367468779572</v>
      </c>
      <c r="N230" s="3"/>
      <c r="O230" s="3">
        <f t="shared" si="14"/>
        <v>67.166667000000416</v>
      </c>
    </row>
    <row r="231" spans="1:15" x14ac:dyDescent="0.2">
      <c r="A231" t="str">
        <f>detector_data!A230</f>
        <v>QEWDE0200DES</v>
      </c>
      <c r="B231" s="4">
        <f>detector_data!D230</f>
        <v>0.30208333333333331</v>
      </c>
      <c r="C231">
        <f>detector_data!H230</f>
        <v>1658.3999999999901</v>
      </c>
      <c r="D231" s="3">
        <f>[1]detector_data!H230</f>
        <v>993.48333340000011</v>
      </c>
      <c r="E231">
        <f t="shared" si="12"/>
        <v>18.260178133184152</v>
      </c>
      <c r="H231" s="9"/>
      <c r="I231">
        <f>detector_data!F230</f>
        <v>4975.2</v>
      </c>
      <c r="J231" s="3">
        <f>[1]detector_data!F230</f>
        <v>4967.4166670000004</v>
      </c>
      <c r="K231">
        <f t="shared" si="13"/>
        <v>0.11039013426299792</v>
      </c>
      <c r="N231" s="3"/>
      <c r="O231" s="3">
        <f t="shared" si="14"/>
        <v>-7.7833329999994021</v>
      </c>
    </row>
    <row r="232" spans="1:15" x14ac:dyDescent="0.2">
      <c r="A232" t="str">
        <f>detector_data!A231</f>
        <v>QEWDE0200DES</v>
      </c>
      <c r="B232" s="4">
        <f>detector_data!D231</f>
        <v>0.3125</v>
      </c>
      <c r="C232">
        <f>detector_data!H231</f>
        <v>1601.3333333333301</v>
      </c>
      <c r="D232" s="3">
        <f>[1]detector_data!H231</f>
        <v>982.3</v>
      </c>
      <c r="E232">
        <f t="shared" si="12"/>
        <v>17.223190039160475</v>
      </c>
      <c r="H232" s="9"/>
      <c r="I232">
        <f>detector_data!F231</f>
        <v>4804</v>
      </c>
      <c r="J232" s="3">
        <f>[1]detector_data!F231</f>
        <v>4911.5</v>
      </c>
      <c r="K232">
        <f t="shared" si="13"/>
        <v>1.5423782204292869</v>
      </c>
      <c r="N232" s="3"/>
      <c r="O232" s="3">
        <f t="shared" si="14"/>
        <v>107.5</v>
      </c>
    </row>
    <row r="233" spans="1:15" x14ac:dyDescent="0.2">
      <c r="A233" t="str">
        <f>detector_data!A232</f>
        <v>QEWDE0200DES</v>
      </c>
      <c r="B233" s="4">
        <f>detector_data!D232</f>
        <v>0.32291666666666669</v>
      </c>
      <c r="C233">
        <f>detector_data!H232</f>
        <v>1573.2</v>
      </c>
      <c r="D233" s="3">
        <f>[1]detector_data!H232</f>
        <v>981.78333340000006</v>
      </c>
      <c r="E233">
        <f t="shared" si="12"/>
        <v>16.546819186157535</v>
      </c>
      <c r="H233" s="9"/>
      <c r="I233">
        <f>detector_data!F232</f>
        <v>4719.6000000000004</v>
      </c>
      <c r="J233" s="3">
        <f>[1]detector_data!F232</f>
        <v>4908.9166670000004</v>
      </c>
      <c r="K233">
        <f t="shared" si="13"/>
        <v>2.7285012338093901</v>
      </c>
      <c r="N233" s="3"/>
      <c r="O233" s="3">
        <f t="shared" si="14"/>
        <v>189.31666700000005</v>
      </c>
    </row>
    <row r="234" spans="1:15" x14ac:dyDescent="0.2">
      <c r="A234" t="str">
        <f>detector_data!A233</f>
        <v>QEWDE0200DES</v>
      </c>
      <c r="B234" s="4">
        <f>detector_data!D233</f>
        <v>0.33333333333333331</v>
      </c>
      <c r="C234">
        <f>detector_data!H233</f>
        <v>1544.8</v>
      </c>
      <c r="D234" s="3">
        <f>[1]detector_data!H233</f>
        <v>994.43333340000004</v>
      </c>
      <c r="E234">
        <f t="shared" si="12"/>
        <v>15.445992341538638</v>
      </c>
      <c r="F234">
        <f>SQRT(2*POWER(AVERAGE(D231:D234)-AVERAGE(C231:C234),2)/(AVERAGE(D231:D234)+AVERAGE(C231:C234)))</f>
        <v>16.87654350066212</v>
      </c>
      <c r="H234" s="9"/>
      <c r="I234">
        <f>detector_data!F233</f>
        <v>4634.3999999999996</v>
      </c>
      <c r="J234" s="3">
        <f>[1]detector_data!F233</f>
        <v>4972.1666670000004</v>
      </c>
      <c r="K234">
        <f t="shared" si="13"/>
        <v>4.8735753572901448</v>
      </c>
      <c r="L234">
        <f>SQRT(2*POWER(AVERAGE(J231:J234)-AVERAGE(I231:I234),2)/(AVERAGE(J231:J234)+AVERAGE(I231:I234)))</f>
        <v>2.247383314754765</v>
      </c>
      <c r="N234" s="3"/>
      <c r="O234" s="3">
        <f t="shared" si="14"/>
        <v>337.76666700000078</v>
      </c>
    </row>
    <row r="235" spans="1:15" x14ac:dyDescent="0.2">
      <c r="A235" t="str">
        <f>detector_data!A234</f>
        <v>QEWDE0200DES</v>
      </c>
      <c r="B235" s="4">
        <f>detector_data!D234</f>
        <v>0.34375</v>
      </c>
      <c r="C235">
        <f>detector_data!H234</f>
        <v>1500.3999999999901</v>
      </c>
      <c r="D235" s="3">
        <f>[1]detector_data!H234</f>
        <v>1014.0666666</v>
      </c>
      <c r="E235">
        <f t="shared" si="12"/>
        <v>13.715956330316953</v>
      </c>
      <c r="H235" s="9"/>
      <c r="I235">
        <f>detector_data!F234</f>
        <v>4501.2</v>
      </c>
      <c r="J235" s="3">
        <f>[1]detector_data!F234</f>
        <v>5070.3333329999996</v>
      </c>
      <c r="K235">
        <f t="shared" si="13"/>
        <v>8.2269387104541902</v>
      </c>
      <c r="N235" s="3"/>
      <c r="O235" s="3">
        <f t="shared" si="14"/>
        <v>569.13333299999977</v>
      </c>
    </row>
    <row r="236" spans="1:15" x14ac:dyDescent="0.2">
      <c r="A236" t="str">
        <f>detector_data!A235</f>
        <v>QEWDE0200DES</v>
      </c>
      <c r="B236" s="4">
        <f>detector_data!D235</f>
        <v>0.35416666666666669</v>
      </c>
      <c r="C236">
        <f>detector_data!H235</f>
        <v>1419.6</v>
      </c>
      <c r="D236" s="3">
        <f>[1]detector_data!H235</f>
        <v>989.36666659999992</v>
      </c>
      <c r="E236">
        <f t="shared" si="12"/>
        <v>12.396630537792502</v>
      </c>
      <c r="H236" s="9"/>
      <c r="I236">
        <f>detector_data!F235</f>
        <v>4258.8</v>
      </c>
      <c r="J236" s="3">
        <f>[1]detector_data!F235</f>
        <v>4946.8333329999996</v>
      </c>
      <c r="K236">
        <f t="shared" si="13"/>
        <v>10.141393643863253</v>
      </c>
      <c r="N236" s="3"/>
      <c r="O236" s="3">
        <f t="shared" si="14"/>
        <v>688.0333329999994</v>
      </c>
    </row>
    <row r="237" spans="1:15" x14ac:dyDescent="0.2">
      <c r="A237" t="str">
        <f>detector_data!A236</f>
        <v>QEWDE0200DES</v>
      </c>
      <c r="B237" s="4">
        <f>detector_data!D236</f>
        <v>0.36458333333333331</v>
      </c>
      <c r="C237">
        <f>detector_data!H236</f>
        <v>1406.6666666666599</v>
      </c>
      <c r="D237" s="3">
        <f>[1]detector_data!H236</f>
        <v>962.06666659999996</v>
      </c>
      <c r="E237">
        <f t="shared" si="12"/>
        <v>12.918924806766068</v>
      </c>
      <c r="H237" s="9"/>
      <c r="I237">
        <f>detector_data!F236</f>
        <v>4220</v>
      </c>
      <c r="J237" s="3">
        <f>[1]detector_data!F236</f>
        <v>4810.3333329999996</v>
      </c>
      <c r="K237">
        <f t="shared" si="13"/>
        <v>8.7853772127124543</v>
      </c>
      <c r="N237" s="3"/>
      <c r="O237" s="3">
        <f t="shared" si="14"/>
        <v>590.33333299999958</v>
      </c>
    </row>
    <row r="238" spans="1:15" x14ac:dyDescent="0.2">
      <c r="A238" t="str">
        <f>detector_data!A237</f>
        <v>QEWDE0200DES</v>
      </c>
      <c r="B238" s="4">
        <f>detector_data!D237</f>
        <v>0.375</v>
      </c>
      <c r="C238">
        <f>detector_data!H237</f>
        <v>1433.06666666666</v>
      </c>
      <c r="D238" s="3">
        <f>[1]detector_data!H237</f>
        <v>955.73333340000011</v>
      </c>
      <c r="E238">
        <f t="shared" si="12"/>
        <v>13.811691388929374</v>
      </c>
      <c r="F238">
        <f>SQRT(2*POWER(AVERAGE(D235:D238)-AVERAGE(C235:C238),2)/(AVERAGE(D235:D238)+AVERAGE(C235:C238)))</f>
        <v>13.212630019204674</v>
      </c>
      <c r="H238" s="9"/>
      <c r="I238">
        <f>detector_data!F237</f>
        <v>4299.2</v>
      </c>
      <c r="J238" s="3">
        <f>[1]detector_data!F237</f>
        <v>4778.6666670000004</v>
      </c>
      <c r="K238">
        <f t="shared" si="13"/>
        <v>7.1167468527848055</v>
      </c>
      <c r="L238">
        <f>SQRT(2*POWER(AVERAGE(J235:J238)-AVERAGE(I235:I238),2)/(AVERAGE(J235:J238)+AVERAGE(I235:I238)))</f>
        <v>8.5673816086114378</v>
      </c>
      <c r="N238" s="3"/>
      <c r="O238" s="3">
        <f t="shared" si="14"/>
        <v>479.4666670000006</v>
      </c>
    </row>
    <row r="239" spans="1:15" x14ac:dyDescent="0.2">
      <c r="A239" t="str">
        <f>detector_data!A238</f>
        <v>QEWDE0200DES</v>
      </c>
      <c r="B239" s="4">
        <f>detector_data!D238</f>
        <v>0.38541666666666669</v>
      </c>
      <c r="C239">
        <f>detector_data!H238</f>
        <v>1481.06666666666</v>
      </c>
      <c r="D239" s="3">
        <f>[1]detector_data!H238</f>
        <v>907.51666659999989</v>
      </c>
      <c r="E239">
        <f t="shared" si="12"/>
        <v>16.596483678479125</v>
      </c>
      <c r="H239" s="9"/>
      <c r="I239">
        <f>detector_data!F238</f>
        <v>4443.2</v>
      </c>
      <c r="J239" s="3">
        <f>[1]detector_data!F238</f>
        <v>4537.5833329999996</v>
      </c>
      <c r="K239">
        <f t="shared" si="13"/>
        <v>1.4084881519402286</v>
      </c>
      <c r="N239" s="3"/>
      <c r="O239" s="3">
        <f t="shared" si="14"/>
        <v>94.383332999999766</v>
      </c>
    </row>
    <row r="240" spans="1:15" x14ac:dyDescent="0.2">
      <c r="A240" t="str">
        <f>detector_data!A239</f>
        <v>QEWDE0200DES</v>
      </c>
      <c r="B240" s="4">
        <f>detector_data!D239</f>
        <v>0.39583333333333331</v>
      </c>
      <c r="C240">
        <f>detector_data!H239</f>
        <v>1535.7333333333299</v>
      </c>
      <c r="D240" s="3">
        <f>[1]detector_data!H239</f>
        <v>953.23333340000011</v>
      </c>
      <c r="E240">
        <f t="shared" si="12"/>
        <v>16.512064913480891</v>
      </c>
      <c r="H240" s="9"/>
      <c r="I240">
        <f>detector_data!F239</f>
        <v>4607.2</v>
      </c>
      <c r="J240" s="3">
        <f>[1]detector_data!F239</f>
        <v>4766.1666670000004</v>
      </c>
      <c r="K240">
        <f t="shared" si="13"/>
        <v>2.3220590701104369</v>
      </c>
      <c r="N240" s="3"/>
      <c r="O240" s="3">
        <f t="shared" si="14"/>
        <v>158.9666670000006</v>
      </c>
    </row>
    <row r="241" spans="1:15" x14ac:dyDescent="0.2">
      <c r="A241" t="str">
        <f>detector_data!A240</f>
        <v>QEWDE0200DES</v>
      </c>
      <c r="B241" s="4">
        <f>detector_data!D240</f>
        <v>0.40625</v>
      </c>
      <c r="C241">
        <f>detector_data!H240</f>
        <v>1687.06666666666</v>
      </c>
      <c r="D241" s="3">
        <f>[1]detector_data!H240</f>
        <v>975.51666659999989</v>
      </c>
      <c r="E241">
        <f t="shared" si="12"/>
        <v>19.501535875215492</v>
      </c>
      <c r="H241" s="9"/>
      <c r="I241">
        <f>detector_data!F240</f>
        <v>5061.2</v>
      </c>
      <c r="J241" s="3">
        <f>[1]detector_data!F240</f>
        <v>4877.5833329999996</v>
      </c>
      <c r="K241">
        <f t="shared" si="13"/>
        <v>2.6047166499764445</v>
      </c>
      <c r="N241" s="3"/>
      <c r="O241" s="3">
        <f t="shared" si="14"/>
        <v>-183.61666700000023</v>
      </c>
    </row>
    <row r="242" spans="1:15" x14ac:dyDescent="0.2">
      <c r="A242" t="str">
        <f>detector_data!A241</f>
        <v>QEWDE0200DES</v>
      </c>
      <c r="B242" s="4">
        <f>detector_data!D241</f>
        <v>0.41666666666666669</v>
      </c>
      <c r="C242">
        <f>detector_data!H241</f>
        <v>1771.2</v>
      </c>
      <c r="D242" s="3">
        <f>[1]detector_data!H241</f>
        <v>979.76666659999989</v>
      </c>
      <c r="E242">
        <f t="shared" si="12"/>
        <v>21.33961951109022</v>
      </c>
      <c r="F242">
        <f>SQRT(2*POWER(AVERAGE(D239:D242)-AVERAGE(C239:C242),2)/(AVERAGE(D239:D242)+AVERAGE(C239:C242)))</f>
        <v>18.534372394595078</v>
      </c>
      <c r="G242">
        <f>SQRT(2*POWER(AVERAGE(D227:D242)-AVERAGE(C227:C242),2)/(AVERAGE(D227:D242)+AVERAGE(C227:C242)))</f>
        <v>16.575230748198237</v>
      </c>
      <c r="H242" s="9"/>
      <c r="I242">
        <f>detector_data!F241</f>
        <v>5313.6</v>
      </c>
      <c r="J242" s="3">
        <f>[1]detector_data!F241</f>
        <v>4898.8333329999996</v>
      </c>
      <c r="K242">
        <f t="shared" si="13"/>
        <v>5.8043584869580309</v>
      </c>
      <c r="L242">
        <f>SQRT(2*POWER(AVERAGE(J239:J242)-AVERAGE(I239:I242),2)/(AVERAGE(J239:J242)+AVERAGE(I239:I242)))</f>
        <v>1.2433271728114983</v>
      </c>
      <c r="M242">
        <f>SQRT(2*POWER(AVERAGE(J227:J242)-AVERAGE(I227:I242),2)/(AVERAGE(J227:J242)+AVERAGE(I227:I242)))</f>
        <v>2.9590871134008103</v>
      </c>
      <c r="N242" s="3">
        <f t="shared" si="15"/>
        <v>206.96979168750113</v>
      </c>
      <c r="O242" s="3">
        <f t="shared" si="14"/>
        <v>-414.76666700000078</v>
      </c>
    </row>
    <row r="243" spans="1:15" x14ac:dyDescent="0.2">
      <c r="A243" t="str">
        <f>detector_data!A242</f>
        <v>QEWDE0210DES</v>
      </c>
      <c r="B243" s="4">
        <f>detector_data!D242</f>
        <v>0.26041666666666669</v>
      </c>
      <c r="C243">
        <f>detector_data!H242</f>
        <v>2007.6</v>
      </c>
      <c r="D243" s="3">
        <f>[1]detector_data!H242</f>
        <v>1393.6458332499999</v>
      </c>
      <c r="E243">
        <f t="shared" si="12"/>
        <v>14.887848393257187</v>
      </c>
      <c r="H243" s="9"/>
      <c r="I243">
        <f>detector_data!F242</f>
        <v>6022.8</v>
      </c>
      <c r="J243" s="3">
        <f>[1]detector_data!F242</f>
        <v>5574.5833329999996</v>
      </c>
      <c r="K243">
        <f t="shared" si="13"/>
        <v>5.8860370772924853</v>
      </c>
      <c r="N243" s="3"/>
      <c r="O243" s="3">
        <f t="shared" si="14"/>
        <v>-448.2166670000006</v>
      </c>
    </row>
    <row r="244" spans="1:15" x14ac:dyDescent="0.2">
      <c r="A244" t="str">
        <f>detector_data!A243</f>
        <v>QEWDE0210DES</v>
      </c>
      <c r="B244" s="4">
        <f>detector_data!D243</f>
        <v>0.27083333333333331</v>
      </c>
      <c r="C244">
        <f>detector_data!H243</f>
        <v>2010</v>
      </c>
      <c r="D244" s="3">
        <f>[1]detector_data!H243</f>
        <v>1376.1041667500001</v>
      </c>
      <c r="E244">
        <f t="shared" si="12"/>
        <v>15.405746162557106</v>
      </c>
      <c r="H244" s="9"/>
      <c r="I244">
        <f>detector_data!F243</f>
        <v>6030</v>
      </c>
      <c r="J244" s="3">
        <f>[1]detector_data!F243</f>
        <v>5504.4166670000004</v>
      </c>
      <c r="K244">
        <f t="shared" si="13"/>
        <v>6.920839291719977</v>
      </c>
      <c r="N244" s="3"/>
      <c r="O244" s="3">
        <f t="shared" si="14"/>
        <v>-525.58333299999958</v>
      </c>
    </row>
    <row r="245" spans="1:15" x14ac:dyDescent="0.2">
      <c r="A245" t="str">
        <f>detector_data!A244</f>
        <v>QEWDE0210DES</v>
      </c>
      <c r="B245" s="4">
        <f>detector_data!D244</f>
        <v>0.28125</v>
      </c>
      <c r="C245">
        <f>detector_data!H244</f>
        <v>2003.3333333333301</v>
      </c>
      <c r="D245" s="3">
        <f>[1]detector_data!H244</f>
        <v>1355.1875</v>
      </c>
      <c r="E245">
        <f t="shared" si="12"/>
        <v>15.816620995120337</v>
      </c>
      <c r="H245" s="9"/>
      <c r="I245">
        <f>detector_data!F244</f>
        <v>6010</v>
      </c>
      <c r="J245" s="3">
        <f>[1]detector_data!F244</f>
        <v>5420.75</v>
      </c>
      <c r="K245">
        <f t="shared" si="13"/>
        <v>7.794301941220465</v>
      </c>
      <c r="N245" s="3"/>
      <c r="O245" s="3">
        <f t="shared" si="14"/>
        <v>-589.25</v>
      </c>
    </row>
    <row r="246" spans="1:15" x14ac:dyDescent="0.2">
      <c r="A246" t="str">
        <f>detector_data!A245</f>
        <v>QEWDE0210DES</v>
      </c>
      <c r="B246" s="4">
        <f>detector_data!D245</f>
        <v>0.29166666666666669</v>
      </c>
      <c r="C246">
        <f>detector_data!H245</f>
        <v>1970.5333333333299</v>
      </c>
      <c r="D246" s="3">
        <f>[1]detector_data!H245</f>
        <v>1328.9166667500001</v>
      </c>
      <c r="E246">
        <f t="shared" si="12"/>
        <v>15.796826882281687</v>
      </c>
      <c r="F246">
        <f>SQRT(2*POWER(AVERAGE(D243:D246)-AVERAGE(C243:C246),2)/(AVERAGE(D243:D246)+AVERAGE(C243:C246)))</f>
        <v>15.47478850341002</v>
      </c>
      <c r="H246" s="9"/>
      <c r="I246">
        <f>detector_data!F245</f>
        <v>5911.6</v>
      </c>
      <c r="J246" s="3">
        <f>[1]detector_data!F245</f>
        <v>5315.6666670000004</v>
      </c>
      <c r="K246">
        <f t="shared" si="13"/>
        <v>7.9538181393225802</v>
      </c>
      <c r="L246">
        <f>SQRT(2*POWER(AVERAGE(J243:J246)-AVERAGE(I243:I246),2)/(AVERAGE(J243:J246)+AVERAGE(I243:I246)))</f>
        <v>7.1342748965661</v>
      </c>
      <c r="N246" s="3"/>
      <c r="O246" s="3">
        <f t="shared" si="14"/>
        <v>-595.93333299999995</v>
      </c>
    </row>
    <row r="247" spans="1:15" x14ac:dyDescent="0.2">
      <c r="A247" t="str">
        <f>detector_data!A246</f>
        <v>QEWDE0210DES</v>
      </c>
      <c r="B247" s="4">
        <f>detector_data!D246</f>
        <v>0.30208333333333331</v>
      </c>
      <c r="C247">
        <f>detector_data!H246</f>
        <v>1952.8</v>
      </c>
      <c r="D247" s="3">
        <f>[1]detector_data!H246</f>
        <v>1298.9166667500001</v>
      </c>
      <c r="E247">
        <f t="shared" si="12"/>
        <v>16.216566866700635</v>
      </c>
      <c r="H247" s="9"/>
      <c r="I247">
        <f>detector_data!F246</f>
        <v>5858.4</v>
      </c>
      <c r="J247" s="3">
        <f>[1]detector_data!F246</f>
        <v>5195.6666670000004</v>
      </c>
      <c r="K247">
        <f t="shared" si="13"/>
        <v>8.9144134467939722</v>
      </c>
      <c r="N247" s="3"/>
      <c r="O247" s="3">
        <f t="shared" si="14"/>
        <v>-662.73333299999922</v>
      </c>
    </row>
    <row r="248" spans="1:15" x14ac:dyDescent="0.2">
      <c r="A248" t="str">
        <f>detector_data!A247</f>
        <v>QEWDE0210DES</v>
      </c>
      <c r="B248" s="4">
        <f>detector_data!D247</f>
        <v>0.3125</v>
      </c>
      <c r="C248">
        <f>detector_data!H247</f>
        <v>1940.8</v>
      </c>
      <c r="D248" s="3">
        <f>[1]detector_data!H247</f>
        <v>1286.6041667500001</v>
      </c>
      <c r="E248">
        <f t="shared" si="12"/>
        <v>16.285312392054355</v>
      </c>
      <c r="H248" s="9"/>
      <c r="I248">
        <f>detector_data!F247</f>
        <v>5822.4</v>
      </c>
      <c r="J248" s="3">
        <f>[1]detector_data!F247</f>
        <v>5146.4166670000004</v>
      </c>
      <c r="K248">
        <f t="shared" si="13"/>
        <v>9.1279046984022187</v>
      </c>
      <c r="N248" s="3"/>
      <c r="O248" s="3">
        <f t="shared" si="14"/>
        <v>-675.98333299999922</v>
      </c>
    </row>
    <row r="249" spans="1:15" x14ac:dyDescent="0.2">
      <c r="A249" t="str">
        <f>detector_data!A248</f>
        <v>QEWDE0210DES</v>
      </c>
      <c r="B249" s="4">
        <f>detector_data!D248</f>
        <v>0.32291666666666669</v>
      </c>
      <c r="C249">
        <f>detector_data!H248</f>
        <v>1907.4666666666601</v>
      </c>
      <c r="D249" s="3">
        <f>[1]detector_data!H248</f>
        <v>1322.0208332499999</v>
      </c>
      <c r="E249">
        <f t="shared" si="12"/>
        <v>14.569173438448313</v>
      </c>
      <c r="H249" s="9"/>
      <c r="I249">
        <f>detector_data!F248</f>
        <v>5722.4</v>
      </c>
      <c r="J249" s="3">
        <f>[1]detector_data!F248</f>
        <v>5288.0833329999996</v>
      </c>
      <c r="K249">
        <f t="shared" si="13"/>
        <v>5.8535361088357645</v>
      </c>
      <c r="N249" s="3"/>
      <c r="O249" s="3">
        <f t="shared" si="14"/>
        <v>-434.31666700000005</v>
      </c>
    </row>
    <row r="250" spans="1:15" x14ac:dyDescent="0.2">
      <c r="A250" t="str">
        <f>detector_data!A249</f>
        <v>QEWDE0210DES</v>
      </c>
      <c r="B250" s="4">
        <f>detector_data!D249</f>
        <v>0.33333333333333331</v>
      </c>
      <c r="C250">
        <f>detector_data!H249</f>
        <v>1892.6666666666599</v>
      </c>
      <c r="D250" s="3">
        <f>[1]detector_data!H249</f>
        <v>1323.2708332499999</v>
      </c>
      <c r="E250">
        <f t="shared" si="12"/>
        <v>14.199579473080881</v>
      </c>
      <c r="F250">
        <f>SQRT(2*POWER(AVERAGE(D247:D250)-AVERAGE(C247:C250),2)/(AVERAGE(D247:D250)+AVERAGE(C247:C250)))</f>
        <v>15.318908038023029</v>
      </c>
      <c r="H250" s="9"/>
      <c r="I250">
        <f>detector_data!F249</f>
        <v>5678</v>
      </c>
      <c r="J250" s="3">
        <f>[1]detector_data!F249</f>
        <v>5293.0833329999996</v>
      </c>
      <c r="K250">
        <f t="shared" si="13"/>
        <v>5.1970507463112332</v>
      </c>
      <c r="L250">
        <f>SQRT(2*POWER(AVERAGE(J247:J250)-AVERAGE(I247:I250),2)/(AVERAGE(J247:J250)+AVERAGE(I247:I250)))</f>
        <v>7.2740801383057176</v>
      </c>
      <c r="N250" s="3"/>
      <c r="O250" s="3">
        <f t="shared" si="14"/>
        <v>-384.91666700000042</v>
      </c>
    </row>
    <row r="251" spans="1:15" x14ac:dyDescent="0.2">
      <c r="A251" t="str">
        <f>detector_data!A250</f>
        <v>QEWDE0210DES</v>
      </c>
      <c r="B251" s="4">
        <f>detector_data!D250</f>
        <v>0.34375</v>
      </c>
      <c r="C251">
        <f>detector_data!H250</f>
        <v>1889.86666666666</v>
      </c>
      <c r="D251" s="3">
        <f>[1]detector_data!H250</f>
        <v>1336.4166667500001</v>
      </c>
      <c r="E251">
        <f t="shared" si="12"/>
        <v>13.779775345340985</v>
      </c>
      <c r="H251" s="9"/>
      <c r="I251">
        <f>detector_data!F250</f>
        <v>5669.6</v>
      </c>
      <c r="J251" s="3">
        <f>[1]detector_data!F250</f>
        <v>5345.6666670000004</v>
      </c>
      <c r="K251">
        <f t="shared" si="13"/>
        <v>4.3648882533733504</v>
      </c>
      <c r="N251" s="3"/>
      <c r="O251" s="3">
        <f t="shared" si="14"/>
        <v>-323.93333299999995</v>
      </c>
    </row>
    <row r="252" spans="1:15" x14ac:dyDescent="0.2">
      <c r="A252" t="str">
        <f>detector_data!A251</f>
        <v>QEWDE0210DES</v>
      </c>
      <c r="B252" s="4">
        <f>detector_data!D251</f>
        <v>0.35416666666666669</v>
      </c>
      <c r="C252">
        <f>detector_data!H251</f>
        <v>1857.6</v>
      </c>
      <c r="D252" s="3">
        <f>[1]detector_data!H251</f>
        <v>1324.8541667500001</v>
      </c>
      <c r="E252">
        <f t="shared" si="12"/>
        <v>13.355310228452467</v>
      </c>
      <c r="H252" s="9"/>
      <c r="I252">
        <f>detector_data!F251</f>
        <v>5572.8</v>
      </c>
      <c r="J252" s="3">
        <f>[1]detector_data!F251</f>
        <v>5299.4166670000004</v>
      </c>
      <c r="K252">
        <f t="shared" si="13"/>
        <v>3.7078997399325244</v>
      </c>
      <c r="N252" s="3"/>
      <c r="O252" s="3">
        <f t="shared" si="14"/>
        <v>-273.38333299999977</v>
      </c>
    </row>
    <row r="253" spans="1:15" x14ac:dyDescent="0.2">
      <c r="A253" t="str">
        <f>detector_data!A252</f>
        <v>QEWDE0210DES</v>
      </c>
      <c r="B253" s="4">
        <f>detector_data!D252</f>
        <v>0.36458333333333331</v>
      </c>
      <c r="C253">
        <f>detector_data!H252</f>
        <v>1862</v>
      </c>
      <c r="D253" s="3">
        <f>[1]detector_data!H252</f>
        <v>1266.7708332499999</v>
      </c>
      <c r="E253">
        <f t="shared" si="12"/>
        <v>15.049162249909571</v>
      </c>
      <c r="H253" s="9"/>
      <c r="I253">
        <f>detector_data!F252</f>
        <v>5586</v>
      </c>
      <c r="J253" s="3">
        <f>[1]detector_data!F252</f>
        <v>5067.0833329999996</v>
      </c>
      <c r="K253">
        <f t="shared" si="13"/>
        <v>7.1100876679473641</v>
      </c>
      <c r="N253" s="3"/>
      <c r="O253" s="3">
        <f t="shared" si="14"/>
        <v>-518.91666700000042</v>
      </c>
    </row>
    <row r="254" spans="1:15" x14ac:dyDescent="0.2">
      <c r="A254" t="str">
        <f>detector_data!A253</f>
        <v>QEWDE0210DES</v>
      </c>
      <c r="B254" s="4">
        <f>detector_data!D253</f>
        <v>0.375</v>
      </c>
      <c r="C254">
        <f>detector_data!H253</f>
        <v>1877.86666666666</v>
      </c>
      <c r="D254" s="3">
        <f>[1]detector_data!H253</f>
        <v>1243.9791667500001</v>
      </c>
      <c r="E254">
        <f t="shared" si="12"/>
        <v>16.044325320519807</v>
      </c>
      <c r="F254">
        <f>SQRT(2*POWER(AVERAGE(D251:D254)-AVERAGE(C251:C254),2)/(AVERAGE(D251:D254)+AVERAGE(C251:C254)))</f>
        <v>14.550866074980767</v>
      </c>
      <c r="H254" s="9"/>
      <c r="I254">
        <f>detector_data!F253</f>
        <v>5633.6</v>
      </c>
      <c r="J254" s="3">
        <f>[1]detector_data!F253</f>
        <v>4975.9166670000004</v>
      </c>
      <c r="K254">
        <f t="shared" si="13"/>
        <v>9.0299227346796194</v>
      </c>
      <c r="L254">
        <f>SQRT(2*POWER(AVERAGE(J251:J254)-AVERAGE(I251:I254),2)/(AVERAGE(J251:J254)+AVERAGE(I251:I254)))</f>
        <v>6.03847672566845</v>
      </c>
      <c r="N254" s="3"/>
      <c r="O254" s="3">
        <f t="shared" si="14"/>
        <v>-657.68333299999995</v>
      </c>
    </row>
    <row r="255" spans="1:15" x14ac:dyDescent="0.2">
      <c r="A255" t="str">
        <f>detector_data!A254</f>
        <v>QEWDE0210DES</v>
      </c>
      <c r="B255" s="4">
        <f>detector_data!D254</f>
        <v>0.38541666666666669</v>
      </c>
      <c r="C255">
        <f>detector_data!H254</f>
        <v>1901.06666666666</v>
      </c>
      <c r="D255" s="3">
        <f>[1]detector_data!H254</f>
        <v>1200.4583332499999</v>
      </c>
      <c r="E255">
        <f t="shared" si="12"/>
        <v>17.791093967340323</v>
      </c>
      <c r="H255" s="9"/>
      <c r="I255">
        <f>detector_data!F254</f>
        <v>5703.2</v>
      </c>
      <c r="J255" s="3">
        <f>[1]detector_data!F254</f>
        <v>4801.8333329999996</v>
      </c>
      <c r="K255">
        <f t="shared" si="13"/>
        <v>12.437061275637616</v>
      </c>
      <c r="N255" s="3"/>
      <c r="O255" s="3">
        <f t="shared" si="14"/>
        <v>-901.36666700000023</v>
      </c>
    </row>
    <row r="256" spans="1:15" x14ac:dyDescent="0.2">
      <c r="A256" t="str">
        <f>detector_data!A255</f>
        <v>QEWDE0210DES</v>
      </c>
      <c r="B256" s="4">
        <f>detector_data!D255</f>
        <v>0.39583333333333331</v>
      </c>
      <c r="C256">
        <f>detector_data!H255</f>
        <v>1954.93333333333</v>
      </c>
      <c r="D256" s="3">
        <f>[1]detector_data!H255</f>
        <v>1212.4583332499999</v>
      </c>
      <c r="E256">
        <f t="shared" si="12"/>
        <v>18.657177702233639</v>
      </c>
      <c r="H256" s="9"/>
      <c r="I256">
        <f>detector_data!F255</f>
        <v>5864.8</v>
      </c>
      <c r="J256" s="3">
        <f>[1]detector_data!F255</f>
        <v>4849.8333329999996</v>
      </c>
      <c r="K256">
        <f t="shared" si="13"/>
        <v>13.866859671879979</v>
      </c>
      <c r="N256" s="3"/>
      <c r="O256" s="3">
        <f t="shared" si="14"/>
        <v>-1014.9666670000006</v>
      </c>
    </row>
    <row r="257" spans="1:15" x14ac:dyDescent="0.2">
      <c r="A257" t="str">
        <f>detector_data!A256</f>
        <v>QEWDE0210DES</v>
      </c>
      <c r="B257" s="4">
        <f>detector_data!D256</f>
        <v>0.40625</v>
      </c>
      <c r="C257">
        <f>detector_data!H256</f>
        <v>1971.06666666666</v>
      </c>
      <c r="D257" s="3">
        <f>[1]detector_data!H256</f>
        <v>1267.4791667500001</v>
      </c>
      <c r="E257">
        <f t="shared" si="12"/>
        <v>17.484696130478319</v>
      </c>
      <c r="H257" s="9"/>
      <c r="I257">
        <f>detector_data!F256</f>
        <v>5913.2</v>
      </c>
      <c r="J257" s="3">
        <f>[1]detector_data!F256</f>
        <v>5069.9166670000004</v>
      </c>
      <c r="K257">
        <f t="shared" si="13"/>
        <v>11.379566451027937</v>
      </c>
      <c r="N257" s="3"/>
      <c r="O257" s="3">
        <f t="shared" si="14"/>
        <v>-843.2833329999994</v>
      </c>
    </row>
    <row r="258" spans="1:15" x14ac:dyDescent="0.2">
      <c r="A258" t="str">
        <f>detector_data!A257</f>
        <v>QEWDE0210DES</v>
      </c>
      <c r="B258" s="4">
        <f>detector_data!D257</f>
        <v>0.41666666666666669</v>
      </c>
      <c r="C258">
        <f>detector_data!H257</f>
        <v>1987.6</v>
      </c>
      <c r="D258" s="3">
        <f>[1]detector_data!H257</f>
        <v>1251.3125</v>
      </c>
      <c r="E258">
        <f t="shared" si="12"/>
        <v>18.296280825014751</v>
      </c>
      <c r="F258">
        <f>SQRT(2*POWER(AVERAGE(D255:D258)-AVERAGE(C255:C258),2)/(AVERAGE(D255:D258)+AVERAGE(C255:C258)))</f>
        <v>18.056352402660373</v>
      </c>
      <c r="G258">
        <f>SQRT(2*POWER(AVERAGE(D243:D258)-AVERAGE(C243:C258),2)/(AVERAGE(D243:D258)+AVERAGE(C243:C258)))</f>
        <v>15.8468047321856</v>
      </c>
      <c r="H258" s="9"/>
      <c r="I258">
        <f>detector_data!F257</f>
        <v>5962.8</v>
      </c>
      <c r="J258" s="3">
        <f>[1]detector_data!F257</f>
        <v>5005.25</v>
      </c>
      <c r="K258">
        <f t="shared" si="13"/>
        <v>12.930393679687546</v>
      </c>
      <c r="L258">
        <f>SQRT(2*POWER(AVERAGE(J255:J258)-AVERAGE(I255:I258),2)/(AVERAGE(J255:J258)+AVERAGE(I255:I258)))</f>
        <v>12.650328993004983</v>
      </c>
      <c r="M258">
        <f>SQRT(2*POWER(AVERAGE(J243:J258)-AVERAGE(I243:I258),2)/(AVERAGE(J243:J258)+AVERAGE(I243:I258)))</f>
        <v>8.2630009376822855</v>
      </c>
      <c r="N258" s="3">
        <f t="shared" si="15"/>
        <v>-613.00104162500065</v>
      </c>
      <c r="O258" s="3">
        <f t="shared" si="14"/>
        <v>-957.55000000000018</v>
      </c>
    </row>
    <row r="259" spans="1:15" x14ac:dyDescent="0.2">
      <c r="A259" t="str">
        <f>detector_data!A258</f>
        <v>QEWDE0220DES</v>
      </c>
      <c r="B259" s="4">
        <f>detector_data!D258</f>
        <v>0.26041666666666669</v>
      </c>
      <c r="C259">
        <f>detector_data!H258</f>
        <v>1756.93333333333</v>
      </c>
      <c r="D259" s="3">
        <f>[1]detector_data!H258</f>
        <v>1120.5833334000001</v>
      </c>
      <c r="E259">
        <f t="shared" si="12"/>
        <v>16.776529403216561</v>
      </c>
      <c r="H259" s="9"/>
      <c r="I259">
        <f>detector_data!F258</f>
        <v>5270.8</v>
      </c>
      <c r="J259" s="3">
        <f>[1]detector_data!F258</f>
        <v>5602.9166670000004</v>
      </c>
      <c r="K259">
        <f t="shared" si="13"/>
        <v>4.5041895889528911</v>
      </c>
      <c r="N259" s="3"/>
      <c r="O259" s="3">
        <f t="shared" si="14"/>
        <v>332.11666700000023</v>
      </c>
    </row>
    <row r="260" spans="1:15" x14ac:dyDescent="0.2">
      <c r="A260" t="str">
        <f>detector_data!A259</f>
        <v>QEWDE0220DES</v>
      </c>
      <c r="B260" s="4">
        <f>detector_data!D259</f>
        <v>0.27083333333333331</v>
      </c>
      <c r="C260">
        <f>detector_data!H259</f>
        <v>1764.93333333333</v>
      </c>
      <c r="D260" s="3">
        <f>[1]detector_data!H259</f>
        <v>1108.8</v>
      </c>
      <c r="E260">
        <f t="shared" ref="E260:E323" si="16">SQRT(2*POWER(D260-C260,2)/(D260+C260))</f>
        <v>17.309473839333265</v>
      </c>
      <c r="H260" s="9"/>
      <c r="I260">
        <f>detector_data!F259</f>
        <v>5294.8</v>
      </c>
      <c r="J260" s="3">
        <f>[1]detector_data!F259</f>
        <v>5544</v>
      </c>
      <c r="K260">
        <f t="shared" ref="K260:K323" si="17">SQRT(2*POWER(J260-I260,2)/(J260+I260))</f>
        <v>3.3851072620238867</v>
      </c>
      <c r="N260" s="3"/>
      <c r="O260" s="3">
        <f t="shared" ref="O260:O323" si="18">J260-I260</f>
        <v>249.19999999999982</v>
      </c>
    </row>
    <row r="261" spans="1:15" x14ac:dyDescent="0.2">
      <c r="A261" t="str">
        <f>detector_data!A260</f>
        <v>QEWDE0220DES</v>
      </c>
      <c r="B261" s="4">
        <f>detector_data!D260</f>
        <v>0.28125</v>
      </c>
      <c r="C261">
        <f>detector_data!H260</f>
        <v>1748.13333333333</v>
      </c>
      <c r="D261" s="3">
        <f>[1]detector_data!H260</f>
        <v>1095.0999999999999</v>
      </c>
      <c r="E261">
        <f t="shared" si="16"/>
        <v>17.319848813793161</v>
      </c>
      <c r="H261" s="9"/>
      <c r="I261">
        <f>detector_data!F260</f>
        <v>5244.4</v>
      </c>
      <c r="J261" s="3">
        <f>[1]detector_data!F260</f>
        <v>5475.5</v>
      </c>
      <c r="K261">
        <f t="shared" si="17"/>
        <v>3.1566001750842725</v>
      </c>
      <c r="N261" s="3"/>
      <c r="O261" s="3">
        <f t="shared" si="18"/>
        <v>231.10000000000036</v>
      </c>
    </row>
    <row r="262" spans="1:15" x14ac:dyDescent="0.2">
      <c r="A262" t="str">
        <f>detector_data!A261</f>
        <v>QEWDE0220DES</v>
      </c>
      <c r="B262" s="4">
        <f>detector_data!D261</f>
        <v>0.29166666666666669</v>
      </c>
      <c r="C262">
        <f>detector_data!H261</f>
        <v>1732.8</v>
      </c>
      <c r="D262" s="3">
        <f>[1]detector_data!H261</f>
        <v>1068.9666665999998</v>
      </c>
      <c r="E262">
        <f t="shared" si="16"/>
        <v>17.736097676733202</v>
      </c>
      <c r="F262">
        <f>SQRT(2*POWER(AVERAGE(D259:D262)-AVERAGE(C259:C262),2)/(AVERAGE(D259:D262)+AVERAGE(C259:C262)))</f>
        <v>17.283685474779148</v>
      </c>
      <c r="H262" s="9"/>
      <c r="I262">
        <f>detector_data!F261</f>
        <v>5198.3999999999996</v>
      </c>
      <c r="J262" s="3">
        <f>[1]detector_data!F261</f>
        <v>5344.8333329999996</v>
      </c>
      <c r="K262">
        <f t="shared" si="17"/>
        <v>2.016824165404878</v>
      </c>
      <c r="L262">
        <f>SQRT(2*POWER(AVERAGE(J259:J262)-AVERAGE(I259:I262),2)/(AVERAGE(J259:J262)+AVERAGE(I259:I262)))</f>
        <v>3.2705775229399143</v>
      </c>
      <c r="N262" s="3"/>
      <c r="O262" s="3">
        <f t="shared" si="18"/>
        <v>146.43333299999995</v>
      </c>
    </row>
    <row r="263" spans="1:15" x14ac:dyDescent="0.2">
      <c r="A263" t="str">
        <f>detector_data!A262</f>
        <v>QEWDE0220DES</v>
      </c>
      <c r="B263" s="4">
        <f>detector_data!D262</f>
        <v>0.30208333333333331</v>
      </c>
      <c r="C263">
        <f>detector_data!H262</f>
        <v>1723.4666666666601</v>
      </c>
      <c r="D263" s="3">
        <f>[1]detector_data!H262</f>
        <v>1048.5999999999999</v>
      </c>
      <c r="E263">
        <f t="shared" si="16"/>
        <v>18.127217276480096</v>
      </c>
      <c r="H263" s="9"/>
      <c r="I263">
        <f>detector_data!F262</f>
        <v>5170.3999999999996</v>
      </c>
      <c r="J263" s="3">
        <f>[1]detector_data!F262</f>
        <v>5243</v>
      </c>
      <c r="K263">
        <f t="shared" si="17"/>
        <v>1.006132883042522</v>
      </c>
      <c r="N263" s="3"/>
      <c r="O263" s="3">
        <f t="shared" si="18"/>
        <v>72.600000000000364</v>
      </c>
    </row>
    <row r="264" spans="1:15" x14ac:dyDescent="0.2">
      <c r="A264" t="str">
        <f>detector_data!A263</f>
        <v>QEWDE0220DES</v>
      </c>
      <c r="B264" s="4">
        <f>detector_data!D263</f>
        <v>0.3125</v>
      </c>
      <c r="C264">
        <f>detector_data!H263</f>
        <v>1701.3333333333301</v>
      </c>
      <c r="D264" s="3">
        <f>[1]detector_data!H263</f>
        <v>1044.8</v>
      </c>
      <c r="E264">
        <f t="shared" si="16"/>
        <v>17.717847887022018</v>
      </c>
      <c r="H264" s="9"/>
      <c r="I264">
        <f>detector_data!F263</f>
        <v>5104</v>
      </c>
      <c r="J264" s="3">
        <f>[1]detector_data!F263</f>
        <v>5224</v>
      </c>
      <c r="K264">
        <f t="shared" si="17"/>
        <v>1.6698910199741299</v>
      </c>
      <c r="N264" s="3"/>
      <c r="O264" s="3">
        <f t="shared" si="18"/>
        <v>120</v>
      </c>
    </row>
    <row r="265" spans="1:15" x14ac:dyDescent="0.2">
      <c r="A265" t="str">
        <f>detector_data!A264</f>
        <v>QEWDE0220DES</v>
      </c>
      <c r="B265" s="4">
        <f>detector_data!D264</f>
        <v>0.32291666666666669</v>
      </c>
      <c r="C265">
        <f>detector_data!H264</f>
        <v>1680.8</v>
      </c>
      <c r="D265" s="3">
        <f>[1]detector_data!H264</f>
        <v>1073.2333334</v>
      </c>
      <c r="E265">
        <f t="shared" si="16"/>
        <v>16.372852163160019</v>
      </c>
      <c r="H265" s="9"/>
      <c r="I265">
        <f>detector_data!F264</f>
        <v>5042.3999999999996</v>
      </c>
      <c r="J265" s="3">
        <f>[1]detector_data!F264</f>
        <v>5366.1666670000004</v>
      </c>
      <c r="K265">
        <f t="shared" si="17"/>
        <v>4.4879878052630078</v>
      </c>
      <c r="N265" s="3"/>
      <c r="O265" s="3">
        <f t="shared" si="18"/>
        <v>323.76666700000078</v>
      </c>
    </row>
    <row r="266" spans="1:15" x14ac:dyDescent="0.2">
      <c r="A266" t="str">
        <f>detector_data!A265</f>
        <v>QEWDE0220DES</v>
      </c>
      <c r="B266" s="4">
        <f>detector_data!D265</f>
        <v>0.33333333333333331</v>
      </c>
      <c r="C266">
        <f>detector_data!H265</f>
        <v>1659.3333333333301</v>
      </c>
      <c r="D266" s="3">
        <f>[1]detector_data!H265</f>
        <v>1087.8666665999999</v>
      </c>
      <c r="E266">
        <f t="shared" si="16"/>
        <v>15.419161678918423</v>
      </c>
      <c r="F266">
        <f>SQRT(2*POWER(AVERAGE(D263:D266)-AVERAGE(C263:C266),2)/(AVERAGE(D263:D266)+AVERAGE(C263:C266)))</f>
        <v>16.910407145838654</v>
      </c>
      <c r="H266" s="9"/>
      <c r="I266">
        <f>detector_data!F265</f>
        <v>4978</v>
      </c>
      <c r="J266" s="3">
        <f>[1]detector_data!F265</f>
        <v>5439.3333329999996</v>
      </c>
      <c r="K266">
        <f t="shared" si="17"/>
        <v>6.3922176282596075</v>
      </c>
      <c r="L266">
        <f>SQRT(2*POWER(AVERAGE(J263:J266)-AVERAGE(I263:I266),2)/(AVERAGE(J263:J266)+AVERAGE(I263:I266)))</f>
        <v>3.3908978692375844</v>
      </c>
      <c r="N266" s="3"/>
      <c r="O266" s="3">
        <f t="shared" si="18"/>
        <v>461.33333299999958</v>
      </c>
    </row>
    <row r="267" spans="1:15" x14ac:dyDescent="0.2">
      <c r="A267" t="str">
        <f>detector_data!A266</f>
        <v>QEWDE0220DES</v>
      </c>
      <c r="B267" s="4">
        <f>detector_data!D266</f>
        <v>0.34375</v>
      </c>
      <c r="C267">
        <f>detector_data!H266</f>
        <v>1641.3333333333301</v>
      </c>
      <c r="D267" s="3">
        <f>[1]detector_data!H266</f>
        <v>1079.9666665999998</v>
      </c>
      <c r="E267">
        <f t="shared" si="16"/>
        <v>15.218554649992704</v>
      </c>
      <c r="H267" s="9"/>
      <c r="I267">
        <f>detector_data!F266</f>
        <v>4924</v>
      </c>
      <c r="J267" s="3">
        <f>[1]detector_data!F266</f>
        <v>5399.8333329999996</v>
      </c>
      <c r="K267">
        <f t="shared" si="17"/>
        <v>6.6229178382705012</v>
      </c>
      <c r="N267" s="3"/>
      <c r="O267" s="3">
        <f t="shared" si="18"/>
        <v>475.83333299999958</v>
      </c>
    </row>
    <row r="268" spans="1:15" x14ac:dyDescent="0.2">
      <c r="A268" t="str">
        <f>detector_data!A267</f>
        <v>QEWDE0220DES</v>
      </c>
      <c r="B268" s="4">
        <f>detector_data!D267</f>
        <v>0.35416666666666669</v>
      </c>
      <c r="C268">
        <f>detector_data!H267</f>
        <v>1636.93333333333</v>
      </c>
      <c r="D268" s="3">
        <f>[1]detector_data!H267</f>
        <v>1072.3166666</v>
      </c>
      <c r="E268">
        <f t="shared" si="16"/>
        <v>15.340663743594964</v>
      </c>
      <c r="H268" s="9"/>
      <c r="I268">
        <f>detector_data!F267</f>
        <v>4910.8</v>
      </c>
      <c r="J268" s="3">
        <f>[1]detector_data!F267</f>
        <v>5361.5833329999996</v>
      </c>
      <c r="K268">
        <f t="shared" si="17"/>
        <v>6.2899506693680847</v>
      </c>
      <c r="N268" s="3"/>
      <c r="O268" s="3">
        <f t="shared" si="18"/>
        <v>450.7833329999994</v>
      </c>
    </row>
    <row r="269" spans="1:15" x14ac:dyDescent="0.2">
      <c r="A269" t="str">
        <f>detector_data!A268</f>
        <v>QEWDE0220DES</v>
      </c>
      <c r="B269" s="4">
        <f>detector_data!D268</f>
        <v>0.36458333333333331</v>
      </c>
      <c r="C269">
        <f>detector_data!H268</f>
        <v>1634.2666666666601</v>
      </c>
      <c r="D269" s="3">
        <f>[1]detector_data!H268</f>
        <v>1032.1833334</v>
      </c>
      <c r="E269">
        <f t="shared" si="16"/>
        <v>16.489401051721664</v>
      </c>
      <c r="H269" s="9"/>
      <c r="I269">
        <f>detector_data!F268</f>
        <v>4902.8</v>
      </c>
      <c r="J269" s="3">
        <f>[1]detector_data!F268</f>
        <v>5160.9166670000004</v>
      </c>
      <c r="K269">
        <f t="shared" si="17"/>
        <v>3.6387468775019629</v>
      </c>
      <c r="N269" s="3"/>
      <c r="O269" s="3">
        <f t="shared" si="18"/>
        <v>258.11666700000023</v>
      </c>
    </row>
    <row r="270" spans="1:15" x14ac:dyDescent="0.2">
      <c r="A270" t="str">
        <f>detector_data!A269</f>
        <v>QEWDE0220DES</v>
      </c>
      <c r="B270" s="4">
        <f>detector_data!D269</f>
        <v>0.375</v>
      </c>
      <c r="C270">
        <f>detector_data!H269</f>
        <v>1646.93333333333</v>
      </c>
      <c r="D270" s="3">
        <f>[1]detector_data!H269</f>
        <v>1018.4333334</v>
      </c>
      <c r="E270">
        <f t="shared" si="16"/>
        <v>17.216378371358978</v>
      </c>
      <c r="F270">
        <f>SQRT(2*POWER(AVERAGE(D267:D270)-AVERAGE(C267:C270),2)/(AVERAGE(D267:D270)+AVERAGE(C267:C270)))</f>
        <v>16.062414926641569</v>
      </c>
      <c r="H270" s="9"/>
      <c r="I270">
        <f>detector_data!F269</f>
        <v>4940.8</v>
      </c>
      <c r="J270" s="3">
        <f>[1]detector_data!F269</f>
        <v>5092.1666670000004</v>
      </c>
      <c r="K270">
        <f t="shared" si="17"/>
        <v>2.1371281325678289</v>
      </c>
      <c r="L270">
        <f>SQRT(2*POWER(AVERAGE(J267:J270)-AVERAGE(I267:I270),2)/(AVERAGE(J267:J270)+AVERAGE(I267:I270)))</f>
        <v>4.6834366004916745</v>
      </c>
      <c r="N270" s="3"/>
      <c r="O270" s="3">
        <f t="shared" si="18"/>
        <v>151.36666700000023</v>
      </c>
    </row>
    <row r="271" spans="1:15" x14ac:dyDescent="0.2">
      <c r="A271" t="str">
        <f>detector_data!A270</f>
        <v>QEWDE0220DES</v>
      </c>
      <c r="B271" s="4">
        <f>detector_data!D270</f>
        <v>0.38541666666666669</v>
      </c>
      <c r="C271">
        <f>detector_data!H270</f>
        <v>1648.2666666666601</v>
      </c>
      <c r="D271" s="3">
        <f>[1]detector_data!H270</f>
        <v>980.58333340000013</v>
      </c>
      <c r="E271">
        <f t="shared" si="16"/>
        <v>18.416310567032706</v>
      </c>
      <c r="H271" s="9"/>
      <c r="I271">
        <f>detector_data!F270</f>
        <v>4944.8</v>
      </c>
      <c r="J271" s="3">
        <f>[1]detector_data!F270</f>
        <v>4902.9166670000004</v>
      </c>
      <c r="K271">
        <f t="shared" si="17"/>
        <v>0.59688196973302277</v>
      </c>
      <c r="N271" s="3"/>
      <c r="O271" s="3">
        <f t="shared" si="18"/>
        <v>-41.883332999999766</v>
      </c>
    </row>
    <row r="272" spans="1:15" x14ac:dyDescent="0.2">
      <c r="A272" t="str">
        <f>detector_data!A271</f>
        <v>QEWDE0220DES</v>
      </c>
      <c r="B272" s="4">
        <f>detector_data!D271</f>
        <v>0.39583333333333331</v>
      </c>
      <c r="C272">
        <f>detector_data!H271</f>
        <v>1691.4666666666601</v>
      </c>
      <c r="D272" s="3">
        <f>[1]detector_data!H271</f>
        <v>999.6</v>
      </c>
      <c r="E272">
        <f t="shared" si="16"/>
        <v>18.861454345413208</v>
      </c>
      <c r="H272" s="9"/>
      <c r="I272">
        <f>detector_data!F271</f>
        <v>5074.3999999999996</v>
      </c>
      <c r="J272" s="3">
        <f>[1]detector_data!F271</f>
        <v>4998</v>
      </c>
      <c r="K272">
        <f t="shared" si="17"/>
        <v>1.0765690103110452</v>
      </c>
      <c r="N272" s="3"/>
      <c r="O272" s="3">
        <f t="shared" si="18"/>
        <v>-76.399999999999636</v>
      </c>
    </row>
    <row r="273" spans="1:15" x14ac:dyDescent="0.2">
      <c r="A273" t="str">
        <f>detector_data!A272</f>
        <v>QEWDE0220DES</v>
      </c>
      <c r="B273" s="4">
        <f>detector_data!D272</f>
        <v>0.40625</v>
      </c>
      <c r="C273">
        <f>detector_data!H272</f>
        <v>1715.86666666666</v>
      </c>
      <c r="D273" s="3">
        <f>[1]detector_data!H272</f>
        <v>1035.1666665999999</v>
      </c>
      <c r="E273">
        <f t="shared" si="16"/>
        <v>18.353665916530797</v>
      </c>
      <c r="H273" s="9"/>
      <c r="I273">
        <f>detector_data!F272</f>
        <v>5147.6000000000004</v>
      </c>
      <c r="J273" s="3">
        <f>[1]detector_data!F272</f>
        <v>5175.8333329999996</v>
      </c>
      <c r="K273">
        <f t="shared" si="17"/>
        <v>0.39297513295309355</v>
      </c>
      <c r="N273" s="3"/>
      <c r="O273" s="3">
        <f t="shared" si="18"/>
        <v>28.23333299999922</v>
      </c>
    </row>
    <row r="274" spans="1:15" x14ac:dyDescent="0.2">
      <c r="A274" t="str">
        <f>detector_data!A273</f>
        <v>QEWDE0220DES</v>
      </c>
      <c r="B274" s="4">
        <f>detector_data!D273</f>
        <v>0.41666666666666669</v>
      </c>
      <c r="C274">
        <f>detector_data!H273</f>
        <v>1743.06666666666</v>
      </c>
      <c r="D274" s="3">
        <f>[1]detector_data!H273</f>
        <v>1021.9833334000001</v>
      </c>
      <c r="E274">
        <f t="shared" si="16"/>
        <v>19.393176986994234</v>
      </c>
      <c r="F274">
        <f>SQRT(2*POWER(AVERAGE(D271:D274)-AVERAGE(C271:C274),2)/(AVERAGE(D271:D274)+AVERAGE(C271:C274)))</f>
        <v>18.757257457712949</v>
      </c>
      <c r="G274">
        <f>SQRT(2*POWER(AVERAGE(D259:D274)-AVERAGE(C259:C274),2)/(AVERAGE(D259:D274)+AVERAGE(C259:C274)))</f>
        <v>17.252857382399515</v>
      </c>
      <c r="H274" s="9"/>
      <c r="I274">
        <f>detector_data!F273</f>
        <v>5229.2</v>
      </c>
      <c r="J274" s="3">
        <f>[1]detector_data!F273</f>
        <v>5109.9166670000004</v>
      </c>
      <c r="K274">
        <f t="shared" si="17"/>
        <v>1.659025439216105</v>
      </c>
      <c r="L274">
        <f>SQRT(2*POWER(AVERAGE(J271:J274)-AVERAGE(I271:I274),2)/(AVERAGE(J271:J274)+AVERAGE(I271:I274)))</f>
        <v>0.73477284894083417</v>
      </c>
      <c r="M274">
        <f>SQRT(2*POWER(AVERAGE(J259:J274)-AVERAGE(I259:I274),2)/(AVERAGE(J259:J274)+AVERAGE(I259:I274)))</f>
        <v>2.6596861234936768</v>
      </c>
      <c r="N274" s="3">
        <f t="shared" si="15"/>
        <v>191.45729168749949</v>
      </c>
      <c r="O274" s="3">
        <f t="shared" si="18"/>
        <v>-119.2833329999994</v>
      </c>
    </row>
    <row r="275" spans="1:15" x14ac:dyDescent="0.2">
      <c r="A275" t="str">
        <f>detector_data!A274</f>
        <v>QEWDE0230DES</v>
      </c>
      <c r="B275" s="4">
        <f>detector_data!D274</f>
        <v>0.26041666666666669</v>
      </c>
      <c r="C275">
        <f>detector_data!H274</f>
        <v>1764.5333333333299</v>
      </c>
      <c r="D275" s="3">
        <f>[1]detector_data!H274</f>
        <v>1404.2291667500001</v>
      </c>
      <c r="E275">
        <f t="shared" si="16"/>
        <v>9.0518935340437281</v>
      </c>
      <c r="H275" s="9"/>
      <c r="I275">
        <f>detector_data!F274</f>
        <v>5293.6</v>
      </c>
      <c r="J275" s="3">
        <f>[1]detector_data!F274</f>
        <v>5616.9166670000004</v>
      </c>
      <c r="K275">
        <f t="shared" si="17"/>
        <v>4.3774423215276013</v>
      </c>
      <c r="N275" s="3"/>
      <c r="O275" s="3">
        <f t="shared" si="18"/>
        <v>323.31666700000005</v>
      </c>
    </row>
    <row r="276" spans="1:15" x14ac:dyDescent="0.2">
      <c r="A276" t="str">
        <f>detector_data!A275</f>
        <v>QEWDE0230DES</v>
      </c>
      <c r="B276" s="4">
        <f>detector_data!D275</f>
        <v>0.27083333333333331</v>
      </c>
      <c r="C276">
        <f>detector_data!H275</f>
        <v>1772.93333333333</v>
      </c>
      <c r="D276" s="3">
        <f>[1]detector_data!H275</f>
        <v>1375.4791667500001</v>
      </c>
      <c r="E276">
        <f t="shared" si="16"/>
        <v>10.017428192077874</v>
      </c>
      <c r="H276" s="9"/>
      <c r="I276">
        <f>detector_data!F275</f>
        <v>5318.8</v>
      </c>
      <c r="J276" s="3">
        <f>[1]detector_data!F275</f>
        <v>5501.9166670000004</v>
      </c>
      <c r="K276">
        <f t="shared" si="17"/>
        <v>2.4895156457520033</v>
      </c>
      <c r="N276" s="3"/>
      <c r="O276" s="3">
        <f t="shared" si="18"/>
        <v>183.11666700000023</v>
      </c>
    </row>
    <row r="277" spans="1:15" x14ac:dyDescent="0.2">
      <c r="A277" t="str">
        <f>detector_data!A276</f>
        <v>QEWDE0230DES</v>
      </c>
      <c r="B277" s="4">
        <f>detector_data!D276</f>
        <v>0.28125</v>
      </c>
      <c r="C277">
        <f>detector_data!H276</f>
        <v>1757.86666666666</v>
      </c>
      <c r="D277" s="3">
        <f>[1]detector_data!H276</f>
        <v>1359.3125</v>
      </c>
      <c r="E277">
        <f t="shared" si="16"/>
        <v>10.095352065221169</v>
      </c>
      <c r="H277" s="9"/>
      <c r="I277">
        <f>detector_data!F276</f>
        <v>5273.6</v>
      </c>
      <c r="J277" s="3">
        <f>[1]detector_data!F276</f>
        <v>5437.25</v>
      </c>
      <c r="K277">
        <f t="shared" si="17"/>
        <v>2.2362432302115369</v>
      </c>
      <c r="N277" s="3"/>
      <c r="O277" s="3">
        <f t="shared" si="18"/>
        <v>163.64999999999964</v>
      </c>
    </row>
    <row r="278" spans="1:15" x14ac:dyDescent="0.2">
      <c r="A278" t="str">
        <f>detector_data!A277</f>
        <v>QEWDE0230DES</v>
      </c>
      <c r="B278" s="4">
        <f>detector_data!D277</f>
        <v>0.29166666666666669</v>
      </c>
      <c r="C278">
        <f>detector_data!H277</f>
        <v>1739.3333333333301</v>
      </c>
      <c r="D278" s="3">
        <f>[1]detector_data!H277</f>
        <v>1332.2291667500001</v>
      </c>
      <c r="E278">
        <f t="shared" si="16"/>
        <v>10.38821349982685</v>
      </c>
      <c r="F278">
        <f>SQRT(2*POWER(AVERAGE(D275:D278)-AVERAGE(C275:C278),2)/(AVERAGE(D275:D278)+AVERAGE(C275:C278)))</f>
        <v>9.8855758858823002</v>
      </c>
      <c r="H278" s="9"/>
      <c r="I278">
        <f>detector_data!F277</f>
        <v>5218</v>
      </c>
      <c r="J278" s="3">
        <f>[1]detector_data!F277</f>
        <v>5328.9166670000004</v>
      </c>
      <c r="K278">
        <f t="shared" si="17"/>
        <v>1.5273868641906745</v>
      </c>
      <c r="L278">
        <f>SQRT(2*POWER(AVERAGE(J275:J278)-AVERAGE(I275:I278),2)/(AVERAGE(J275:J278)+AVERAGE(I275:I278)))</f>
        <v>2.6635286046932172</v>
      </c>
      <c r="N278" s="3"/>
      <c r="O278" s="3">
        <f t="shared" si="18"/>
        <v>110.91666700000042</v>
      </c>
    </row>
    <row r="279" spans="1:15" x14ac:dyDescent="0.2">
      <c r="A279" t="str">
        <f>detector_data!A278</f>
        <v>QEWDE0230DES</v>
      </c>
      <c r="B279" s="4">
        <f>detector_data!D278</f>
        <v>0.30208333333333331</v>
      </c>
      <c r="C279">
        <f>detector_data!H278</f>
        <v>1716</v>
      </c>
      <c r="D279" s="3">
        <f>[1]detector_data!H278</f>
        <v>1303.2708332499999</v>
      </c>
      <c r="E279">
        <f t="shared" si="16"/>
        <v>10.62255828481109</v>
      </c>
      <c r="H279" s="9"/>
      <c r="I279">
        <f>detector_data!F278</f>
        <v>5148</v>
      </c>
      <c r="J279" s="3">
        <f>[1]detector_data!F278</f>
        <v>5213.0833329999996</v>
      </c>
      <c r="K279">
        <f t="shared" si="17"/>
        <v>0.90423684667214177</v>
      </c>
      <c r="N279" s="3"/>
      <c r="O279" s="3">
        <f t="shared" si="18"/>
        <v>65.083332999999584</v>
      </c>
    </row>
    <row r="280" spans="1:15" x14ac:dyDescent="0.2">
      <c r="A280" t="str">
        <f>detector_data!A279</f>
        <v>QEWDE0230DES</v>
      </c>
      <c r="B280" s="4">
        <f>detector_data!D279</f>
        <v>0.3125</v>
      </c>
      <c r="C280">
        <f>detector_data!H279</f>
        <v>1661.7333333333299</v>
      </c>
      <c r="D280" s="3">
        <f>[1]detector_data!H279</f>
        <v>1283.25</v>
      </c>
      <c r="E280">
        <f t="shared" si="16"/>
        <v>9.8632567211604432</v>
      </c>
      <c r="H280" s="9"/>
      <c r="I280">
        <f>detector_data!F279</f>
        <v>4985.2</v>
      </c>
      <c r="J280" s="3">
        <f>[1]detector_data!F279</f>
        <v>5133</v>
      </c>
      <c r="K280">
        <f t="shared" si="17"/>
        <v>2.0779629608375241</v>
      </c>
      <c r="N280" s="3"/>
      <c r="O280" s="3">
        <f t="shared" si="18"/>
        <v>147.80000000000018</v>
      </c>
    </row>
    <row r="281" spans="1:15" x14ac:dyDescent="0.2">
      <c r="A281" t="str">
        <f>detector_data!A280</f>
        <v>QEWDE0230DES</v>
      </c>
      <c r="B281" s="4">
        <f>detector_data!D280</f>
        <v>0.32291666666666669</v>
      </c>
      <c r="C281">
        <f>detector_data!H280</f>
        <v>1612.93333333333</v>
      </c>
      <c r="D281" s="3">
        <f>[1]detector_data!H280</f>
        <v>1300.9583332499999</v>
      </c>
      <c r="E281">
        <f t="shared" si="16"/>
        <v>8.1733122457278355</v>
      </c>
      <c r="H281" s="9"/>
      <c r="I281">
        <f>detector_data!F280</f>
        <v>4838.8</v>
      </c>
      <c r="J281" s="3">
        <f>[1]detector_data!F280</f>
        <v>5203.8333329999996</v>
      </c>
      <c r="K281">
        <f t="shared" si="17"/>
        <v>5.151381553273227</v>
      </c>
      <c r="N281" s="3"/>
      <c r="O281" s="3">
        <f t="shared" si="18"/>
        <v>365.0333329999994</v>
      </c>
    </row>
    <row r="282" spans="1:15" x14ac:dyDescent="0.2">
      <c r="A282" t="str">
        <f>detector_data!A281</f>
        <v>QEWDE0230DES</v>
      </c>
      <c r="B282" s="4">
        <f>detector_data!D281</f>
        <v>0.33333333333333331</v>
      </c>
      <c r="C282">
        <f>detector_data!H281</f>
        <v>1564.13333333333</v>
      </c>
      <c r="D282" s="3">
        <f>[1]detector_data!H281</f>
        <v>1288.1666667500001</v>
      </c>
      <c r="E282">
        <f t="shared" si="16"/>
        <v>7.3075875061211848</v>
      </c>
      <c r="F282">
        <f>SQRT(2*POWER(AVERAGE(D279:D282)-AVERAGE(C279:C282),2)/(AVERAGE(D279:D282)+AVERAGE(C279:C282)))</f>
        <v>9.0041051658081219</v>
      </c>
      <c r="H282" s="9"/>
      <c r="I282">
        <f>detector_data!F281</f>
        <v>4692.3999999999996</v>
      </c>
      <c r="J282" s="3">
        <f>[1]detector_data!F281</f>
        <v>5152.6666670000004</v>
      </c>
      <c r="K282">
        <f t="shared" si="17"/>
        <v>6.5601714698414186</v>
      </c>
      <c r="L282">
        <f>SQRT(2*POWER(AVERAGE(J279:J282)-AVERAGE(I279:I282),2)/(AVERAGE(J279:J282)+AVERAGE(I279:I282)))</f>
        <v>3.6538095529524806</v>
      </c>
      <c r="N282" s="3"/>
      <c r="O282" s="3">
        <f t="shared" si="18"/>
        <v>460.26666700000078</v>
      </c>
    </row>
    <row r="283" spans="1:15" x14ac:dyDescent="0.2">
      <c r="A283" t="str">
        <f>detector_data!A282</f>
        <v>QEWDE0230DES</v>
      </c>
      <c r="B283" s="4">
        <f>detector_data!D282</f>
        <v>0.34375</v>
      </c>
      <c r="C283">
        <f>detector_data!H282</f>
        <v>1525.86666666666</v>
      </c>
      <c r="D283" s="3">
        <f>[1]detector_data!H282</f>
        <v>1295.3333332499999</v>
      </c>
      <c r="E283">
        <f t="shared" si="16"/>
        <v>6.1380693409643623</v>
      </c>
      <c r="H283" s="9"/>
      <c r="I283">
        <f>detector_data!F282</f>
        <v>4577.6000000000004</v>
      </c>
      <c r="J283" s="3">
        <f>[1]detector_data!F282</f>
        <v>5181.3333329999996</v>
      </c>
      <c r="K283">
        <f t="shared" si="17"/>
        <v>8.6428898232527427</v>
      </c>
      <c r="N283" s="3"/>
      <c r="O283" s="3">
        <f t="shared" si="18"/>
        <v>603.73333299999922</v>
      </c>
    </row>
    <row r="284" spans="1:15" x14ac:dyDescent="0.2">
      <c r="A284" t="str">
        <f>detector_data!A283</f>
        <v>QEWDE0230DES</v>
      </c>
      <c r="B284" s="4">
        <f>detector_data!D283</f>
        <v>0.35416666666666669</v>
      </c>
      <c r="C284">
        <f>detector_data!H283</f>
        <v>1495.4666666666601</v>
      </c>
      <c r="D284" s="3">
        <f>[1]detector_data!H283</f>
        <v>1281.3333332499999</v>
      </c>
      <c r="E284">
        <f t="shared" si="16"/>
        <v>5.7468118052055841</v>
      </c>
      <c r="H284" s="9"/>
      <c r="I284">
        <f>detector_data!F283</f>
        <v>4486.3999999999996</v>
      </c>
      <c r="J284" s="3">
        <f>[1]detector_data!F283</f>
        <v>5125.3333329999996</v>
      </c>
      <c r="K284">
        <f t="shared" si="17"/>
        <v>9.2165776621343696</v>
      </c>
      <c r="N284" s="3"/>
      <c r="O284" s="3">
        <f t="shared" si="18"/>
        <v>638.93333299999995</v>
      </c>
    </row>
    <row r="285" spans="1:15" x14ac:dyDescent="0.2">
      <c r="A285" t="str">
        <f>detector_data!A284</f>
        <v>QEWDE0230DES</v>
      </c>
      <c r="B285" s="4">
        <f>detector_data!D284</f>
        <v>0.36458333333333331</v>
      </c>
      <c r="C285">
        <f>detector_data!H284</f>
        <v>1505.4666666666601</v>
      </c>
      <c r="D285" s="3">
        <f>[1]detector_data!H284</f>
        <v>1233.9583332499999</v>
      </c>
      <c r="E285">
        <f t="shared" si="16"/>
        <v>7.3361542524323555</v>
      </c>
      <c r="H285" s="9"/>
      <c r="I285">
        <f>detector_data!F284</f>
        <v>4516.3999999999996</v>
      </c>
      <c r="J285" s="3">
        <f>[1]detector_data!F284</f>
        <v>4935.8333329999996</v>
      </c>
      <c r="K285">
        <f t="shared" si="17"/>
        <v>6.1011362319409184</v>
      </c>
      <c r="N285" s="3"/>
      <c r="O285" s="3">
        <f t="shared" si="18"/>
        <v>419.43333299999995</v>
      </c>
    </row>
    <row r="286" spans="1:15" x14ac:dyDescent="0.2">
      <c r="A286" t="str">
        <f>detector_data!A285</f>
        <v>QEWDE0230DES</v>
      </c>
      <c r="B286" s="4">
        <f>detector_data!D285</f>
        <v>0.375</v>
      </c>
      <c r="C286">
        <f>detector_data!H285</f>
        <v>1517.3333333333301</v>
      </c>
      <c r="D286" s="3">
        <f>[1]detector_data!H285</f>
        <v>1204.2916667500001</v>
      </c>
      <c r="E286">
        <f t="shared" si="16"/>
        <v>8.4859995040212173</v>
      </c>
      <c r="F286">
        <f>SQRT(2*POWER(AVERAGE(D283:D286)-AVERAGE(C283:C286),2)/(AVERAGE(D283:D286)+AVERAGE(C283:C286)))</f>
        <v>6.9204271585500212</v>
      </c>
      <c r="H286" s="9"/>
      <c r="I286">
        <f>detector_data!F285</f>
        <v>4552</v>
      </c>
      <c r="J286" s="3">
        <f>[1]detector_data!F285</f>
        <v>4817.1666670000004</v>
      </c>
      <c r="K286">
        <f t="shared" si="17"/>
        <v>3.8742125651076504</v>
      </c>
      <c r="L286">
        <f>SQRT(2*POWER(AVERAGE(J283:J286)-AVERAGE(I283:I286),2)/(AVERAGE(J283:J286)+AVERAGE(I283:I286)))</f>
        <v>6.9733302300978712</v>
      </c>
      <c r="N286" s="3"/>
      <c r="O286" s="3">
        <f t="shared" si="18"/>
        <v>265.16666700000042</v>
      </c>
    </row>
    <row r="287" spans="1:15" x14ac:dyDescent="0.2">
      <c r="A287" t="str">
        <f>detector_data!A286</f>
        <v>QEWDE0230DES</v>
      </c>
      <c r="B287" s="4">
        <f>detector_data!D286</f>
        <v>0.38541666666666669</v>
      </c>
      <c r="C287">
        <f>detector_data!H286</f>
        <v>1497.7333333333299</v>
      </c>
      <c r="D287" s="3">
        <f>[1]detector_data!H286</f>
        <v>1150.2291667500001</v>
      </c>
      <c r="E287">
        <f t="shared" si="16"/>
        <v>9.5503458424157657</v>
      </c>
      <c r="H287" s="9"/>
      <c r="I287">
        <f>detector_data!F286</f>
        <v>4493.2</v>
      </c>
      <c r="J287" s="3">
        <f>[1]detector_data!F286</f>
        <v>4600.9166670000004</v>
      </c>
      <c r="K287">
        <f t="shared" si="17"/>
        <v>1.5974145799496784</v>
      </c>
      <c r="N287" s="3"/>
      <c r="O287" s="3">
        <f t="shared" si="18"/>
        <v>107.7166670000006</v>
      </c>
    </row>
    <row r="288" spans="1:15" x14ac:dyDescent="0.2">
      <c r="A288" t="str">
        <f>detector_data!A287</f>
        <v>QEWDE0230DES</v>
      </c>
      <c r="B288" s="4">
        <f>detector_data!D287</f>
        <v>0.39583333333333331</v>
      </c>
      <c r="C288">
        <f>detector_data!H287</f>
        <v>1560</v>
      </c>
      <c r="D288" s="3">
        <f>[1]detector_data!H287</f>
        <v>1191.6458332499999</v>
      </c>
      <c r="E288">
        <f t="shared" si="16"/>
        <v>9.9308018698476364</v>
      </c>
      <c r="H288" s="9"/>
      <c r="I288">
        <f>detector_data!F287</f>
        <v>4680</v>
      </c>
      <c r="J288" s="3">
        <f>[1]detector_data!F287</f>
        <v>4766.5833329999996</v>
      </c>
      <c r="K288">
        <f t="shared" si="17"/>
        <v>1.2598299180999479</v>
      </c>
      <c r="N288" s="3"/>
      <c r="O288" s="3">
        <f t="shared" si="18"/>
        <v>86.583332999999584</v>
      </c>
    </row>
    <row r="289" spans="1:15" x14ac:dyDescent="0.2">
      <c r="A289" t="str">
        <f>detector_data!A288</f>
        <v>QEWDE0230DES</v>
      </c>
      <c r="B289" s="4">
        <f>detector_data!D288</f>
        <v>0.40625</v>
      </c>
      <c r="C289">
        <f>detector_data!H288</f>
        <v>1638.3999999999901</v>
      </c>
      <c r="D289" s="3">
        <f>[1]detector_data!H288</f>
        <v>1226.9166667500001</v>
      </c>
      <c r="E289">
        <f t="shared" si="16"/>
        <v>10.871286320918708</v>
      </c>
      <c r="H289" s="9"/>
      <c r="I289">
        <f>detector_data!F288</f>
        <v>4915.2</v>
      </c>
      <c r="J289" s="3">
        <f>[1]detector_data!F288</f>
        <v>4907.6666670000004</v>
      </c>
      <c r="K289">
        <f t="shared" si="17"/>
        <v>0.10749370660115577</v>
      </c>
      <c r="N289" s="3"/>
      <c r="O289" s="3">
        <f t="shared" si="18"/>
        <v>-7.5333329999994021</v>
      </c>
    </row>
    <row r="290" spans="1:15" x14ac:dyDescent="0.2">
      <c r="A290" t="str">
        <f>detector_data!A289</f>
        <v>QEWDE0230DES</v>
      </c>
      <c r="B290" s="4">
        <f>detector_data!D289</f>
        <v>0.41666666666666669</v>
      </c>
      <c r="C290">
        <f>detector_data!H289</f>
        <v>1714</v>
      </c>
      <c r="D290" s="3">
        <f>[1]detector_data!H289</f>
        <v>1227.1041667500001</v>
      </c>
      <c r="E290">
        <f t="shared" si="16"/>
        <v>12.696846015004411</v>
      </c>
      <c r="F290">
        <f>SQRT(2*POWER(AVERAGE(D287:D290)-AVERAGE(C287:C290),2)/(AVERAGE(D287:D290)+AVERAGE(C287:C290)))</f>
        <v>10.782676107318489</v>
      </c>
      <c r="G290">
        <f>SQRT(2*POWER(AVERAGE(D275:D290)-AVERAGE(C275:C290),2)/(AVERAGE(D275:D290)+AVERAGE(C275:C290)))</f>
        <v>9.158506813379562</v>
      </c>
      <c r="H290" s="9"/>
      <c r="I290">
        <f>detector_data!F289</f>
        <v>5142</v>
      </c>
      <c r="J290" s="3">
        <f>[1]detector_data!F289</f>
        <v>4908.4166670000004</v>
      </c>
      <c r="K290">
        <f t="shared" si="17"/>
        <v>3.2950712922474552</v>
      </c>
      <c r="L290">
        <f>SQRT(2*POWER(AVERAGE(J287:J290)-AVERAGE(I287:I290),2)/(AVERAGE(J287:J290)+AVERAGE(I287:I290)))</f>
        <v>0.16890434158374265</v>
      </c>
      <c r="M290">
        <f>SQRT(2*POWER(AVERAGE(J275:J290)-AVERAGE(I275:I290),2)/(AVERAGE(J275:J290)+AVERAGE(I275:I290)))</f>
        <v>3.2704328192107881</v>
      </c>
      <c r="N290" s="3">
        <f t="shared" ref="N290:N338" si="19">AVERAGE(J275:J290)-AVERAGE(I275:I290)</f>
        <v>231.2270833750008</v>
      </c>
      <c r="O290" s="3">
        <f t="shared" si="18"/>
        <v>-233.58333299999958</v>
      </c>
    </row>
    <row r="291" spans="1:15" x14ac:dyDescent="0.2">
      <c r="A291" t="str">
        <f>detector_data!A290</f>
        <v>QEWDE0240DES</v>
      </c>
      <c r="B291" s="4">
        <f>detector_data!D290</f>
        <v>0.26041666666666669</v>
      </c>
      <c r="C291">
        <f>detector_data!H290</f>
        <v>1945.7333333333299</v>
      </c>
      <c r="D291" s="3">
        <f>[1]detector_data!H290</f>
        <v>1488.9583332499999</v>
      </c>
      <c r="E291">
        <f t="shared" si="16"/>
        <v>11.022330930852732</v>
      </c>
      <c r="H291" s="9"/>
      <c r="I291">
        <f>detector_data!F290</f>
        <v>5837.2</v>
      </c>
      <c r="J291" s="3">
        <f>[1]detector_data!F290</f>
        <v>5955.8333329999996</v>
      </c>
      <c r="K291">
        <f t="shared" si="17"/>
        <v>1.5449305702981724</v>
      </c>
      <c r="N291" s="3"/>
      <c r="O291" s="3">
        <f t="shared" si="18"/>
        <v>118.63333299999977</v>
      </c>
    </row>
    <row r="292" spans="1:15" x14ac:dyDescent="0.2">
      <c r="A292" t="str">
        <f>detector_data!A291</f>
        <v>QEWDE0240DES</v>
      </c>
      <c r="B292" s="4">
        <f>detector_data!D291</f>
        <v>0.27083333333333331</v>
      </c>
      <c r="C292">
        <f>detector_data!H291</f>
        <v>1964.2666666666601</v>
      </c>
      <c r="D292" s="3">
        <f>[1]detector_data!H291</f>
        <v>1478.5208332499999</v>
      </c>
      <c r="E292">
        <f t="shared" si="16"/>
        <v>11.707629577063216</v>
      </c>
      <c r="H292" s="9"/>
      <c r="I292">
        <f>detector_data!F291</f>
        <v>5892.8</v>
      </c>
      <c r="J292" s="3">
        <f>[1]detector_data!F291</f>
        <v>5914.0833329999996</v>
      </c>
      <c r="K292">
        <f t="shared" si="17"/>
        <v>0.27700461330179266</v>
      </c>
      <c r="N292" s="3"/>
      <c r="O292" s="3">
        <f t="shared" si="18"/>
        <v>21.283332999999402</v>
      </c>
    </row>
    <row r="293" spans="1:15" x14ac:dyDescent="0.2">
      <c r="A293" t="str">
        <f>detector_data!A292</f>
        <v>QEWDE0240DES</v>
      </c>
      <c r="B293" s="4">
        <f>detector_data!D292</f>
        <v>0.28125</v>
      </c>
      <c r="C293">
        <f>detector_data!H292</f>
        <v>1953.86666666666</v>
      </c>
      <c r="D293" s="3">
        <f>[1]detector_data!H292</f>
        <v>1478.5208332499999</v>
      </c>
      <c r="E293">
        <f t="shared" si="16"/>
        <v>11.474308798220136</v>
      </c>
      <c r="H293" s="9"/>
      <c r="I293">
        <f>detector_data!F292</f>
        <v>5861.6</v>
      </c>
      <c r="J293" s="3">
        <f>[1]detector_data!F292</f>
        <v>5914.0833329999996</v>
      </c>
      <c r="K293">
        <f t="shared" si="17"/>
        <v>0.68397991073866637</v>
      </c>
      <c r="N293" s="3"/>
      <c r="O293" s="3">
        <f t="shared" si="18"/>
        <v>52.48333299999922</v>
      </c>
    </row>
    <row r="294" spans="1:15" x14ac:dyDescent="0.2">
      <c r="A294" t="str">
        <f>detector_data!A293</f>
        <v>QEWDE0240DES</v>
      </c>
      <c r="B294" s="4">
        <f>detector_data!D293</f>
        <v>0.29166666666666669</v>
      </c>
      <c r="C294">
        <f>detector_data!H293</f>
        <v>1917.6</v>
      </c>
      <c r="D294" s="3">
        <f>[1]detector_data!H293</f>
        <v>1465.5625</v>
      </c>
      <c r="E294">
        <f t="shared" si="16"/>
        <v>10.99076780908973</v>
      </c>
      <c r="F294">
        <f>SQRT(2*POWER(AVERAGE(D291:D294)-AVERAGE(C291:C294),2)/(AVERAGE(D291:D294)+AVERAGE(C291:C294)))</f>
        <v>11.29937923711103</v>
      </c>
      <c r="H294" s="9"/>
      <c r="I294">
        <f>detector_data!F293</f>
        <v>5752.8</v>
      </c>
      <c r="J294" s="3">
        <f>[1]detector_data!F293</f>
        <v>5862.25</v>
      </c>
      <c r="K294">
        <f t="shared" si="17"/>
        <v>1.4362175254350731</v>
      </c>
      <c r="L294">
        <f>SQRT(2*POWER(AVERAGE(J291:J294)-AVERAGE(I291:I294),2)/(AVERAGE(J291:J294)+AVERAGE(I291:I294)))</f>
        <v>0.98462408454835937</v>
      </c>
      <c r="N294" s="3"/>
      <c r="O294" s="3">
        <f t="shared" si="18"/>
        <v>109.44999999999982</v>
      </c>
    </row>
    <row r="295" spans="1:15" x14ac:dyDescent="0.2">
      <c r="A295" t="str">
        <f>detector_data!A294</f>
        <v>QEWDE0240DES</v>
      </c>
      <c r="B295" s="4">
        <f>detector_data!D294</f>
        <v>0.30208333333333331</v>
      </c>
      <c r="C295">
        <f>detector_data!H294</f>
        <v>1922.6666666666599</v>
      </c>
      <c r="D295" s="3">
        <f>[1]detector_data!H294</f>
        <v>1461.4791667500001</v>
      </c>
      <c r="E295">
        <f t="shared" si="16"/>
        <v>11.211610212916357</v>
      </c>
      <c r="H295" s="9"/>
      <c r="I295">
        <f>detector_data!F294</f>
        <v>5768</v>
      </c>
      <c r="J295" s="3">
        <f>[1]detector_data!F294</f>
        <v>5845.9166670000004</v>
      </c>
      <c r="K295">
        <f t="shared" si="17"/>
        <v>1.0224828014702794</v>
      </c>
      <c r="N295" s="3"/>
      <c r="O295" s="3">
        <f t="shared" si="18"/>
        <v>77.916667000000416</v>
      </c>
    </row>
    <row r="296" spans="1:15" x14ac:dyDescent="0.2">
      <c r="A296" t="str">
        <f>detector_data!A295</f>
        <v>QEWDE0240DES</v>
      </c>
      <c r="B296" s="4">
        <f>detector_data!D295</f>
        <v>0.3125</v>
      </c>
      <c r="C296">
        <f>detector_data!H295</f>
        <v>1880.2666666666601</v>
      </c>
      <c r="D296" s="3">
        <f>[1]detector_data!H295</f>
        <v>1455.9791667500001</v>
      </c>
      <c r="E296">
        <f t="shared" si="16"/>
        <v>10.388341374527323</v>
      </c>
      <c r="H296" s="9"/>
      <c r="I296">
        <f>detector_data!F295</f>
        <v>5640.8</v>
      </c>
      <c r="J296" s="3">
        <f>[1]detector_data!F295</f>
        <v>5823.9166670000004</v>
      </c>
      <c r="K296">
        <f t="shared" si="17"/>
        <v>2.418584190024696</v>
      </c>
      <c r="N296" s="3"/>
      <c r="O296" s="3">
        <f t="shared" si="18"/>
        <v>183.11666700000023</v>
      </c>
    </row>
    <row r="297" spans="1:15" x14ac:dyDescent="0.2">
      <c r="A297" t="str">
        <f>detector_data!A296</f>
        <v>QEWDE0240DES</v>
      </c>
      <c r="B297" s="4">
        <f>detector_data!D296</f>
        <v>0.32291666666666669</v>
      </c>
      <c r="C297">
        <f>detector_data!H296</f>
        <v>1827.06666666666</v>
      </c>
      <c r="D297" s="3">
        <f>[1]detector_data!H296</f>
        <v>1489.5833332499999</v>
      </c>
      <c r="E297">
        <f t="shared" si="16"/>
        <v>8.2873848313312397</v>
      </c>
      <c r="H297" s="9"/>
      <c r="I297">
        <f>detector_data!F296</f>
        <v>5481.2</v>
      </c>
      <c r="J297" s="3">
        <f>[1]detector_data!F296</f>
        <v>5958.3333329999996</v>
      </c>
      <c r="K297">
        <f t="shared" si="17"/>
        <v>6.3088558098512166</v>
      </c>
      <c r="N297" s="3"/>
      <c r="O297" s="3">
        <f t="shared" si="18"/>
        <v>477.13333299999977</v>
      </c>
    </row>
    <row r="298" spans="1:15" x14ac:dyDescent="0.2">
      <c r="A298" t="str">
        <f>detector_data!A297</f>
        <v>QEWDE0240DES</v>
      </c>
      <c r="B298" s="4">
        <f>detector_data!D297</f>
        <v>0.33333333333333331</v>
      </c>
      <c r="C298">
        <f>detector_data!H297</f>
        <v>1782.8</v>
      </c>
      <c r="D298" s="3">
        <f>[1]detector_data!H297</f>
        <v>1494.3125</v>
      </c>
      <c r="E298">
        <f t="shared" si="16"/>
        <v>7.1268287407366406</v>
      </c>
      <c r="F298">
        <f>SQRT(2*POWER(AVERAGE(D295:D298)-AVERAGE(C295:C298),2)/(AVERAGE(D295:D298)+AVERAGE(C295:C298)))</f>
        <v>9.2623417104098085</v>
      </c>
      <c r="H298" s="9"/>
      <c r="I298">
        <f>detector_data!F297</f>
        <v>5348.4</v>
      </c>
      <c r="J298" s="3">
        <f>[1]detector_data!F297</f>
        <v>5977.25</v>
      </c>
      <c r="K298">
        <f t="shared" si="17"/>
        <v>8.3566169391927509</v>
      </c>
      <c r="L298">
        <f>SQRT(2*POWER(AVERAGE(J295:J298)-AVERAGE(I295:I298),2)/(AVERAGE(J295:J298)+AVERAGE(I295:I298)))</f>
        <v>4.5145911745124829</v>
      </c>
      <c r="N298" s="3"/>
      <c r="O298" s="3">
        <f t="shared" si="18"/>
        <v>628.85000000000036</v>
      </c>
    </row>
    <row r="299" spans="1:15" x14ac:dyDescent="0.2">
      <c r="A299" t="str">
        <f>detector_data!A298</f>
        <v>QEWDE0240DES</v>
      </c>
      <c r="B299" s="4">
        <f>detector_data!D298</f>
        <v>0.34375</v>
      </c>
      <c r="C299">
        <f>detector_data!H298</f>
        <v>1794.3999999999901</v>
      </c>
      <c r="D299" s="3">
        <f>[1]detector_data!H298</f>
        <v>1486.9166667500001</v>
      </c>
      <c r="E299">
        <f t="shared" si="16"/>
        <v>7.591236223452352</v>
      </c>
      <c r="H299" s="9"/>
      <c r="I299">
        <f>detector_data!F298</f>
        <v>5383.2</v>
      </c>
      <c r="J299" s="3">
        <f>[1]detector_data!F298</f>
        <v>5947.6666670000004</v>
      </c>
      <c r="K299">
        <f t="shared" si="17"/>
        <v>7.4993173867823746</v>
      </c>
      <c r="N299" s="3"/>
      <c r="O299" s="3">
        <f t="shared" si="18"/>
        <v>564.4666670000006</v>
      </c>
    </row>
    <row r="300" spans="1:15" x14ac:dyDescent="0.2">
      <c r="A300" t="str">
        <f>detector_data!A299</f>
        <v>QEWDE0240DES</v>
      </c>
      <c r="B300" s="4">
        <f>detector_data!D299</f>
        <v>0.35416666666666669</v>
      </c>
      <c r="C300">
        <f>detector_data!H299</f>
        <v>1774</v>
      </c>
      <c r="D300" s="3">
        <f>[1]detector_data!H299</f>
        <v>1499.6875</v>
      </c>
      <c r="E300">
        <f t="shared" si="16"/>
        <v>6.7801919010178464</v>
      </c>
      <c r="H300" s="9"/>
      <c r="I300">
        <f>detector_data!F299</f>
        <v>5322</v>
      </c>
      <c r="J300" s="3">
        <f>[1]detector_data!F299</f>
        <v>5998.75</v>
      </c>
      <c r="K300">
        <f t="shared" si="17"/>
        <v>8.9950930931744608</v>
      </c>
      <c r="N300" s="3"/>
      <c r="O300" s="3">
        <f t="shared" si="18"/>
        <v>676.75</v>
      </c>
    </row>
    <row r="301" spans="1:15" x14ac:dyDescent="0.2">
      <c r="A301" t="str">
        <f>detector_data!A300</f>
        <v>QEWDE0240DES</v>
      </c>
      <c r="B301" s="4">
        <f>detector_data!D300</f>
        <v>0.36458333333333331</v>
      </c>
      <c r="C301">
        <f>detector_data!H300</f>
        <v>1744.2666666666601</v>
      </c>
      <c r="D301" s="3">
        <f>[1]detector_data!H300</f>
        <v>1436</v>
      </c>
      <c r="E301">
        <f t="shared" si="16"/>
        <v>7.7305393569962142</v>
      </c>
      <c r="H301" s="9"/>
      <c r="I301">
        <f>detector_data!F300</f>
        <v>5232.8</v>
      </c>
      <c r="J301" s="3">
        <f>[1]detector_data!F300</f>
        <v>5744</v>
      </c>
      <c r="K301">
        <f t="shared" si="17"/>
        <v>6.9002999145803834</v>
      </c>
      <c r="N301" s="3"/>
      <c r="O301" s="3">
        <f t="shared" si="18"/>
        <v>511.19999999999982</v>
      </c>
    </row>
    <row r="302" spans="1:15" x14ac:dyDescent="0.2">
      <c r="A302" t="str">
        <f>detector_data!A301</f>
        <v>QEWDE0240DES</v>
      </c>
      <c r="B302" s="4">
        <f>detector_data!D301</f>
        <v>0.375</v>
      </c>
      <c r="C302">
        <f>detector_data!H301</f>
        <v>1749.2</v>
      </c>
      <c r="D302" s="3">
        <f>[1]detector_data!H301</f>
        <v>1388.125</v>
      </c>
      <c r="E302">
        <f t="shared" si="16"/>
        <v>9.1165950151567028</v>
      </c>
      <c r="F302">
        <f>SQRT(2*POWER(AVERAGE(D299:D302)-AVERAGE(C299:C302),2)/(AVERAGE(D299:D302)+AVERAGE(C299:C302)))</f>
        <v>7.7975286035887974</v>
      </c>
      <c r="H302" s="9"/>
      <c r="I302">
        <f>detector_data!F301</f>
        <v>5247.6</v>
      </c>
      <c r="J302" s="3">
        <f>[1]detector_data!F301</f>
        <v>5552.5</v>
      </c>
      <c r="K302">
        <f t="shared" si="17"/>
        <v>4.1491442497910311</v>
      </c>
      <c r="L302">
        <f>SQRT(2*POWER(AVERAGE(J299:J302)-AVERAGE(I299:I302),2)/(AVERAGE(J299:J302)+AVERAGE(I299:I302)))</f>
        <v>6.9016866847599854</v>
      </c>
      <c r="N302" s="3"/>
      <c r="O302" s="3">
        <f t="shared" si="18"/>
        <v>304.89999999999964</v>
      </c>
    </row>
    <row r="303" spans="1:15" x14ac:dyDescent="0.2">
      <c r="A303" t="str">
        <f>detector_data!A302</f>
        <v>QEWDE0240DES</v>
      </c>
      <c r="B303" s="4">
        <f>detector_data!D302</f>
        <v>0.38541666666666669</v>
      </c>
      <c r="C303">
        <f>detector_data!H302</f>
        <v>1702.3999999999901</v>
      </c>
      <c r="D303" s="3">
        <f>[1]detector_data!H302</f>
        <v>1330.3333332499999</v>
      </c>
      <c r="E303">
        <f t="shared" si="16"/>
        <v>9.5547350576154475</v>
      </c>
      <c r="H303" s="9"/>
      <c r="I303">
        <f>detector_data!F302</f>
        <v>5107.2</v>
      </c>
      <c r="J303" s="3">
        <f>[1]detector_data!F302</f>
        <v>5321.3333329999996</v>
      </c>
      <c r="K303">
        <f t="shared" si="17"/>
        <v>2.9654298707779301</v>
      </c>
      <c r="N303" s="3"/>
      <c r="O303" s="3">
        <f t="shared" si="18"/>
        <v>214.13333299999977</v>
      </c>
    </row>
    <row r="304" spans="1:15" x14ac:dyDescent="0.2">
      <c r="A304" t="str">
        <f>detector_data!A303</f>
        <v>QEWDE0240DES</v>
      </c>
      <c r="B304" s="4">
        <f>detector_data!D303</f>
        <v>0.39583333333333331</v>
      </c>
      <c r="C304">
        <f>detector_data!H303</f>
        <v>1749.7333333333299</v>
      </c>
      <c r="D304" s="3">
        <f>[1]detector_data!H303</f>
        <v>1347.3541667500001</v>
      </c>
      <c r="E304">
        <f t="shared" si="16"/>
        <v>10.225245571840537</v>
      </c>
      <c r="H304" s="9"/>
      <c r="I304">
        <f>detector_data!F303</f>
        <v>5249.2</v>
      </c>
      <c r="J304" s="3">
        <f>[1]detector_data!F303</f>
        <v>5389.4166670000004</v>
      </c>
      <c r="K304">
        <f t="shared" si="17"/>
        <v>1.9225252706916196</v>
      </c>
      <c r="N304" s="3"/>
      <c r="O304" s="3">
        <f t="shared" si="18"/>
        <v>140.2166670000006</v>
      </c>
    </row>
    <row r="305" spans="1:15" x14ac:dyDescent="0.2">
      <c r="A305" t="str">
        <f>detector_data!A304</f>
        <v>QEWDE0240DES</v>
      </c>
      <c r="B305" s="4">
        <f>detector_data!D304</f>
        <v>0.40625</v>
      </c>
      <c r="C305">
        <f>detector_data!H304</f>
        <v>1786.13333333333</v>
      </c>
      <c r="D305" s="3">
        <f>[1]detector_data!H304</f>
        <v>1379.4583332499999</v>
      </c>
      <c r="E305">
        <f t="shared" si="16"/>
        <v>10.221979985378679</v>
      </c>
      <c r="H305" s="9"/>
      <c r="I305">
        <f>detector_data!F304</f>
        <v>5358.4</v>
      </c>
      <c r="J305" s="3">
        <f>[1]detector_data!F304</f>
        <v>5517.8333329999996</v>
      </c>
      <c r="K305">
        <f t="shared" si="17"/>
        <v>2.161995894931497</v>
      </c>
      <c r="N305" s="3"/>
      <c r="O305" s="3">
        <f t="shared" si="18"/>
        <v>159.43333299999995</v>
      </c>
    </row>
    <row r="306" spans="1:15" x14ac:dyDescent="0.2">
      <c r="A306" t="str">
        <f>detector_data!A305</f>
        <v>QEWDE0240DES</v>
      </c>
      <c r="B306" s="4">
        <f>detector_data!D305</f>
        <v>0.41666666666666669</v>
      </c>
      <c r="C306">
        <f>detector_data!H305</f>
        <v>1848</v>
      </c>
      <c r="D306" s="3">
        <f>[1]detector_data!H305</f>
        <v>1378.5</v>
      </c>
      <c r="E306">
        <f t="shared" si="16"/>
        <v>11.689199201131693</v>
      </c>
      <c r="F306">
        <f>SQRT(2*POWER(AVERAGE(D303:D306)-AVERAGE(C303:C306),2)/(AVERAGE(D303:D306)+AVERAGE(C303:C306)))</f>
        <v>10.430304614928325</v>
      </c>
      <c r="G306">
        <f>SQRT(2*POWER(AVERAGE(D291:D306)-AVERAGE(C291:C306),2)/(AVERAGE(D291:D306)+AVERAGE(C291:C306)))</f>
        <v>9.7041365880920729</v>
      </c>
      <c r="H306" s="9"/>
      <c r="I306">
        <f>detector_data!F305</f>
        <v>5544</v>
      </c>
      <c r="J306" s="3">
        <f>[1]detector_data!F305</f>
        <v>5514</v>
      </c>
      <c r="K306">
        <f t="shared" si="17"/>
        <v>0.40345765480241569</v>
      </c>
      <c r="L306">
        <f>SQRT(2*POWER(AVERAGE(J303:J306)-AVERAGE(I303:I306),2)/(AVERAGE(J303:J306)+AVERAGE(I303:I306)))</f>
        <v>1.6496609381568246</v>
      </c>
      <c r="M306">
        <f>SQRT(2*POWER(AVERAGE(J291:J306)-AVERAGE(I291:I306),2)/(AVERAGE(J291:J306)+AVERAGE(I291:I306)))</f>
        <v>3.5057320587562311</v>
      </c>
      <c r="N306" s="3">
        <f t="shared" si="19"/>
        <v>263.12291662500138</v>
      </c>
      <c r="O306" s="3">
        <f t="shared" si="18"/>
        <v>-30</v>
      </c>
    </row>
    <row r="307" spans="1:15" x14ac:dyDescent="0.2">
      <c r="A307" t="str">
        <f>detector_data!A306</f>
        <v>QEWDE0250DES</v>
      </c>
      <c r="B307" s="4">
        <f>detector_data!D306</f>
        <v>0.26041666666666669</v>
      </c>
      <c r="C307">
        <f>detector_data!H306</f>
        <v>1559.9</v>
      </c>
      <c r="D307" s="3">
        <f>[1]detector_data!H306</f>
        <v>1236.56</v>
      </c>
      <c r="E307">
        <f t="shared" si="16"/>
        <v>8.6470929228245907</v>
      </c>
      <c r="H307" s="9"/>
      <c r="I307">
        <f>detector_data!F306</f>
        <v>6239.6</v>
      </c>
      <c r="J307" s="3">
        <f>[1]detector_data!F306</f>
        <v>6182.8</v>
      </c>
      <c r="K307">
        <f t="shared" si="17"/>
        <v>0.72071005116237563</v>
      </c>
      <c r="N307" s="3"/>
      <c r="O307" s="3">
        <f t="shared" si="18"/>
        <v>-56.800000000000182</v>
      </c>
    </row>
    <row r="308" spans="1:15" x14ac:dyDescent="0.2">
      <c r="A308" t="str">
        <f>detector_data!A307</f>
        <v>QEWDE0250DES</v>
      </c>
      <c r="B308" s="4">
        <f>detector_data!D307</f>
        <v>0.27083333333333331</v>
      </c>
      <c r="C308">
        <f>detector_data!H307</f>
        <v>1577.5</v>
      </c>
      <c r="D308" s="3">
        <f>[1]detector_data!H307</f>
        <v>1252.3200000000002</v>
      </c>
      <c r="E308">
        <f t="shared" si="16"/>
        <v>8.6448889481242919</v>
      </c>
      <c r="H308" s="9"/>
      <c r="I308">
        <f>detector_data!F307</f>
        <v>6310</v>
      </c>
      <c r="J308" s="3">
        <f>[1]detector_data!F307</f>
        <v>6261.6</v>
      </c>
      <c r="K308">
        <f t="shared" si="17"/>
        <v>0.61047106243399729</v>
      </c>
      <c r="N308" s="3"/>
      <c r="O308" s="3">
        <f t="shared" si="18"/>
        <v>-48.399999999999636</v>
      </c>
    </row>
    <row r="309" spans="1:15" x14ac:dyDescent="0.2">
      <c r="A309" t="str">
        <f>detector_data!A308</f>
        <v>QEWDE0250DES</v>
      </c>
      <c r="B309" s="4">
        <f>detector_data!D308</f>
        <v>0.28125</v>
      </c>
      <c r="C309">
        <f>detector_data!H308</f>
        <v>1551.6</v>
      </c>
      <c r="D309" s="3">
        <f>[1]detector_data!H308</f>
        <v>1258.76</v>
      </c>
      <c r="E309">
        <f t="shared" si="16"/>
        <v>7.812039279174769</v>
      </c>
      <c r="H309" s="9"/>
      <c r="I309">
        <f>detector_data!F308</f>
        <v>6206.4</v>
      </c>
      <c r="J309" s="3">
        <f>[1]detector_data!F308</f>
        <v>6293.8</v>
      </c>
      <c r="K309">
        <f t="shared" si="17"/>
        <v>1.1055234258428419</v>
      </c>
      <c r="N309" s="3"/>
      <c r="O309" s="3">
        <f t="shared" si="18"/>
        <v>87.400000000000546</v>
      </c>
    </row>
    <row r="310" spans="1:15" x14ac:dyDescent="0.2">
      <c r="A310" t="str">
        <f>detector_data!A309</f>
        <v>QEWDE0250DES</v>
      </c>
      <c r="B310" s="4">
        <f>detector_data!D309</f>
        <v>0.29166666666666669</v>
      </c>
      <c r="C310">
        <f>detector_data!H309</f>
        <v>1552.2</v>
      </c>
      <c r="D310" s="3">
        <f>[1]detector_data!H309</f>
        <v>1257.6799999999998</v>
      </c>
      <c r="E310">
        <f t="shared" si="16"/>
        <v>7.8575273810473885</v>
      </c>
      <c r="F310">
        <f>SQRT(2*POWER(AVERAGE(D307:D310)-AVERAGE(C307:C310),2)/(AVERAGE(D307:D310)+AVERAGE(C307:C310)))</f>
        <v>8.2404746253206991</v>
      </c>
      <c r="H310" s="9"/>
      <c r="I310">
        <f>detector_data!F309</f>
        <v>6208.8</v>
      </c>
      <c r="J310" s="3">
        <f>[1]detector_data!F309</f>
        <v>6288.4</v>
      </c>
      <c r="K310">
        <f t="shared" si="17"/>
        <v>1.0069819952975769</v>
      </c>
      <c r="L310">
        <f>SQRT(2*POWER(AVERAGE(J307:J310)-AVERAGE(I307:I310),2)/(AVERAGE(J307:J310)+AVERAGE(I307:I310)))</f>
        <v>0.1954455684401093</v>
      </c>
      <c r="N310" s="3"/>
      <c r="O310" s="3">
        <f t="shared" si="18"/>
        <v>79.599999999999454</v>
      </c>
    </row>
    <row r="311" spans="1:15" x14ac:dyDescent="0.2">
      <c r="A311" t="str">
        <f>detector_data!A310</f>
        <v>QEWDE0250DES</v>
      </c>
      <c r="B311" s="4">
        <f>detector_data!D310</f>
        <v>0.30208333333333331</v>
      </c>
      <c r="C311">
        <f>detector_data!H310</f>
        <v>1580.9</v>
      </c>
      <c r="D311" s="3">
        <f>[1]detector_data!H310</f>
        <v>1260.8399999999999</v>
      </c>
      <c r="E311">
        <f t="shared" si="16"/>
        <v>8.4909098233372422</v>
      </c>
      <c r="H311" s="9"/>
      <c r="I311">
        <f>detector_data!F310</f>
        <v>6323.6</v>
      </c>
      <c r="J311" s="3">
        <f>[1]detector_data!F310</f>
        <v>6304.2</v>
      </c>
      <c r="K311">
        <f t="shared" si="17"/>
        <v>0.24414783658615088</v>
      </c>
      <c r="N311" s="3"/>
      <c r="O311" s="3">
        <f t="shared" si="18"/>
        <v>-19.400000000000546</v>
      </c>
    </row>
    <row r="312" spans="1:15" x14ac:dyDescent="0.2">
      <c r="A312" t="str">
        <f>detector_data!A311</f>
        <v>QEWDE0250DES</v>
      </c>
      <c r="B312" s="4">
        <f>detector_data!D311</f>
        <v>0.3125</v>
      </c>
      <c r="C312">
        <f>detector_data!H311</f>
        <v>1577.9</v>
      </c>
      <c r="D312" s="3">
        <f>[1]detector_data!H311</f>
        <v>1290.56</v>
      </c>
      <c r="E312">
        <f t="shared" si="16"/>
        <v>7.5872900400097416</v>
      </c>
      <c r="H312" s="9"/>
      <c r="I312">
        <f>detector_data!F311</f>
        <v>6311.6</v>
      </c>
      <c r="J312" s="3">
        <f>[1]detector_data!F311</f>
        <v>6452.8</v>
      </c>
      <c r="K312">
        <f t="shared" si="17"/>
        <v>1.7674595848560493</v>
      </c>
      <c r="N312" s="3"/>
      <c r="O312" s="3">
        <f t="shared" si="18"/>
        <v>141.19999999999982</v>
      </c>
    </row>
    <row r="313" spans="1:15" x14ac:dyDescent="0.2">
      <c r="A313" t="str">
        <f>detector_data!A312</f>
        <v>QEWDE0250DES</v>
      </c>
      <c r="B313" s="4">
        <f>detector_data!D312</f>
        <v>0.32291666666666669</v>
      </c>
      <c r="C313">
        <f>detector_data!H312</f>
        <v>1552.5</v>
      </c>
      <c r="D313" s="3">
        <f>[1]detector_data!H312</f>
        <v>1327.3200000000002</v>
      </c>
      <c r="E313">
        <f t="shared" si="16"/>
        <v>5.9341994759372314</v>
      </c>
      <c r="H313" s="9"/>
      <c r="I313">
        <f>detector_data!F312</f>
        <v>6210</v>
      </c>
      <c r="J313" s="3">
        <f>[1]detector_data!F312</f>
        <v>6636.6</v>
      </c>
      <c r="K313">
        <f t="shared" si="17"/>
        <v>5.3228196075981735</v>
      </c>
      <c r="N313" s="3"/>
      <c r="O313" s="3">
        <f t="shared" si="18"/>
        <v>426.60000000000036</v>
      </c>
    </row>
    <row r="314" spans="1:15" x14ac:dyDescent="0.2">
      <c r="A314" t="str">
        <f>detector_data!A313</f>
        <v>QEWDE0250DES</v>
      </c>
      <c r="B314" s="4">
        <f>detector_data!D313</f>
        <v>0.33333333333333331</v>
      </c>
      <c r="C314">
        <f>detector_data!H313</f>
        <v>1547.9</v>
      </c>
      <c r="D314" s="3">
        <f>[1]detector_data!H313</f>
        <v>1359.2</v>
      </c>
      <c r="E314">
        <f t="shared" si="16"/>
        <v>4.9494496709223439</v>
      </c>
      <c r="F314">
        <f>SQRT(2*POWER(AVERAGE(D311:D314)-AVERAGE(C311:C314),2)/(AVERAGE(D311:D314)+AVERAGE(C311:C314)))</f>
        <v>6.7349642861616337</v>
      </c>
      <c r="H314" s="9"/>
      <c r="I314">
        <f>detector_data!F313</f>
        <v>6191.6</v>
      </c>
      <c r="J314" s="3">
        <f>[1]detector_data!F313</f>
        <v>6796</v>
      </c>
      <c r="K314">
        <f t="shared" si="17"/>
        <v>7.5002372481904276</v>
      </c>
      <c r="L314">
        <f>SQRT(2*POWER(AVERAGE(J311:J314)-AVERAGE(I311:I314),2)/(AVERAGE(J311:J314)+AVERAGE(I311:I314)))</f>
        <v>3.6015715894870661</v>
      </c>
      <c r="N314" s="3"/>
      <c r="O314" s="3">
        <f t="shared" si="18"/>
        <v>604.39999999999964</v>
      </c>
    </row>
    <row r="315" spans="1:15" x14ac:dyDescent="0.2">
      <c r="A315" t="str">
        <f>detector_data!A314</f>
        <v>QEWDE0250DES</v>
      </c>
      <c r="B315" s="4">
        <f>detector_data!D314</f>
        <v>0.34375</v>
      </c>
      <c r="C315">
        <f>detector_data!H314</f>
        <v>1605.6</v>
      </c>
      <c r="D315" s="3">
        <f>[1]detector_data!H314</f>
        <v>1339.1200000000001</v>
      </c>
      <c r="E315">
        <f t="shared" si="16"/>
        <v>6.9447659600590983</v>
      </c>
      <c r="H315" s="9"/>
      <c r="I315">
        <f>detector_data!F314</f>
        <v>6422.4</v>
      </c>
      <c r="J315" s="3">
        <f>[1]detector_data!F314</f>
        <v>6695.6</v>
      </c>
      <c r="K315">
        <f t="shared" si="17"/>
        <v>3.3733536977310115</v>
      </c>
      <c r="N315" s="3"/>
      <c r="O315" s="3">
        <f t="shared" si="18"/>
        <v>273.20000000000073</v>
      </c>
    </row>
    <row r="316" spans="1:15" x14ac:dyDescent="0.2">
      <c r="A316" t="str">
        <f>detector_data!A315</f>
        <v>QEWDE0250DES</v>
      </c>
      <c r="B316" s="4">
        <f>detector_data!D315</f>
        <v>0.35416666666666669</v>
      </c>
      <c r="C316">
        <f>detector_data!H315</f>
        <v>1593.6</v>
      </c>
      <c r="D316" s="3">
        <f>[1]detector_data!H315</f>
        <v>1383.48</v>
      </c>
      <c r="E316">
        <f t="shared" si="16"/>
        <v>5.4461191349574412</v>
      </c>
      <c r="H316" s="9"/>
      <c r="I316">
        <f>detector_data!F315</f>
        <v>6374.4</v>
      </c>
      <c r="J316" s="3">
        <f>[1]detector_data!F315</f>
        <v>6917.4</v>
      </c>
      <c r="K316">
        <f t="shared" si="17"/>
        <v>6.6607468563330894</v>
      </c>
      <c r="N316" s="3"/>
      <c r="O316" s="3">
        <f t="shared" si="18"/>
        <v>543</v>
      </c>
    </row>
    <row r="317" spans="1:15" x14ac:dyDescent="0.2">
      <c r="A317" t="str">
        <f>detector_data!A316</f>
        <v>QEWDE0250DES</v>
      </c>
      <c r="B317" s="4">
        <f>detector_data!D316</f>
        <v>0.36458333333333331</v>
      </c>
      <c r="C317">
        <f>detector_data!H316</f>
        <v>1581.3</v>
      </c>
      <c r="D317" s="3">
        <f>[1]detector_data!H316</f>
        <v>1325.52</v>
      </c>
      <c r="E317">
        <f t="shared" si="16"/>
        <v>6.7092273861925324</v>
      </c>
      <c r="H317" s="9"/>
      <c r="I317">
        <f>detector_data!F316</f>
        <v>6325.2</v>
      </c>
      <c r="J317" s="3">
        <f>[1]detector_data!F316</f>
        <v>6627.6</v>
      </c>
      <c r="K317">
        <f t="shared" si="17"/>
        <v>3.7576381355815389</v>
      </c>
      <c r="N317" s="3"/>
      <c r="O317" s="3">
        <f t="shared" si="18"/>
        <v>302.40000000000055</v>
      </c>
    </row>
    <row r="318" spans="1:15" x14ac:dyDescent="0.2">
      <c r="A318" t="str">
        <f>detector_data!A317</f>
        <v>QEWDE0250DES</v>
      </c>
      <c r="B318" s="4">
        <f>detector_data!D317</f>
        <v>0.375</v>
      </c>
      <c r="C318">
        <f>detector_data!H317</f>
        <v>1585.9</v>
      </c>
      <c r="D318" s="3">
        <f>[1]detector_data!H317</f>
        <v>1197.72</v>
      </c>
      <c r="E318">
        <f t="shared" si="16"/>
        <v>10.40502623170744</v>
      </c>
      <c r="F318">
        <f>SQRT(2*POWER(AVERAGE(D315:D318)-AVERAGE(C315:C318),2)/(AVERAGE(D315:D318)+AVERAGE(C315:C318)))</f>
        <v>7.3529585235658033</v>
      </c>
      <c r="H318" s="9"/>
      <c r="I318">
        <f>detector_data!F317</f>
        <v>6343.6</v>
      </c>
      <c r="J318" s="3">
        <f>[1]detector_data!F317</f>
        <v>5988.6</v>
      </c>
      <c r="K318">
        <f t="shared" si="17"/>
        <v>4.5208809546898436</v>
      </c>
      <c r="L318">
        <f>SQRT(2*POWER(AVERAGE(J315:J318)-AVERAGE(I315:I318),2)/(AVERAGE(J315:J318)+AVERAGE(I315:I318)))</f>
        <v>2.374802471155562</v>
      </c>
      <c r="N318" s="3"/>
      <c r="O318" s="3">
        <f t="shared" si="18"/>
        <v>-355</v>
      </c>
    </row>
    <row r="319" spans="1:15" x14ac:dyDescent="0.2">
      <c r="A319" t="str">
        <f>detector_data!A318</f>
        <v>QEWDE0250DES</v>
      </c>
      <c r="B319" s="4">
        <f>detector_data!D318</f>
        <v>0.38541666666666669</v>
      </c>
      <c r="C319">
        <f>detector_data!H318</f>
        <v>1506.2</v>
      </c>
      <c r="D319" s="3">
        <f>[1]detector_data!H318</f>
        <v>1164</v>
      </c>
      <c r="E319">
        <f t="shared" si="16"/>
        <v>9.365330481360056</v>
      </c>
      <c r="H319" s="9"/>
      <c r="I319">
        <f>detector_data!F318</f>
        <v>6024.8</v>
      </c>
      <c r="J319" s="3">
        <f>[1]detector_data!F318</f>
        <v>5820</v>
      </c>
      <c r="K319">
        <f t="shared" si="17"/>
        <v>2.661221871735072</v>
      </c>
      <c r="N319" s="3"/>
      <c r="O319" s="3">
        <f t="shared" si="18"/>
        <v>-204.80000000000018</v>
      </c>
    </row>
    <row r="320" spans="1:15" x14ac:dyDescent="0.2">
      <c r="A320" t="str">
        <f>detector_data!A319</f>
        <v>QEWDE0250DES</v>
      </c>
      <c r="B320" s="4">
        <f>detector_data!D319</f>
        <v>0.39583333333333331</v>
      </c>
      <c r="C320">
        <f>detector_data!H319</f>
        <v>1470</v>
      </c>
      <c r="D320" s="3">
        <f>[1]detector_data!H319</f>
        <v>1181.3600000000001</v>
      </c>
      <c r="E320">
        <f t="shared" si="16"/>
        <v>7.9275166658669827</v>
      </c>
      <c r="H320" s="9"/>
      <c r="I320">
        <f>detector_data!F319</f>
        <v>5880</v>
      </c>
      <c r="J320" s="3">
        <f>[1]detector_data!F319</f>
        <v>5906.8</v>
      </c>
      <c r="K320">
        <f t="shared" si="17"/>
        <v>0.34910159628071358</v>
      </c>
      <c r="N320" s="3"/>
      <c r="O320" s="3">
        <f t="shared" si="18"/>
        <v>26.800000000000182</v>
      </c>
    </row>
    <row r="321" spans="1:15" x14ac:dyDescent="0.2">
      <c r="A321" t="str">
        <f>detector_data!A320</f>
        <v>QEWDE0250DES</v>
      </c>
      <c r="B321" s="4">
        <f>detector_data!D320</f>
        <v>0.40625</v>
      </c>
      <c r="C321">
        <f>detector_data!H320</f>
        <v>1491.7</v>
      </c>
      <c r="D321" s="3">
        <f>[1]detector_data!H320</f>
        <v>1209.92</v>
      </c>
      <c r="E321">
        <f t="shared" si="16"/>
        <v>7.6667805298698548</v>
      </c>
      <c r="H321" s="9"/>
      <c r="I321">
        <f>detector_data!F320</f>
        <v>5966.8</v>
      </c>
      <c r="J321" s="3">
        <f>[1]detector_data!F320</f>
        <v>6049.6</v>
      </c>
      <c r="K321">
        <f t="shared" si="17"/>
        <v>1.068213706748256</v>
      </c>
      <c r="N321" s="3"/>
      <c r="O321" s="3">
        <f t="shared" si="18"/>
        <v>82.800000000000182</v>
      </c>
    </row>
    <row r="322" spans="1:15" x14ac:dyDescent="0.2">
      <c r="A322" t="str">
        <f>detector_data!A321</f>
        <v>QEWDE0250DES</v>
      </c>
      <c r="B322" s="4">
        <f>detector_data!D321</f>
        <v>0.41666666666666669</v>
      </c>
      <c r="C322">
        <f>detector_data!H321</f>
        <v>1515.5</v>
      </c>
      <c r="D322" s="3">
        <f>[1]detector_data!H321</f>
        <v>1203</v>
      </c>
      <c r="E322">
        <f t="shared" si="16"/>
        <v>8.4761835138062249</v>
      </c>
      <c r="F322">
        <f>SQRT(2*POWER(AVERAGE(D319:D322)-AVERAGE(C319:C322),2)/(AVERAGE(D319:D322)+AVERAGE(C319:C322)))</f>
        <v>8.3584842168172049</v>
      </c>
      <c r="G322">
        <f>SQRT(2*POWER(AVERAGE(D307:D322)-AVERAGE(C307:C322),2)/(AVERAGE(D307:D322)+AVERAGE(C307:C322)))</f>
        <v>7.6630976995043349</v>
      </c>
      <c r="H322" s="9"/>
      <c r="I322">
        <f>detector_data!F321</f>
        <v>6062</v>
      </c>
      <c r="J322" s="3">
        <f>[1]detector_data!F321</f>
        <v>6015</v>
      </c>
      <c r="K322">
        <f t="shared" si="17"/>
        <v>0.60482999759565015</v>
      </c>
      <c r="L322">
        <f>SQRT(2*POWER(AVERAGE(J319:J322)-AVERAGE(I319:I322),2)/(AVERAGE(J319:J322)+AVERAGE(I319:I322)))</f>
        <v>0.4602688990175417</v>
      </c>
      <c r="M322">
        <f>SQRT(2*POWER(AVERAGE(J307:J322)-AVERAGE(I307:I322),2)/(AVERAGE(J307:J322)+AVERAGE(I307:I322)))</f>
        <v>1.4491772955402993</v>
      </c>
      <c r="N322" s="3">
        <f t="shared" si="19"/>
        <v>114.75</v>
      </c>
      <c r="O322" s="3">
        <f t="shared" si="18"/>
        <v>-47</v>
      </c>
    </row>
    <row r="323" spans="1:15" x14ac:dyDescent="0.2">
      <c r="A323" t="str">
        <f>detector_data!A322</f>
        <v>QEWDE0260DES</v>
      </c>
      <c r="B323" s="4">
        <f>detector_data!D322</f>
        <v>0.26041666666666669</v>
      </c>
      <c r="C323">
        <f>detector_data!H322</f>
        <v>1393.6</v>
      </c>
      <c r="D323" s="3">
        <f>[1]detector_data!H322</f>
        <v>1503.2916667500001</v>
      </c>
      <c r="E323">
        <f t="shared" si="16"/>
        <v>2.8821893307339495</v>
      </c>
      <c r="H323" s="9"/>
      <c r="I323">
        <f>detector_data!F322</f>
        <v>5574.4</v>
      </c>
      <c r="J323" s="3">
        <f>[1]detector_data!F322</f>
        <v>6013.1666670000004</v>
      </c>
      <c r="K323">
        <f t="shared" si="17"/>
        <v>5.7643786614678989</v>
      </c>
      <c r="N323" s="3"/>
      <c r="O323" s="3">
        <f t="shared" si="18"/>
        <v>438.76666700000078</v>
      </c>
    </row>
    <row r="324" spans="1:15" x14ac:dyDescent="0.2">
      <c r="A324" t="str">
        <f>detector_data!A323</f>
        <v>QEWDE0260DES</v>
      </c>
      <c r="B324" s="4">
        <f>detector_data!D323</f>
        <v>0.27083333333333331</v>
      </c>
      <c r="C324">
        <f>detector_data!H323</f>
        <v>1407.2</v>
      </c>
      <c r="D324" s="3">
        <f>[1]detector_data!H323</f>
        <v>1500.5625</v>
      </c>
      <c r="E324">
        <f t="shared" ref="E324:E387" si="20">SQRT(2*POWER(D324-C324,2)/(D324+C324))</f>
        <v>2.4485445184678607</v>
      </c>
      <c r="H324" s="9"/>
      <c r="I324">
        <f>detector_data!F323</f>
        <v>5628.8</v>
      </c>
      <c r="J324" s="3">
        <f>[1]detector_data!F323</f>
        <v>6002.25</v>
      </c>
      <c r="K324">
        <f t="shared" ref="K324:K387" si="21">SQRT(2*POWER(J324-I324,2)/(J324+I324))</f>
        <v>4.8970890369357214</v>
      </c>
      <c r="N324" s="3"/>
      <c r="O324" s="3">
        <f t="shared" ref="O324:O387" si="22">J324-I324</f>
        <v>373.44999999999982</v>
      </c>
    </row>
    <row r="325" spans="1:15" x14ac:dyDescent="0.2">
      <c r="A325" t="str">
        <f>detector_data!A324</f>
        <v>QEWDE0260DES</v>
      </c>
      <c r="B325" s="4">
        <f>detector_data!D324</f>
        <v>0.28125</v>
      </c>
      <c r="C325">
        <f>detector_data!H324</f>
        <v>1406.2</v>
      </c>
      <c r="D325" s="3">
        <f>[1]detector_data!H324</f>
        <v>1455.8541667500001</v>
      </c>
      <c r="E325">
        <f t="shared" si="20"/>
        <v>1.3125981014395889</v>
      </c>
      <c r="H325" s="9"/>
      <c r="I325">
        <f>detector_data!F324</f>
        <v>5624.8</v>
      </c>
      <c r="J325" s="3">
        <f>[1]detector_data!F324</f>
        <v>5823.4166670000004</v>
      </c>
      <c r="K325">
        <f t="shared" si="21"/>
        <v>2.6251962028791778</v>
      </c>
      <c r="N325" s="3"/>
      <c r="O325" s="3">
        <f t="shared" si="22"/>
        <v>198.61666700000023</v>
      </c>
    </row>
    <row r="326" spans="1:15" x14ac:dyDescent="0.2">
      <c r="A326" t="str">
        <f>detector_data!A325</f>
        <v>QEWDE0260DES</v>
      </c>
      <c r="B326" s="4">
        <f>detector_data!D325</f>
        <v>0.29166666666666669</v>
      </c>
      <c r="C326">
        <f>detector_data!H325</f>
        <v>1499.5</v>
      </c>
      <c r="D326" s="3">
        <f>[1]detector_data!H325</f>
        <v>1420.7291667500001</v>
      </c>
      <c r="E326">
        <f t="shared" si="20"/>
        <v>2.0614460348975281</v>
      </c>
      <c r="F326">
        <f>SQRT(2*POWER(AVERAGE(D323:D326)-AVERAGE(C323:C326),2)/(AVERAGE(D323:D326)+AVERAGE(C323:C326)))</f>
        <v>1.1425991437600738</v>
      </c>
      <c r="H326" s="9"/>
      <c r="I326">
        <f>detector_data!F325</f>
        <v>5998</v>
      </c>
      <c r="J326" s="3">
        <f>[1]detector_data!F325</f>
        <v>5682.9166670000004</v>
      </c>
      <c r="K326">
        <f t="shared" si="21"/>
        <v>4.1228920697950562</v>
      </c>
      <c r="L326">
        <f>SQRT(2*POWER(AVERAGE(J323:J326)-AVERAGE(I323:I326),2)/(AVERAGE(J323:J326)+AVERAGE(I323:I326)))</f>
        <v>2.2851982875201475</v>
      </c>
      <c r="N326" s="3"/>
      <c r="O326" s="3">
        <f t="shared" si="22"/>
        <v>-315.08333299999958</v>
      </c>
    </row>
    <row r="327" spans="1:15" x14ac:dyDescent="0.2">
      <c r="A327" t="str">
        <f>detector_data!A326</f>
        <v>QEWDE0260DES</v>
      </c>
      <c r="B327" s="4">
        <f>detector_data!D326</f>
        <v>0.30208333333333331</v>
      </c>
      <c r="C327">
        <f>detector_data!H326</f>
        <v>1561.4</v>
      </c>
      <c r="D327" s="3">
        <f>[1]detector_data!H326</f>
        <v>1440.0833332499999</v>
      </c>
      <c r="E327">
        <f t="shared" si="20"/>
        <v>3.1316087587111388</v>
      </c>
      <c r="H327" s="9"/>
      <c r="I327">
        <f>detector_data!F326</f>
        <v>6245.6</v>
      </c>
      <c r="J327" s="3">
        <f>[1]detector_data!F326</f>
        <v>5760.3333329999996</v>
      </c>
      <c r="K327">
        <f t="shared" si="21"/>
        <v>6.2632175174222775</v>
      </c>
      <c r="N327" s="3"/>
      <c r="O327" s="3">
        <f t="shared" si="22"/>
        <v>-485.26666700000078</v>
      </c>
    </row>
    <row r="328" spans="1:15" x14ac:dyDescent="0.2">
      <c r="A328" t="str">
        <f>detector_data!A327</f>
        <v>QEWDE0260DES</v>
      </c>
      <c r="B328" s="4">
        <f>detector_data!D327</f>
        <v>0.3125</v>
      </c>
      <c r="C328">
        <f>detector_data!H327</f>
        <v>1510.9</v>
      </c>
      <c r="D328" s="3">
        <f>[1]detector_data!H327</f>
        <v>1404.0416667500001</v>
      </c>
      <c r="E328">
        <f t="shared" si="20"/>
        <v>2.7990358415782959</v>
      </c>
      <c r="H328" s="9"/>
      <c r="I328">
        <f>detector_data!F327</f>
        <v>6043.6</v>
      </c>
      <c r="J328" s="3">
        <f>[1]detector_data!F327</f>
        <v>5616.1666670000004</v>
      </c>
      <c r="K328">
        <f t="shared" si="21"/>
        <v>5.5980716831565918</v>
      </c>
      <c r="N328" s="3"/>
      <c r="O328" s="3">
        <f t="shared" si="22"/>
        <v>-427.43333299999995</v>
      </c>
    </row>
    <row r="329" spans="1:15" x14ac:dyDescent="0.2">
      <c r="A329" t="str">
        <f>detector_data!A328</f>
        <v>QEWDE0260DES</v>
      </c>
      <c r="B329" s="4">
        <f>detector_data!D328</f>
        <v>0.32291666666666669</v>
      </c>
      <c r="C329">
        <f>detector_data!H328</f>
        <v>1408.1</v>
      </c>
      <c r="D329" s="3">
        <f>[1]detector_data!H328</f>
        <v>1417.4166667500001</v>
      </c>
      <c r="E329">
        <f t="shared" si="20"/>
        <v>0.24787151575175687</v>
      </c>
      <c r="H329" s="9"/>
      <c r="I329">
        <f>detector_data!F328</f>
        <v>5632.4</v>
      </c>
      <c r="J329" s="3">
        <f>[1]detector_data!F328</f>
        <v>5669.6666670000004</v>
      </c>
      <c r="K329">
        <f t="shared" si="21"/>
        <v>0.49574303150351373</v>
      </c>
      <c r="N329" s="3"/>
      <c r="O329" s="3">
        <f t="shared" si="22"/>
        <v>37.26666700000078</v>
      </c>
    </row>
    <row r="330" spans="1:15" x14ac:dyDescent="0.2">
      <c r="A330" t="str">
        <f>detector_data!A329</f>
        <v>QEWDE0260DES</v>
      </c>
      <c r="B330" s="4">
        <f>detector_data!D329</f>
        <v>0.33333333333333331</v>
      </c>
      <c r="C330">
        <f>detector_data!H329</f>
        <v>1331.5</v>
      </c>
      <c r="D330" s="3">
        <f>[1]detector_data!H329</f>
        <v>1413.6875</v>
      </c>
      <c r="E330">
        <f t="shared" si="20"/>
        <v>2.218373975041239</v>
      </c>
      <c r="F330">
        <f>SQRT(2*POWER(AVERAGE(D327:D330)-AVERAGE(C327:C330),2)/(AVERAGE(D327:D330)+AVERAGE(C327:C330)))</f>
        <v>0.90168551305661626</v>
      </c>
      <c r="H330" s="9"/>
      <c r="I330">
        <f>detector_data!F329</f>
        <v>5326</v>
      </c>
      <c r="J330" s="3">
        <f>[1]detector_data!F329</f>
        <v>5654.75</v>
      </c>
      <c r="K330">
        <f t="shared" si="21"/>
        <v>4.436747950082478</v>
      </c>
      <c r="L330">
        <f>SQRT(2*POWER(AVERAGE(J327:J330)-AVERAGE(I327:I330),2)/(AVERAGE(J327:J330)+AVERAGE(I327:I330)))</f>
        <v>1.8033710261132325</v>
      </c>
      <c r="N330" s="3"/>
      <c r="O330" s="3">
        <f t="shared" si="22"/>
        <v>328.75</v>
      </c>
    </row>
    <row r="331" spans="1:15" x14ac:dyDescent="0.2">
      <c r="A331" t="str">
        <f>detector_data!A330</f>
        <v>QEWDE0260DES</v>
      </c>
      <c r="B331" s="4">
        <f>detector_data!D330</f>
        <v>0.34375</v>
      </c>
      <c r="C331">
        <f>detector_data!H330</f>
        <v>1345</v>
      </c>
      <c r="D331" s="3">
        <f>[1]detector_data!H330</f>
        <v>1406</v>
      </c>
      <c r="E331">
        <f t="shared" si="20"/>
        <v>1.6447486463828636</v>
      </c>
      <c r="H331" s="9"/>
      <c r="I331">
        <f>detector_data!F330</f>
        <v>5380</v>
      </c>
      <c r="J331" s="3">
        <f>[1]detector_data!F330</f>
        <v>5624</v>
      </c>
      <c r="K331">
        <f t="shared" si="21"/>
        <v>3.2894972927657271</v>
      </c>
      <c r="N331" s="3"/>
      <c r="O331" s="3">
        <f t="shared" si="22"/>
        <v>244</v>
      </c>
    </row>
    <row r="332" spans="1:15" x14ac:dyDescent="0.2">
      <c r="A332" t="str">
        <f>detector_data!A331</f>
        <v>QEWDE0260DES</v>
      </c>
      <c r="B332" s="4">
        <f>detector_data!D331</f>
        <v>0.35416666666666669</v>
      </c>
      <c r="C332">
        <f>detector_data!H331</f>
        <v>1381.7</v>
      </c>
      <c r="D332" s="3">
        <f>[1]detector_data!H331</f>
        <v>1412.3541667500001</v>
      </c>
      <c r="E332">
        <f t="shared" si="20"/>
        <v>0.82013831704021656</v>
      </c>
      <c r="H332" s="9"/>
      <c r="I332">
        <f>detector_data!F331</f>
        <v>5526.8</v>
      </c>
      <c r="J332" s="3">
        <f>[1]detector_data!F331</f>
        <v>5649.4166670000004</v>
      </c>
      <c r="K332">
        <f t="shared" si="21"/>
        <v>1.6402766340804331</v>
      </c>
      <c r="N332" s="3"/>
      <c r="O332" s="3">
        <f t="shared" si="22"/>
        <v>122.61666700000023</v>
      </c>
    </row>
    <row r="333" spans="1:15" x14ac:dyDescent="0.2">
      <c r="A333" t="str">
        <f>detector_data!A332</f>
        <v>QEWDE0260DES</v>
      </c>
      <c r="B333" s="4">
        <f>detector_data!D332</f>
        <v>0.36458333333333331</v>
      </c>
      <c r="C333">
        <f>detector_data!H332</f>
        <v>1358.9</v>
      </c>
      <c r="D333" s="3">
        <f>[1]detector_data!H332</f>
        <v>1354.6875</v>
      </c>
      <c r="E333">
        <f t="shared" si="20"/>
        <v>0.11436233044112705</v>
      </c>
      <c r="H333" s="9"/>
      <c r="I333">
        <f>detector_data!F332</f>
        <v>5435.6</v>
      </c>
      <c r="J333" s="3">
        <f>[1]detector_data!F332</f>
        <v>5418.75</v>
      </c>
      <c r="K333">
        <f t="shared" si="21"/>
        <v>0.2287246608822541</v>
      </c>
      <c r="N333" s="3"/>
      <c r="O333" s="3">
        <f t="shared" si="22"/>
        <v>-16.850000000000364</v>
      </c>
    </row>
    <row r="334" spans="1:15" x14ac:dyDescent="0.2">
      <c r="A334" t="str">
        <f>detector_data!A333</f>
        <v>QEWDE0260DES</v>
      </c>
      <c r="B334" s="4">
        <f>detector_data!D333</f>
        <v>0.375</v>
      </c>
      <c r="C334">
        <f>detector_data!H333</f>
        <v>1353.1</v>
      </c>
      <c r="D334" s="3">
        <f>[1]detector_data!H333</f>
        <v>1267</v>
      </c>
      <c r="E334">
        <f t="shared" si="20"/>
        <v>2.3788070433529773</v>
      </c>
      <c r="F334">
        <f>SQRT(2*POWER(AVERAGE(D331:D334)-AVERAGE(C331:C334),2)/(AVERAGE(D331:D334)+AVERAGE(C331:C334)))</f>
        <v>9.0957879521779261E-3</v>
      </c>
      <c r="H334" s="9"/>
      <c r="I334">
        <f>detector_data!F333</f>
        <v>5412.4</v>
      </c>
      <c r="J334" s="3">
        <f>[1]detector_data!F333</f>
        <v>5068</v>
      </c>
      <c r="K334">
        <f t="shared" si="21"/>
        <v>4.7576140867059546</v>
      </c>
      <c r="L334">
        <f>SQRT(2*POWER(AVERAGE(J331:J334)-AVERAGE(I331:I334),2)/(AVERAGE(J331:J334)+AVERAGE(I331:I334)))</f>
        <v>1.8191575904355852E-2</v>
      </c>
      <c r="N334" s="3"/>
      <c r="O334" s="3">
        <f t="shared" si="22"/>
        <v>-344.39999999999964</v>
      </c>
    </row>
    <row r="335" spans="1:15" x14ac:dyDescent="0.2">
      <c r="A335" t="str">
        <f>detector_data!A334</f>
        <v>QEWDE0260DES</v>
      </c>
      <c r="B335" s="4">
        <f>detector_data!D334</f>
        <v>0.38541666666666669</v>
      </c>
      <c r="C335">
        <f>detector_data!H334</f>
        <v>1249</v>
      </c>
      <c r="D335" s="3">
        <f>[1]detector_data!H334</f>
        <v>1237.6666667500001</v>
      </c>
      <c r="E335">
        <f t="shared" si="20"/>
        <v>0.32141331982228316</v>
      </c>
      <c r="H335" s="9"/>
      <c r="I335">
        <f>detector_data!F334</f>
        <v>4996</v>
      </c>
      <c r="J335" s="3">
        <f>[1]detector_data!F334</f>
        <v>4950.6666670000004</v>
      </c>
      <c r="K335">
        <f t="shared" si="21"/>
        <v>0.64282663964456632</v>
      </c>
      <c r="N335" s="3"/>
      <c r="O335" s="3">
        <f t="shared" si="22"/>
        <v>-45.333332999999584</v>
      </c>
    </row>
    <row r="336" spans="1:15" x14ac:dyDescent="0.2">
      <c r="A336" t="str">
        <f>detector_data!A335</f>
        <v>QEWDE0260DES</v>
      </c>
      <c r="B336" s="4">
        <f>detector_data!D335</f>
        <v>0.39583333333333331</v>
      </c>
      <c r="C336">
        <f>detector_data!H335</f>
        <v>1167.9000000000001</v>
      </c>
      <c r="D336" s="3">
        <f>[1]detector_data!H335</f>
        <v>1272.9583332499999</v>
      </c>
      <c r="E336">
        <f t="shared" si="20"/>
        <v>3.0072824329709036</v>
      </c>
      <c r="H336" s="9"/>
      <c r="I336">
        <f>detector_data!F335</f>
        <v>4671.6000000000004</v>
      </c>
      <c r="J336" s="3">
        <f>[1]detector_data!F335</f>
        <v>5091.8333329999996</v>
      </c>
      <c r="K336">
        <f t="shared" si="21"/>
        <v>6.0145648659418072</v>
      </c>
      <c r="N336" s="3"/>
      <c r="O336" s="3">
        <f t="shared" si="22"/>
        <v>420.23333299999922</v>
      </c>
    </row>
    <row r="337" spans="1:15" x14ac:dyDescent="0.2">
      <c r="A337" t="str">
        <f>detector_data!A336</f>
        <v>QEWDE0260DES</v>
      </c>
      <c r="B337" s="4">
        <f>detector_data!D336</f>
        <v>0.40625</v>
      </c>
      <c r="C337">
        <f>detector_data!H336</f>
        <v>1253.9000000000001</v>
      </c>
      <c r="D337" s="3">
        <f>[1]detector_data!H336</f>
        <v>1281.6875</v>
      </c>
      <c r="E337">
        <f t="shared" si="20"/>
        <v>0.78041421706990333</v>
      </c>
      <c r="H337" s="9"/>
      <c r="I337">
        <f>detector_data!F336</f>
        <v>5015.6000000000004</v>
      </c>
      <c r="J337" s="3">
        <f>[1]detector_data!F336</f>
        <v>5126.75</v>
      </c>
      <c r="K337">
        <f t="shared" si="21"/>
        <v>1.5608284341398067</v>
      </c>
      <c r="N337" s="3"/>
      <c r="O337" s="3">
        <f t="shared" si="22"/>
        <v>111.14999999999964</v>
      </c>
    </row>
    <row r="338" spans="1:15" x14ac:dyDescent="0.2">
      <c r="A338" t="str">
        <f>detector_data!A337</f>
        <v>QEWDE0260DES</v>
      </c>
      <c r="B338" s="4">
        <f>detector_data!D337</f>
        <v>0.41666666666666669</v>
      </c>
      <c r="C338">
        <f>detector_data!H337</f>
        <v>1254.5999999999999</v>
      </c>
      <c r="D338" s="3">
        <f>[1]detector_data!H337</f>
        <v>1281.5</v>
      </c>
      <c r="E338">
        <f t="shared" si="20"/>
        <v>0.75541236759568697</v>
      </c>
      <c r="F338">
        <f>SQRT(2*POWER(AVERAGE(D335:D338)-AVERAGE(C335:C338),2)/(AVERAGE(D335:D338)+AVERAGE(C335:C338)))</f>
        <v>1.0494761755664814</v>
      </c>
      <c r="G338">
        <f>SQRT(2*POWER(AVERAGE(D323:D338)-AVERAGE(C323:C338),2)/(AVERAGE(D323:D338)+AVERAGE(C323:C338)))</f>
        <v>0.31539555715449596</v>
      </c>
      <c r="H338" s="9"/>
      <c r="I338">
        <f>detector_data!F337</f>
        <v>5018.3999999999996</v>
      </c>
      <c r="J338" s="3">
        <f>[1]detector_data!F337</f>
        <v>5126</v>
      </c>
      <c r="K338">
        <f t="shared" si="21"/>
        <v>1.5108247351913739</v>
      </c>
      <c r="L338">
        <f>SQRT(2*POWER(AVERAGE(J335:J338)-AVERAGE(I335:I338),2)/(AVERAGE(J335:J338)+AVERAGE(I335:I338)))</f>
        <v>2.0989523511329629</v>
      </c>
      <c r="M338">
        <f>SQRT(2*POWER(AVERAGE(J323:J338)-AVERAGE(I323:I338),2)/(AVERAGE(J323:J338)+AVERAGE(I323:I338)))</f>
        <v>0.63079111430899193</v>
      </c>
      <c r="N338" s="3">
        <f t="shared" si="19"/>
        <v>46.755208437500187</v>
      </c>
      <c r="O338" s="3">
        <f t="shared" si="22"/>
        <v>107.60000000000036</v>
      </c>
    </row>
    <row r="339" spans="1:15" x14ac:dyDescent="0.2">
      <c r="A339" t="str">
        <f>detector_data!A338</f>
        <v>QEWDE0270DES</v>
      </c>
      <c r="B339" s="4">
        <f>detector_data!D338</f>
        <v>0.26041666666666669</v>
      </c>
      <c r="C339">
        <f>detector_data!H338</f>
        <v>1395</v>
      </c>
      <c r="D339" s="3">
        <f>[1]detector_data!H338</f>
        <v>1108.6333334000001</v>
      </c>
      <c r="E339">
        <f t="shared" si="20"/>
        <v>8.0937931199606865</v>
      </c>
      <c r="H339" s="9"/>
      <c r="I339">
        <f>detector_data!F338</f>
        <v>5580</v>
      </c>
      <c r="J339" s="3">
        <f>[1]detector_data!F338</f>
        <v>5543.1666670000004</v>
      </c>
      <c r="K339">
        <f t="shared" si="21"/>
        <v>0.49390314872971153</v>
      </c>
      <c r="N339" s="3"/>
      <c r="O339" s="3">
        <f t="shared" si="22"/>
        <v>-36.833332999999584</v>
      </c>
    </row>
    <row r="340" spans="1:15" x14ac:dyDescent="0.2">
      <c r="A340" t="str">
        <f>detector_data!A339</f>
        <v>QEWDE0270DES</v>
      </c>
      <c r="B340" s="4">
        <f>detector_data!D339</f>
        <v>0.27083333333333331</v>
      </c>
      <c r="C340">
        <f>detector_data!H339</f>
        <v>1408.1</v>
      </c>
      <c r="D340" s="3">
        <f>[1]detector_data!H339</f>
        <v>1134.3</v>
      </c>
      <c r="E340">
        <f t="shared" si="20"/>
        <v>7.6793860706210637</v>
      </c>
      <c r="H340" s="9"/>
      <c r="I340">
        <f>detector_data!F339</f>
        <v>5632.4</v>
      </c>
      <c r="J340" s="3">
        <f>[1]detector_data!F339</f>
        <v>5671.5</v>
      </c>
      <c r="K340">
        <f t="shared" si="21"/>
        <v>0.52008892018057729</v>
      </c>
      <c r="N340" s="3"/>
      <c r="O340" s="3">
        <f t="shared" si="22"/>
        <v>39.100000000000364</v>
      </c>
    </row>
    <row r="341" spans="1:15" x14ac:dyDescent="0.2">
      <c r="A341" t="str">
        <f>detector_data!A340</f>
        <v>QEWDE0270DES</v>
      </c>
      <c r="B341" s="4">
        <f>detector_data!D340</f>
        <v>0.28125</v>
      </c>
      <c r="C341">
        <f>detector_data!H340</f>
        <v>1407.1</v>
      </c>
      <c r="D341" s="3">
        <f>[1]detector_data!H340</f>
        <v>1119.2166665999998</v>
      </c>
      <c r="E341">
        <f t="shared" si="20"/>
        <v>8.1000486434377947</v>
      </c>
      <c r="H341" s="9"/>
      <c r="I341">
        <f>detector_data!F340</f>
        <v>5628.4</v>
      </c>
      <c r="J341" s="3">
        <f>[1]detector_data!F340</f>
        <v>5596.0833329999996</v>
      </c>
      <c r="K341">
        <f t="shared" si="21"/>
        <v>0.43137838610161705</v>
      </c>
      <c r="N341" s="3"/>
      <c r="O341" s="3">
        <f t="shared" si="22"/>
        <v>-32.316667000000052</v>
      </c>
    </row>
    <row r="342" spans="1:15" x14ac:dyDescent="0.2">
      <c r="A342" t="str">
        <f>detector_data!A341</f>
        <v>QEWDE0270DES</v>
      </c>
      <c r="B342" s="4">
        <f>detector_data!D341</f>
        <v>0.29166666666666669</v>
      </c>
      <c r="C342">
        <f>detector_data!H341</f>
        <v>1503</v>
      </c>
      <c r="D342" s="3">
        <f>[1]detector_data!H341</f>
        <v>1093.0833334000001</v>
      </c>
      <c r="E342">
        <f t="shared" si="20"/>
        <v>11.377615678076129</v>
      </c>
      <c r="F342">
        <f>SQRT(2*POWER(AVERAGE(D339:D342)-AVERAGE(C339:C342),2)/(AVERAGE(D339:D342)+AVERAGE(C339:C342)))</f>
        <v>8.8211887056994129</v>
      </c>
      <c r="H342" s="9"/>
      <c r="I342">
        <f>detector_data!F341</f>
        <v>6012</v>
      </c>
      <c r="J342" s="3">
        <f>[1]detector_data!F341</f>
        <v>5465.4166670000004</v>
      </c>
      <c r="K342">
        <f t="shared" si="21"/>
        <v>7.2152155237692552</v>
      </c>
      <c r="L342">
        <f>SQRT(2*POWER(AVERAGE(J339:J342)-AVERAGE(I339:I342),2)/(AVERAGE(J339:J342)+AVERAGE(I339:I342)))</f>
        <v>1.9193627021027804</v>
      </c>
      <c r="N342" s="3"/>
      <c r="O342" s="3">
        <f t="shared" si="22"/>
        <v>-546.58333299999958</v>
      </c>
    </row>
    <row r="343" spans="1:15" x14ac:dyDescent="0.2">
      <c r="A343" t="str">
        <f>detector_data!A342</f>
        <v>QEWDE0270DES</v>
      </c>
      <c r="B343" s="4">
        <f>detector_data!D342</f>
        <v>0.30208333333333331</v>
      </c>
      <c r="C343">
        <f>detector_data!H342</f>
        <v>1560.2</v>
      </c>
      <c r="D343" s="3">
        <f>[1]detector_data!H342</f>
        <v>1101.05</v>
      </c>
      <c r="E343">
        <f t="shared" si="20"/>
        <v>12.58713091714006</v>
      </c>
      <c r="H343" s="9"/>
      <c r="I343">
        <f>detector_data!F342</f>
        <v>6240.8</v>
      </c>
      <c r="J343" s="3">
        <f>[1]detector_data!F342</f>
        <v>5505.25</v>
      </c>
      <c r="K343">
        <f t="shared" si="21"/>
        <v>9.5980117011142383</v>
      </c>
      <c r="N343" s="3"/>
      <c r="O343" s="3">
        <f t="shared" si="22"/>
        <v>-735.55000000000018</v>
      </c>
    </row>
    <row r="344" spans="1:15" x14ac:dyDescent="0.2">
      <c r="A344" t="str">
        <f>detector_data!A343</f>
        <v>QEWDE0270DES</v>
      </c>
      <c r="B344" s="4">
        <f>detector_data!D343</f>
        <v>0.3125</v>
      </c>
      <c r="C344">
        <f>detector_data!H343</f>
        <v>1521.8</v>
      </c>
      <c r="D344" s="3">
        <f>[1]detector_data!H343</f>
        <v>1099.5999999999999</v>
      </c>
      <c r="E344">
        <f t="shared" si="20"/>
        <v>11.66182659086544</v>
      </c>
      <c r="H344" s="9"/>
      <c r="I344">
        <f>detector_data!F343</f>
        <v>6087.2</v>
      </c>
      <c r="J344" s="3">
        <f>[1]detector_data!F343</f>
        <v>5498</v>
      </c>
      <c r="K344">
        <f t="shared" si="21"/>
        <v>7.7415151530986579</v>
      </c>
      <c r="N344" s="3"/>
      <c r="O344" s="3">
        <f t="shared" si="22"/>
        <v>-589.19999999999982</v>
      </c>
    </row>
    <row r="345" spans="1:15" x14ac:dyDescent="0.2">
      <c r="A345" t="str">
        <f>detector_data!A344</f>
        <v>QEWDE0270DES</v>
      </c>
      <c r="B345" s="4">
        <f>detector_data!D344</f>
        <v>0.32291666666666669</v>
      </c>
      <c r="C345">
        <f>detector_data!H344</f>
        <v>1414.8</v>
      </c>
      <c r="D345" s="3">
        <f>[1]detector_data!H344</f>
        <v>1109.4166665999999</v>
      </c>
      <c r="E345">
        <f t="shared" si="20"/>
        <v>8.5960120216168185</v>
      </c>
      <c r="H345" s="9"/>
      <c r="I345">
        <f>detector_data!F344</f>
        <v>5659.2</v>
      </c>
      <c r="J345" s="3">
        <f>[1]detector_data!F344</f>
        <v>5547.0833329999996</v>
      </c>
      <c r="K345">
        <f t="shared" si="21"/>
        <v>1.4978018996587217</v>
      </c>
      <c r="N345" s="3"/>
      <c r="O345" s="3">
        <f t="shared" si="22"/>
        <v>-112.11666700000023</v>
      </c>
    </row>
    <row r="346" spans="1:15" x14ac:dyDescent="0.2">
      <c r="A346" t="str">
        <f>detector_data!A345</f>
        <v>QEWDE0270DES</v>
      </c>
      <c r="B346" s="4">
        <f>detector_data!D345</f>
        <v>0.33333333333333331</v>
      </c>
      <c r="C346">
        <f>detector_data!H345</f>
        <v>1338.2</v>
      </c>
      <c r="D346" s="3">
        <f>[1]detector_data!H345</f>
        <v>1107.0833334000001</v>
      </c>
      <c r="E346">
        <f t="shared" si="20"/>
        <v>6.6096987936019005</v>
      </c>
      <c r="F346">
        <f>SQRT(2*POWER(AVERAGE(D343:D346)-AVERAGE(C343:C346),2)/(AVERAGE(D343:D346)+AVERAGE(C343:C346)))</f>
        <v>9.9016555367070307</v>
      </c>
      <c r="H346" s="9"/>
      <c r="I346">
        <f>detector_data!F345</f>
        <v>5352.8</v>
      </c>
      <c r="J346" s="3">
        <f>[1]detector_data!F345</f>
        <v>5535.4166670000004</v>
      </c>
      <c r="K346">
        <f t="shared" si="21"/>
        <v>2.4750104256974779</v>
      </c>
      <c r="L346">
        <f>SQRT(2*POWER(AVERAGE(J343:J346)-AVERAGE(I343:I346),2)/(AVERAGE(J343:J346)+AVERAGE(I343:I346)))</f>
        <v>4.1611949106048547</v>
      </c>
      <c r="N346" s="3"/>
      <c r="O346" s="3">
        <f t="shared" si="22"/>
        <v>182.61666700000023</v>
      </c>
    </row>
    <row r="347" spans="1:15" x14ac:dyDescent="0.2">
      <c r="A347" t="str">
        <f>detector_data!A346</f>
        <v>QEWDE0270DES</v>
      </c>
      <c r="B347" s="4">
        <f>detector_data!D346</f>
        <v>0.34375</v>
      </c>
      <c r="C347">
        <f>detector_data!H346</f>
        <v>1349.3</v>
      </c>
      <c r="D347" s="3">
        <f>[1]detector_data!H346</f>
        <v>1100.5166666</v>
      </c>
      <c r="E347">
        <f t="shared" si="20"/>
        <v>7.1083612041649991</v>
      </c>
      <c r="H347" s="9"/>
      <c r="I347">
        <f>detector_data!F346</f>
        <v>5397.2</v>
      </c>
      <c r="J347" s="3">
        <f>[1]detector_data!F346</f>
        <v>5502.5833329999996</v>
      </c>
      <c r="K347">
        <f t="shared" si="21"/>
        <v>1.4275061743059787</v>
      </c>
      <c r="N347" s="3"/>
      <c r="O347" s="3">
        <f t="shared" si="22"/>
        <v>105.38333299999977</v>
      </c>
    </row>
    <row r="348" spans="1:15" x14ac:dyDescent="0.2">
      <c r="A348" t="str">
        <f>detector_data!A347</f>
        <v>QEWDE0270DES</v>
      </c>
      <c r="B348" s="4">
        <f>detector_data!D347</f>
        <v>0.35416666666666669</v>
      </c>
      <c r="C348">
        <f>detector_data!H347</f>
        <v>1386.2</v>
      </c>
      <c r="D348" s="3">
        <f>[1]detector_data!H347</f>
        <v>1099.8499999999999</v>
      </c>
      <c r="E348">
        <f t="shared" si="20"/>
        <v>8.121892852084061</v>
      </c>
      <c r="H348" s="9"/>
      <c r="I348">
        <f>detector_data!F347</f>
        <v>5544.8</v>
      </c>
      <c r="J348" s="3">
        <f>[1]detector_data!F347</f>
        <v>5499.25</v>
      </c>
      <c r="K348">
        <f t="shared" si="21"/>
        <v>0.61296996792823455</v>
      </c>
      <c r="N348" s="3"/>
      <c r="O348" s="3">
        <f t="shared" si="22"/>
        <v>-45.550000000000182</v>
      </c>
    </row>
    <row r="349" spans="1:15" x14ac:dyDescent="0.2">
      <c r="A349" t="str">
        <f>detector_data!A348</f>
        <v>QEWDE0270DES</v>
      </c>
      <c r="B349" s="4">
        <f>detector_data!D348</f>
        <v>0.36458333333333331</v>
      </c>
      <c r="C349">
        <f>detector_data!H348</f>
        <v>1361.1</v>
      </c>
      <c r="D349" s="3">
        <f>[1]detector_data!H348</f>
        <v>1023.7333334000001</v>
      </c>
      <c r="E349">
        <f t="shared" si="20"/>
        <v>9.7698557440947447</v>
      </c>
      <c r="H349" s="9"/>
      <c r="I349">
        <f>detector_data!F348</f>
        <v>5444.4</v>
      </c>
      <c r="J349" s="3">
        <f>[1]detector_data!F348</f>
        <v>5118.6666670000004</v>
      </c>
      <c r="K349">
        <f t="shared" si="21"/>
        <v>4.4821066953104944</v>
      </c>
      <c r="N349" s="3"/>
      <c r="O349" s="3">
        <f t="shared" si="22"/>
        <v>-325.73333299999922</v>
      </c>
    </row>
    <row r="350" spans="1:15" x14ac:dyDescent="0.2">
      <c r="A350" t="str">
        <f>detector_data!A349</f>
        <v>QEWDE0270DES</v>
      </c>
      <c r="B350" s="4">
        <f>detector_data!D349</f>
        <v>0.375</v>
      </c>
      <c r="C350">
        <f>detector_data!H349</f>
        <v>1357</v>
      </c>
      <c r="D350" s="3">
        <f>[1]detector_data!H349</f>
        <v>962.08333340000013</v>
      </c>
      <c r="E350">
        <f t="shared" si="20"/>
        <v>11.597443970443392</v>
      </c>
      <c r="F350">
        <f>SQRT(2*POWER(AVERAGE(D347:D350)-AVERAGE(C347:C350),2)/(AVERAGE(D347:D350)+AVERAGE(C347:C350)))</f>
        <v>9.1278980262979861</v>
      </c>
      <c r="H350" s="9"/>
      <c r="I350">
        <f>detector_data!F349</f>
        <v>5428</v>
      </c>
      <c r="J350" s="3">
        <f>[1]detector_data!F349</f>
        <v>4810.4166670000004</v>
      </c>
      <c r="K350">
        <f t="shared" si="21"/>
        <v>8.6316568141286503</v>
      </c>
      <c r="L350">
        <f>SQRT(2*POWER(AVERAGE(J347:J350)-AVERAGE(I347:I350),2)/(AVERAGE(J347:J350)+AVERAGE(I347:I350)))</f>
        <v>3.0216147629268724</v>
      </c>
      <c r="N350" s="3"/>
      <c r="O350" s="3">
        <f t="shared" si="22"/>
        <v>-617.58333299999958</v>
      </c>
    </row>
    <row r="351" spans="1:15" x14ac:dyDescent="0.2">
      <c r="A351" t="str">
        <f>detector_data!A350</f>
        <v>QEWDE0270DES</v>
      </c>
      <c r="B351" s="4">
        <f>detector_data!D350</f>
        <v>0.38541666666666669</v>
      </c>
      <c r="C351">
        <f>detector_data!H350</f>
        <v>1251.5</v>
      </c>
      <c r="D351" s="3">
        <f>[1]detector_data!H350</f>
        <v>937.71666659999994</v>
      </c>
      <c r="E351">
        <f t="shared" si="20"/>
        <v>9.4841954921138392</v>
      </c>
      <c r="H351" s="9"/>
      <c r="I351">
        <f>detector_data!F350</f>
        <v>5006</v>
      </c>
      <c r="J351" s="3">
        <f>[1]detector_data!F350</f>
        <v>4688.5833329999996</v>
      </c>
      <c r="K351">
        <f t="shared" si="21"/>
        <v>4.5591108405300149</v>
      </c>
      <c r="N351" s="3"/>
      <c r="O351" s="3">
        <f t="shared" si="22"/>
        <v>-317.41666700000042</v>
      </c>
    </row>
    <row r="352" spans="1:15" x14ac:dyDescent="0.2">
      <c r="A352" t="str">
        <f>detector_data!A351</f>
        <v>QEWDE0270DES</v>
      </c>
      <c r="B352" s="4">
        <f>detector_data!D351</f>
        <v>0.39583333333333331</v>
      </c>
      <c r="C352">
        <f>detector_data!H351</f>
        <v>1171.3</v>
      </c>
      <c r="D352" s="3">
        <f>[1]detector_data!H351</f>
        <v>950.06666659999996</v>
      </c>
      <c r="E352">
        <f t="shared" si="20"/>
        <v>6.792938624467121</v>
      </c>
      <c r="H352" s="9"/>
      <c r="I352">
        <f>detector_data!F351</f>
        <v>4685.2</v>
      </c>
      <c r="J352" s="3">
        <f>[1]detector_data!F351</f>
        <v>4750.3333329999996</v>
      </c>
      <c r="K352">
        <f t="shared" si="21"/>
        <v>0.9482766868552458</v>
      </c>
      <c r="N352" s="3"/>
      <c r="O352" s="3">
        <f t="shared" si="22"/>
        <v>65.133332999999766</v>
      </c>
    </row>
    <row r="353" spans="1:15" x14ac:dyDescent="0.2">
      <c r="A353" t="str">
        <f>detector_data!A352</f>
        <v>QEWDE0270DES</v>
      </c>
      <c r="B353" s="4">
        <f>detector_data!D352</f>
        <v>0.40625</v>
      </c>
      <c r="C353">
        <f>detector_data!H352</f>
        <v>1252.3</v>
      </c>
      <c r="D353" s="3">
        <f>[1]detector_data!H352</f>
        <v>968.8</v>
      </c>
      <c r="E353">
        <f t="shared" si="20"/>
        <v>8.5071483262128051</v>
      </c>
      <c r="H353" s="9"/>
      <c r="I353">
        <f>detector_data!F352</f>
        <v>5009.2</v>
      </c>
      <c r="J353" s="3">
        <f>[1]detector_data!F352</f>
        <v>4844</v>
      </c>
      <c r="K353">
        <f t="shared" si="21"/>
        <v>2.3536202486973412</v>
      </c>
      <c r="N353" s="3"/>
      <c r="O353" s="3">
        <f t="shared" si="22"/>
        <v>-165.19999999999982</v>
      </c>
    </row>
    <row r="354" spans="1:15" x14ac:dyDescent="0.2">
      <c r="A354" t="str">
        <f>detector_data!A353</f>
        <v>QEWDE0270DES</v>
      </c>
      <c r="B354" s="4">
        <f>detector_data!D353</f>
        <v>0.41666666666666669</v>
      </c>
      <c r="C354">
        <f>detector_data!H353</f>
        <v>1254</v>
      </c>
      <c r="D354" s="3">
        <f>[1]detector_data!H353</f>
        <v>969.7</v>
      </c>
      <c r="E354">
        <f t="shared" si="20"/>
        <v>8.5261655211180241</v>
      </c>
      <c r="F354">
        <f>SQRT(2*POWER(AVERAGE(D351:D354)-AVERAGE(C351:C354),2)/(AVERAGE(D351:D354)+AVERAGE(C351:C354)))</f>
        <v>8.3339471192421239</v>
      </c>
      <c r="G354">
        <f>SQRT(2*POWER(AVERAGE(D339:D354)-AVERAGE(C339:C354),2)/(AVERAGE(D339:D354)+AVERAGE(C339:C354)))</f>
        <v>9.0552942042221964</v>
      </c>
      <c r="H354" s="9"/>
      <c r="I354">
        <f>detector_data!F353</f>
        <v>5016</v>
      </c>
      <c r="J354" s="3">
        <f>[1]detector_data!F353</f>
        <v>4848.5</v>
      </c>
      <c r="K354">
        <f t="shared" si="21"/>
        <v>2.3850213476039444</v>
      </c>
      <c r="L354">
        <f>SQRT(2*POWER(AVERAGE(J351:J354)-AVERAGE(I351:I354),2)/(AVERAGE(J351:J354)+AVERAGE(I351:I354)))</f>
        <v>2.0986749934340394</v>
      </c>
      <c r="M354">
        <f>SQRT(2*POWER(AVERAGE(J339:J354)-AVERAGE(I339:I354),2)/(AVERAGE(J339:J354)+AVERAGE(I339:I354)))</f>
        <v>2.8114644318718862</v>
      </c>
      <c r="N354" s="3">
        <f t="shared" ref="N354:N402" si="23">AVERAGE(J339:J354)-AVERAGE(I339:I354)</f>
        <v>-206.20937499999945</v>
      </c>
      <c r="O354" s="3">
        <f t="shared" si="22"/>
        <v>-167.5</v>
      </c>
    </row>
    <row r="355" spans="1:15" x14ac:dyDescent="0.2">
      <c r="A355" t="str">
        <f>detector_data!A354</f>
        <v>QEWDE0280DES</v>
      </c>
      <c r="B355" s="4">
        <f>detector_data!D354</f>
        <v>0.26041666666666669</v>
      </c>
      <c r="C355">
        <f>detector_data!H354</f>
        <v>1356</v>
      </c>
      <c r="D355" s="3">
        <f>[1]detector_data!H354</f>
        <v>1472.6666665999999</v>
      </c>
      <c r="E355">
        <f t="shared" si="20"/>
        <v>3.1022079099378583</v>
      </c>
      <c r="H355" s="9"/>
      <c r="I355">
        <f>detector_data!F354</f>
        <v>6780</v>
      </c>
      <c r="J355" s="3">
        <f>[1]detector_data!F354</f>
        <v>7363.3333329999996</v>
      </c>
      <c r="K355">
        <f t="shared" si="21"/>
        <v>6.9367477669585993</v>
      </c>
      <c r="N355" s="3"/>
      <c r="O355" s="3">
        <f t="shared" si="22"/>
        <v>583.33333299999958</v>
      </c>
    </row>
    <row r="356" spans="1:15" x14ac:dyDescent="0.2">
      <c r="A356" t="str">
        <f>detector_data!A355</f>
        <v>QEWDE0280DES</v>
      </c>
      <c r="B356" s="4">
        <f>detector_data!D355</f>
        <v>0.27083333333333331</v>
      </c>
      <c r="C356">
        <f>detector_data!H355</f>
        <v>1365.2</v>
      </c>
      <c r="D356" s="3">
        <f>[1]detector_data!H355</f>
        <v>1510.0166666</v>
      </c>
      <c r="E356">
        <f t="shared" si="20"/>
        <v>3.8194273694364353</v>
      </c>
      <c r="H356" s="9"/>
      <c r="I356">
        <f>detector_data!F355</f>
        <v>6826</v>
      </c>
      <c r="J356" s="3">
        <f>[1]detector_data!F355</f>
        <v>7550.0833329999996</v>
      </c>
      <c r="K356">
        <f t="shared" si="21"/>
        <v>8.5404992331830698</v>
      </c>
      <c r="N356" s="3"/>
      <c r="O356" s="3">
        <f t="shared" si="22"/>
        <v>724.08333299999958</v>
      </c>
    </row>
    <row r="357" spans="1:15" x14ac:dyDescent="0.2">
      <c r="A357" t="str">
        <f>detector_data!A356</f>
        <v>QEWDE0280DES</v>
      </c>
      <c r="B357" s="4">
        <f>detector_data!D356</f>
        <v>0.28125</v>
      </c>
      <c r="C357">
        <f>detector_data!H356</f>
        <v>1378.8</v>
      </c>
      <c r="D357" s="3">
        <f>[1]detector_data!H356</f>
        <v>1476.65</v>
      </c>
      <c r="E357">
        <f t="shared" si="20"/>
        <v>2.5896349509030303</v>
      </c>
      <c r="H357" s="9"/>
      <c r="I357">
        <f>detector_data!F356</f>
        <v>6894</v>
      </c>
      <c r="J357" s="3">
        <f>[1]detector_data!F356</f>
        <v>7383.25</v>
      </c>
      <c r="K357">
        <f t="shared" si="21"/>
        <v>5.7905997871284978</v>
      </c>
      <c r="N357" s="3"/>
      <c r="O357" s="3">
        <f t="shared" si="22"/>
        <v>489.25</v>
      </c>
    </row>
    <row r="358" spans="1:15" x14ac:dyDescent="0.2">
      <c r="A358" t="str">
        <f>detector_data!A357</f>
        <v>QEWDE0280DES</v>
      </c>
      <c r="B358" s="4">
        <f>detector_data!D357</f>
        <v>0.29166666666666669</v>
      </c>
      <c r="C358">
        <f>detector_data!H357</f>
        <v>1457.6799999999901</v>
      </c>
      <c r="D358" s="3">
        <f>[1]detector_data!H357</f>
        <v>1459.0722221999999</v>
      </c>
      <c r="E358">
        <f t="shared" si="20"/>
        <v>3.6456400257293742E-2</v>
      </c>
      <c r="F358">
        <f>SQRT(2*POWER(AVERAGE(D355:D358)-AVERAGE(C355:C358),2)/(AVERAGE(D355:D358)+AVERAGE(C355:C358)))</f>
        <v>2.381030860242118</v>
      </c>
      <c r="H358" s="9"/>
      <c r="I358">
        <f>detector_data!F357</f>
        <v>7288.4</v>
      </c>
      <c r="J358" s="3">
        <f>[1]detector_data!F357</f>
        <v>7295.3611110000002</v>
      </c>
      <c r="K358">
        <f t="shared" si="21"/>
        <v>8.151898918967701E-2</v>
      </c>
      <c r="L358">
        <f>SQRT(2*POWER(AVERAGE(J355:J358)-AVERAGE(I355:I358),2)/(AVERAGE(J355:J358)+AVERAGE(I355:I358)))</f>
        <v>5.3241468600260067</v>
      </c>
      <c r="N358" s="3"/>
      <c r="O358" s="3">
        <f t="shared" si="22"/>
        <v>6.9611110000005283</v>
      </c>
    </row>
    <row r="359" spans="1:15" x14ac:dyDescent="0.2">
      <c r="A359" t="str">
        <f>detector_data!A358</f>
        <v>QEWDE0280DES</v>
      </c>
      <c r="B359" s="4">
        <f>detector_data!D358</f>
        <v>0.30208333333333331</v>
      </c>
      <c r="C359">
        <f>detector_data!H358</f>
        <v>1426.56</v>
      </c>
      <c r="D359" s="3">
        <f>[1]detector_data!H358</f>
        <v>1465.7555556</v>
      </c>
      <c r="E359">
        <f t="shared" si="20"/>
        <v>1.0306921922038532</v>
      </c>
      <c r="H359" s="9"/>
      <c r="I359">
        <f>detector_data!F358</f>
        <v>7132.8</v>
      </c>
      <c r="J359" s="3">
        <f>[1]detector_data!F358</f>
        <v>7328.7777779999997</v>
      </c>
      <c r="K359">
        <f t="shared" si="21"/>
        <v>2.3046978056460867</v>
      </c>
      <c r="N359" s="3"/>
      <c r="O359" s="3">
        <f t="shared" si="22"/>
        <v>195.97777799999949</v>
      </c>
    </row>
    <row r="360" spans="1:15" x14ac:dyDescent="0.2">
      <c r="A360" t="str">
        <f>detector_data!A359</f>
        <v>QEWDE0280DES</v>
      </c>
      <c r="B360" s="4">
        <f>detector_data!D359</f>
        <v>0.3125</v>
      </c>
      <c r="C360">
        <f>detector_data!H359</f>
        <v>1377.6799999999901</v>
      </c>
      <c r="D360" s="3">
        <f>[1]detector_data!H359</f>
        <v>1491.0833334000001</v>
      </c>
      <c r="E360">
        <f t="shared" si="20"/>
        <v>2.9942872264085332</v>
      </c>
      <c r="H360" s="9"/>
      <c r="I360">
        <f>detector_data!F359</f>
        <v>6888.4</v>
      </c>
      <c r="J360" s="3">
        <f>[1]detector_data!F359</f>
        <v>7455.4166670000004</v>
      </c>
      <c r="K360">
        <f t="shared" si="21"/>
        <v>6.6954297824081861</v>
      </c>
      <c r="N360" s="3"/>
      <c r="O360" s="3">
        <f t="shared" si="22"/>
        <v>567.01666700000078</v>
      </c>
    </row>
    <row r="361" spans="1:15" x14ac:dyDescent="0.2">
      <c r="A361" t="str">
        <f>detector_data!A360</f>
        <v>QEWDE0280DES</v>
      </c>
      <c r="B361" s="4">
        <f>detector_data!D360</f>
        <v>0.32291666666666669</v>
      </c>
      <c r="C361">
        <f>detector_data!H360</f>
        <v>1385.36</v>
      </c>
      <c r="D361" s="3">
        <f>[1]detector_data!H360</f>
        <v>1477.3</v>
      </c>
      <c r="E361">
        <f t="shared" si="20"/>
        <v>2.4301585688872982</v>
      </c>
      <c r="H361" s="9"/>
      <c r="I361">
        <f>detector_data!F360</f>
        <v>6926.8</v>
      </c>
      <c r="J361" s="3">
        <f>[1]detector_data!F360</f>
        <v>7386.5</v>
      </c>
      <c r="K361">
        <f t="shared" si="21"/>
        <v>5.4339997561355986</v>
      </c>
      <c r="N361" s="3"/>
      <c r="O361" s="3">
        <f t="shared" si="22"/>
        <v>459.69999999999982</v>
      </c>
    </row>
    <row r="362" spans="1:15" x14ac:dyDescent="0.2">
      <c r="A362" t="str">
        <f>detector_data!A361</f>
        <v>QEWDE0280DES</v>
      </c>
      <c r="B362" s="4">
        <f>detector_data!D361</f>
        <v>0.33333333333333331</v>
      </c>
      <c r="C362">
        <f>detector_data!H361</f>
        <v>1342.32</v>
      </c>
      <c r="D362" s="3">
        <f>[1]detector_data!H361</f>
        <v>1455.4666665999998</v>
      </c>
      <c r="E362">
        <f t="shared" si="20"/>
        <v>3.0251677613354246</v>
      </c>
      <c r="F362">
        <f>SQRT(2*POWER(AVERAGE(D359:D362)-AVERAGE(C359:C362),2)/(AVERAGE(D359:D362)+AVERAGE(C359:C362)))</f>
        <v>2.3665972016859835</v>
      </c>
      <c r="H362" s="9"/>
      <c r="I362">
        <f>detector_data!F361</f>
        <v>6711.6</v>
      </c>
      <c r="J362" s="3">
        <f>[1]detector_data!F361</f>
        <v>7277.3333329999996</v>
      </c>
      <c r="K362">
        <f t="shared" si="21"/>
        <v>6.7644807576868669</v>
      </c>
      <c r="L362">
        <f>SQRT(2*POWER(AVERAGE(J359:J362)-AVERAGE(I359:I362),2)/(AVERAGE(J359:J362)+AVERAGE(I359:I362)))</f>
        <v>5.2918722183304912</v>
      </c>
      <c r="N362" s="3"/>
      <c r="O362" s="3">
        <f t="shared" si="22"/>
        <v>565.73333299999922</v>
      </c>
    </row>
    <row r="363" spans="1:15" x14ac:dyDescent="0.2">
      <c r="A363" t="str">
        <f>detector_data!A362</f>
        <v>QEWDE0280DES</v>
      </c>
      <c r="B363" s="4">
        <f>detector_data!D362</f>
        <v>0.34375</v>
      </c>
      <c r="C363">
        <f>detector_data!H362</f>
        <v>1407.2</v>
      </c>
      <c r="D363" s="3">
        <f>[1]detector_data!H362</f>
        <v>1458.1</v>
      </c>
      <c r="E363">
        <f t="shared" si="20"/>
        <v>1.3447691276056488</v>
      </c>
      <c r="H363" s="9"/>
      <c r="I363">
        <f>detector_data!F362</f>
        <v>7036</v>
      </c>
      <c r="J363" s="3">
        <f>[1]detector_data!F362</f>
        <v>7290.5</v>
      </c>
      <c r="K363">
        <f t="shared" si="21"/>
        <v>3.006995183369328</v>
      </c>
      <c r="N363" s="3"/>
      <c r="O363" s="3">
        <f t="shared" si="22"/>
        <v>254.5</v>
      </c>
    </row>
    <row r="364" spans="1:15" x14ac:dyDescent="0.2">
      <c r="A364" t="str">
        <f>detector_data!A363</f>
        <v>QEWDE0280DES</v>
      </c>
      <c r="B364" s="4">
        <f>detector_data!D363</f>
        <v>0.35416666666666669</v>
      </c>
      <c r="C364">
        <f>detector_data!H363</f>
        <v>1452.72</v>
      </c>
      <c r="D364" s="3">
        <f>[1]detector_data!H363</f>
        <v>1476.15</v>
      </c>
      <c r="E364">
        <f t="shared" si="20"/>
        <v>0.61226190525731983</v>
      </c>
      <c r="H364" s="9"/>
      <c r="I364">
        <f>detector_data!F363</f>
        <v>7263.6</v>
      </c>
      <c r="J364" s="3">
        <f>[1]detector_data!F363</f>
        <v>7380.75</v>
      </c>
      <c r="K364">
        <f t="shared" si="21"/>
        <v>1.3690592401888948</v>
      </c>
      <c r="N364" s="3"/>
      <c r="O364" s="3">
        <f t="shared" si="22"/>
        <v>117.14999999999964</v>
      </c>
    </row>
    <row r="365" spans="1:15" x14ac:dyDescent="0.2">
      <c r="A365" t="str">
        <f>detector_data!A364</f>
        <v>QEWDE0280DES</v>
      </c>
      <c r="B365" s="4">
        <f>detector_data!D364</f>
        <v>0.36458333333333331</v>
      </c>
      <c r="C365">
        <f>detector_data!H364</f>
        <v>1413.52</v>
      </c>
      <c r="D365" s="3">
        <f>[1]detector_data!H364</f>
        <v>1392.8166666</v>
      </c>
      <c r="E365">
        <f t="shared" si="20"/>
        <v>0.55269481256386066</v>
      </c>
      <c r="H365" s="9"/>
      <c r="I365">
        <f>detector_data!F364</f>
        <v>7067.6</v>
      </c>
      <c r="J365" s="3">
        <f>[1]detector_data!F364</f>
        <v>6964.0833329999996</v>
      </c>
      <c r="K365">
        <f t="shared" si="21"/>
        <v>1.2358631717043054</v>
      </c>
      <c r="N365" s="3"/>
      <c r="O365" s="3">
        <f t="shared" si="22"/>
        <v>-103.51666700000078</v>
      </c>
    </row>
    <row r="366" spans="1:15" x14ac:dyDescent="0.2">
      <c r="A366" t="str">
        <f>detector_data!A365</f>
        <v>QEWDE0280DES</v>
      </c>
      <c r="B366" s="4">
        <f>detector_data!D365</f>
        <v>0.375</v>
      </c>
      <c r="C366">
        <f>detector_data!H365</f>
        <v>1403.04</v>
      </c>
      <c r="D366" s="3">
        <f>[1]detector_data!H365</f>
        <v>1283.8</v>
      </c>
      <c r="E366">
        <f t="shared" si="20"/>
        <v>3.2532396936385175</v>
      </c>
      <c r="F366">
        <f>SQRT(2*POWER(AVERAGE(D363:D366)-AVERAGE(C363:C366),2)/(AVERAGE(D363:D366)+AVERAGE(C363:C366)))</f>
        <v>0.43669796931351018</v>
      </c>
      <c r="H366" s="9"/>
      <c r="I366">
        <f>detector_data!F365</f>
        <v>7015.2</v>
      </c>
      <c r="J366" s="3">
        <f>[1]detector_data!F365</f>
        <v>6419</v>
      </c>
      <c r="K366">
        <f t="shared" si="21"/>
        <v>7.274465102076312</v>
      </c>
      <c r="L366">
        <f>SQRT(2*POWER(AVERAGE(J363:J366)-AVERAGE(I363:I366),2)/(AVERAGE(J363:J366)+AVERAGE(I363:I366)))</f>
        <v>0.97648634502112597</v>
      </c>
      <c r="N366" s="3"/>
      <c r="O366" s="3">
        <f t="shared" si="22"/>
        <v>-596.19999999999982</v>
      </c>
    </row>
    <row r="367" spans="1:15" x14ac:dyDescent="0.2">
      <c r="A367" t="str">
        <f>detector_data!A366</f>
        <v>QEWDE0280DES</v>
      </c>
      <c r="B367" s="4">
        <f>detector_data!D366</f>
        <v>0.38541666666666669</v>
      </c>
      <c r="C367">
        <f>detector_data!H366</f>
        <v>1271.6799999999901</v>
      </c>
      <c r="D367" s="3">
        <f>[1]detector_data!H366</f>
        <v>1236.1333334000001</v>
      </c>
      <c r="E367">
        <f t="shared" si="20"/>
        <v>1.0038441100600419</v>
      </c>
      <c r="H367" s="9"/>
      <c r="I367">
        <f>detector_data!F366</f>
        <v>6358.4</v>
      </c>
      <c r="J367" s="3">
        <f>[1]detector_data!F366</f>
        <v>6180.6666670000004</v>
      </c>
      <c r="K367">
        <f t="shared" si="21"/>
        <v>2.2446636689076529</v>
      </c>
      <c r="N367" s="3"/>
      <c r="O367" s="3">
        <f t="shared" si="22"/>
        <v>-177.73333299999922</v>
      </c>
    </row>
    <row r="368" spans="1:15" x14ac:dyDescent="0.2">
      <c r="A368" t="str">
        <f>detector_data!A367</f>
        <v>QEWDE0280DES</v>
      </c>
      <c r="B368" s="4">
        <f>detector_data!D367</f>
        <v>0.39583333333333331</v>
      </c>
      <c r="C368">
        <f>detector_data!H367</f>
        <v>1193.76</v>
      </c>
      <c r="D368" s="3">
        <f>[1]detector_data!H367</f>
        <v>1279.1333334000001</v>
      </c>
      <c r="E368">
        <f t="shared" si="20"/>
        <v>2.4279209620825126</v>
      </c>
      <c r="H368" s="9"/>
      <c r="I368">
        <f>detector_data!F367</f>
        <v>5968.8</v>
      </c>
      <c r="J368" s="3">
        <f>[1]detector_data!F367</f>
        <v>6395.6666670000004</v>
      </c>
      <c r="K368">
        <f t="shared" si="21"/>
        <v>5.428996315213185</v>
      </c>
      <c r="N368" s="3"/>
      <c r="O368" s="3">
        <f t="shared" si="22"/>
        <v>426.86666700000023</v>
      </c>
    </row>
    <row r="369" spans="1:15" x14ac:dyDescent="0.2">
      <c r="A369" t="str">
        <f>detector_data!A368</f>
        <v>QEWDE0280DES</v>
      </c>
      <c r="B369" s="4">
        <f>detector_data!D368</f>
        <v>0.40625</v>
      </c>
      <c r="C369">
        <f>detector_data!H368</f>
        <v>1251.2</v>
      </c>
      <c r="D369" s="3">
        <f>[1]detector_data!H368</f>
        <v>1305.9000000000001</v>
      </c>
      <c r="E369">
        <f t="shared" si="20"/>
        <v>1.529778201077467</v>
      </c>
      <c r="H369" s="9"/>
      <c r="I369">
        <f>detector_data!F368</f>
        <v>6256</v>
      </c>
      <c r="J369" s="3">
        <f>[1]detector_data!F368</f>
        <v>6529.5</v>
      </c>
      <c r="K369">
        <f t="shared" si="21"/>
        <v>3.4206880481065554</v>
      </c>
      <c r="N369" s="3"/>
      <c r="O369" s="3">
        <f t="shared" si="22"/>
        <v>273.5</v>
      </c>
    </row>
    <row r="370" spans="1:15" x14ac:dyDescent="0.2">
      <c r="A370" t="str">
        <f>detector_data!A369</f>
        <v>QEWDE0280DES</v>
      </c>
      <c r="B370" s="4">
        <f>detector_data!D369</f>
        <v>0.41666666666666669</v>
      </c>
      <c r="C370">
        <f>detector_data!H369</f>
        <v>1242.8</v>
      </c>
      <c r="D370" s="3">
        <f>[1]detector_data!H369</f>
        <v>1294</v>
      </c>
      <c r="E370">
        <f t="shared" si="20"/>
        <v>1.4376125132499789</v>
      </c>
      <c r="F370">
        <f>SQRT(2*POWER(AVERAGE(D367:D370)-AVERAGE(C367:C370),2)/(AVERAGE(D367:D370)+AVERAGE(C367:C370)))</f>
        <v>1.097068992746616</v>
      </c>
      <c r="G370">
        <f>SQRT(2*POWER(AVERAGE(D355:D370)-AVERAGE(C355:C370),2)/(AVERAGE(D355:D370)+AVERAGE(C355:C370)))</f>
        <v>1.3587657563871676</v>
      </c>
      <c r="H370" s="9"/>
      <c r="I370">
        <f>detector_data!F369</f>
        <v>6214</v>
      </c>
      <c r="J370" s="3">
        <f>[1]detector_data!F369</f>
        <v>6470</v>
      </c>
      <c r="K370">
        <f t="shared" si="21"/>
        <v>3.2145993049312671</v>
      </c>
      <c r="L370">
        <f>SQRT(2*POWER(AVERAGE(J367:J370)-AVERAGE(I367:I370),2)/(AVERAGE(J367:J370)+AVERAGE(I367:I370)))</f>
        <v>2.4531208437885152</v>
      </c>
      <c r="M370">
        <f>SQRT(2*POWER(AVERAGE(J355:J370)-AVERAGE(I355:I370),2)/(AVERAGE(J355:J370)+AVERAGE(I355:I370)))</f>
        <v>3.0382925967804879</v>
      </c>
      <c r="N370" s="3">
        <f t="shared" si="23"/>
        <v>252.66388887499943</v>
      </c>
      <c r="O370" s="3">
        <f t="shared" si="22"/>
        <v>256</v>
      </c>
    </row>
    <row r="371" spans="1:15" x14ac:dyDescent="0.2">
      <c r="A371" t="str">
        <f>detector_data!A370</f>
        <v>QEWDE0290DES</v>
      </c>
      <c r="B371" s="4">
        <f>detector_data!D370</f>
        <v>0.26041666666666669</v>
      </c>
      <c r="C371">
        <f>detector_data!H370</f>
        <v>1594.4</v>
      </c>
      <c r="D371" s="3">
        <f>[1]detector_data!H370</f>
        <v>1705.2708332499999</v>
      </c>
      <c r="E371">
        <f t="shared" si="20"/>
        <v>2.7295873723258461</v>
      </c>
      <c r="H371" s="9"/>
      <c r="I371">
        <f>detector_data!F370</f>
        <v>6377.6</v>
      </c>
      <c r="J371" s="3">
        <f>[1]detector_data!F370</f>
        <v>6821.0833329999996</v>
      </c>
      <c r="K371">
        <f t="shared" si="21"/>
        <v>5.4591747446516923</v>
      </c>
      <c r="N371" s="3"/>
      <c r="O371" s="3">
        <f t="shared" si="22"/>
        <v>443.48333299999922</v>
      </c>
    </row>
    <row r="372" spans="1:15" x14ac:dyDescent="0.2">
      <c r="A372" t="str">
        <f>detector_data!A371</f>
        <v>QEWDE0290DES</v>
      </c>
      <c r="B372" s="4">
        <f>detector_data!D371</f>
        <v>0.27083333333333331</v>
      </c>
      <c r="C372">
        <f>detector_data!H371</f>
        <v>1607.6</v>
      </c>
      <c r="D372" s="3">
        <f>[1]detector_data!H371</f>
        <v>1743.25</v>
      </c>
      <c r="E372">
        <f t="shared" si="20"/>
        <v>3.3140366145717688</v>
      </c>
      <c r="H372" s="9"/>
      <c r="I372">
        <f>detector_data!F371</f>
        <v>6430.4</v>
      </c>
      <c r="J372" s="3">
        <f>[1]detector_data!F371</f>
        <v>6973</v>
      </c>
      <c r="K372">
        <f t="shared" si="21"/>
        <v>6.6280732291435376</v>
      </c>
      <c r="N372" s="3"/>
      <c r="O372" s="3">
        <f t="shared" si="22"/>
        <v>542.60000000000036</v>
      </c>
    </row>
    <row r="373" spans="1:15" x14ac:dyDescent="0.2">
      <c r="A373" t="str">
        <f>detector_data!A372</f>
        <v>QEWDE0290DES</v>
      </c>
      <c r="B373" s="4">
        <f>detector_data!D372</f>
        <v>0.28125</v>
      </c>
      <c r="C373">
        <f>detector_data!H372</f>
        <v>1609.8</v>
      </c>
      <c r="D373" s="3">
        <f>[1]detector_data!H372</f>
        <v>1662.5416667500001</v>
      </c>
      <c r="E373">
        <f t="shared" si="20"/>
        <v>1.3038857140038411</v>
      </c>
      <c r="H373" s="9"/>
      <c r="I373">
        <f>detector_data!F372</f>
        <v>6439.2</v>
      </c>
      <c r="J373" s="3">
        <f>[1]detector_data!F372</f>
        <v>6650.1666670000004</v>
      </c>
      <c r="K373">
        <f t="shared" si="21"/>
        <v>2.6077714280076822</v>
      </c>
      <c r="N373" s="3"/>
      <c r="O373" s="3">
        <f t="shared" si="22"/>
        <v>210.9666670000006</v>
      </c>
    </row>
    <row r="374" spans="1:15" x14ac:dyDescent="0.2">
      <c r="A374" t="str">
        <f>detector_data!A373</f>
        <v>QEWDE0290DES</v>
      </c>
      <c r="B374" s="4">
        <f>detector_data!D373</f>
        <v>0.29166666666666669</v>
      </c>
      <c r="C374">
        <f>detector_data!H373</f>
        <v>1679.2</v>
      </c>
      <c r="D374" s="3">
        <f>[1]detector_data!H373</f>
        <v>1619.4166667500001</v>
      </c>
      <c r="E374">
        <f t="shared" si="20"/>
        <v>1.4720724978617501</v>
      </c>
      <c r="F374">
        <f>SQRT(2*POWER(AVERAGE(D371:D374)-AVERAGE(C371:C374),2)/(AVERAGE(D371:D374)+AVERAGE(C371:C374)))</f>
        <v>1.4726946802558183</v>
      </c>
      <c r="H374" s="9"/>
      <c r="I374">
        <f>detector_data!F373</f>
        <v>6716.8</v>
      </c>
      <c r="J374" s="3">
        <f>[1]detector_data!F373</f>
        <v>6477.6666670000004</v>
      </c>
      <c r="K374">
        <f t="shared" si="21"/>
        <v>2.9441449957235002</v>
      </c>
      <c r="L374">
        <f>SQRT(2*POWER(AVERAGE(J371:J374)-AVERAGE(I371:I374),2)/(AVERAGE(J371:J374)+AVERAGE(I371:I374)))</f>
        <v>2.9453893605116366</v>
      </c>
      <c r="N374" s="3"/>
      <c r="O374" s="3">
        <f t="shared" si="22"/>
        <v>-239.13333299999977</v>
      </c>
    </row>
    <row r="375" spans="1:15" x14ac:dyDescent="0.2">
      <c r="A375" t="str">
        <f>detector_data!A374</f>
        <v>QEWDE0290DES</v>
      </c>
      <c r="B375" s="4">
        <f>detector_data!D374</f>
        <v>0.30208333333333331</v>
      </c>
      <c r="C375">
        <f>detector_data!H374</f>
        <v>1630.7</v>
      </c>
      <c r="D375" s="3">
        <f>[1]detector_data!H374</f>
        <v>1644.2291667500001</v>
      </c>
      <c r="E375">
        <f t="shared" si="20"/>
        <v>0.334337500893712</v>
      </c>
      <c r="H375" s="9"/>
      <c r="I375">
        <f>detector_data!F374</f>
        <v>6522.8</v>
      </c>
      <c r="J375" s="3">
        <f>[1]detector_data!F374</f>
        <v>6576.9166670000004</v>
      </c>
      <c r="K375">
        <f t="shared" si="21"/>
        <v>0.66867500178742401</v>
      </c>
      <c r="N375" s="3"/>
      <c r="O375" s="3">
        <f t="shared" si="22"/>
        <v>54.116667000000234</v>
      </c>
    </row>
    <row r="376" spans="1:15" x14ac:dyDescent="0.2">
      <c r="A376" t="str">
        <f>detector_data!A375</f>
        <v>QEWDE0290DES</v>
      </c>
      <c r="B376" s="4">
        <f>detector_data!D375</f>
        <v>0.3125</v>
      </c>
      <c r="C376">
        <f>detector_data!H375</f>
        <v>1598.2</v>
      </c>
      <c r="D376" s="3">
        <f>[1]detector_data!H375</f>
        <v>1640.4791667500001</v>
      </c>
      <c r="E376">
        <f t="shared" si="20"/>
        <v>1.0506485210934156</v>
      </c>
      <c r="H376" s="9"/>
      <c r="I376">
        <f>detector_data!F375</f>
        <v>6392.8</v>
      </c>
      <c r="J376" s="3">
        <f>[1]detector_data!F375</f>
        <v>6561.9166670000004</v>
      </c>
      <c r="K376">
        <f t="shared" si="21"/>
        <v>2.1012970421868311</v>
      </c>
      <c r="N376" s="3"/>
      <c r="O376" s="3">
        <f t="shared" si="22"/>
        <v>169.11666700000023</v>
      </c>
    </row>
    <row r="377" spans="1:15" x14ac:dyDescent="0.2">
      <c r="A377" t="str">
        <f>detector_data!A376</f>
        <v>QEWDE0290DES</v>
      </c>
      <c r="B377" s="4">
        <f>detector_data!D376</f>
        <v>0.32291666666666669</v>
      </c>
      <c r="C377">
        <f>detector_data!H376</f>
        <v>1604.9</v>
      </c>
      <c r="D377" s="3">
        <f>[1]detector_data!H376</f>
        <v>1581.4166667500001</v>
      </c>
      <c r="E377">
        <f t="shared" si="20"/>
        <v>0.58834256748752989</v>
      </c>
      <c r="H377" s="9"/>
      <c r="I377">
        <f>detector_data!F376</f>
        <v>6419.6</v>
      </c>
      <c r="J377" s="3">
        <f>[1]detector_data!F376</f>
        <v>6325.6666670000004</v>
      </c>
      <c r="K377">
        <f t="shared" si="21"/>
        <v>1.1766851349750598</v>
      </c>
      <c r="N377" s="3"/>
      <c r="O377" s="3">
        <f t="shared" si="22"/>
        <v>-93.933332999999948</v>
      </c>
    </row>
    <row r="378" spans="1:15" x14ac:dyDescent="0.2">
      <c r="A378" t="str">
        <f>detector_data!A377</f>
        <v>QEWDE0290DES</v>
      </c>
      <c r="B378" s="4">
        <f>detector_data!D377</f>
        <v>0.33333333333333331</v>
      </c>
      <c r="C378">
        <f>detector_data!H377</f>
        <v>1556.5</v>
      </c>
      <c r="D378" s="3">
        <f>[1]detector_data!H377</f>
        <v>1545.4791667500001</v>
      </c>
      <c r="E378">
        <f t="shared" si="20"/>
        <v>0.2798401280433267</v>
      </c>
      <c r="F378">
        <f>SQRT(2*POWER(AVERAGE(D375:D378)-AVERAGE(C375:C378),2)/(AVERAGE(D375:D378)+AVERAGE(C375:C378)))</f>
        <v>0.13314114087739246</v>
      </c>
      <c r="H378" s="9"/>
      <c r="I378">
        <f>detector_data!F377</f>
        <v>6226</v>
      </c>
      <c r="J378" s="3">
        <f>[1]detector_data!F377</f>
        <v>6181.9166670000004</v>
      </c>
      <c r="K378">
        <f t="shared" si="21"/>
        <v>0.55968025608665339</v>
      </c>
      <c r="L378">
        <f>SQRT(2*POWER(AVERAGE(J375:J378)-AVERAGE(I375:I378),2)/(AVERAGE(J375:J378)+AVERAGE(I375:I378)))</f>
        <v>0.26628228175478491</v>
      </c>
      <c r="N378" s="3"/>
      <c r="O378" s="3">
        <f t="shared" si="22"/>
        <v>-44.083332999999584</v>
      </c>
    </row>
    <row r="379" spans="1:15" x14ac:dyDescent="0.2">
      <c r="A379" t="str">
        <f>detector_data!A378</f>
        <v>QEWDE0290DES</v>
      </c>
      <c r="B379" s="4">
        <f>detector_data!D378</f>
        <v>0.34375</v>
      </c>
      <c r="C379">
        <f>detector_data!H378</f>
        <v>1505.6</v>
      </c>
      <c r="D379" s="3">
        <f>[1]detector_data!H378</f>
        <v>1613.5416667500001</v>
      </c>
      <c r="E379">
        <f t="shared" si="20"/>
        <v>2.7332953816084347</v>
      </c>
      <c r="H379" s="9"/>
      <c r="I379">
        <f>detector_data!F378</f>
        <v>6022.4</v>
      </c>
      <c r="J379" s="3">
        <f>[1]detector_data!F378</f>
        <v>6454.1666670000004</v>
      </c>
      <c r="K379">
        <f t="shared" si="21"/>
        <v>5.4665907632168693</v>
      </c>
      <c r="N379" s="3"/>
      <c r="O379" s="3">
        <f t="shared" si="22"/>
        <v>431.76666700000078</v>
      </c>
    </row>
    <row r="380" spans="1:15" x14ac:dyDescent="0.2">
      <c r="A380" t="str">
        <f>detector_data!A379</f>
        <v>QEWDE0290DES</v>
      </c>
      <c r="B380" s="4">
        <f>detector_data!D379</f>
        <v>0.35416666666666669</v>
      </c>
      <c r="C380">
        <f>detector_data!H379</f>
        <v>1529.5</v>
      </c>
      <c r="D380" s="3">
        <f>[1]detector_data!H379</f>
        <v>1641.3958332499999</v>
      </c>
      <c r="E380">
        <f t="shared" si="20"/>
        <v>2.810204499832698</v>
      </c>
      <c r="H380" s="9"/>
      <c r="I380">
        <f>detector_data!F379</f>
        <v>6118</v>
      </c>
      <c r="J380" s="3">
        <f>[1]detector_data!F379</f>
        <v>6565.5833329999996</v>
      </c>
      <c r="K380">
        <f t="shared" si="21"/>
        <v>5.6204089996653961</v>
      </c>
      <c r="N380" s="3"/>
      <c r="O380" s="3">
        <f t="shared" si="22"/>
        <v>447.58333299999958</v>
      </c>
    </row>
    <row r="381" spans="1:15" x14ac:dyDescent="0.2">
      <c r="A381" t="str">
        <f>detector_data!A380</f>
        <v>QEWDE0290DES</v>
      </c>
      <c r="B381" s="4">
        <f>detector_data!D380</f>
        <v>0.36458333333333331</v>
      </c>
      <c r="C381">
        <f>detector_data!H380</f>
        <v>1494.3</v>
      </c>
      <c r="D381" s="3">
        <f>[1]detector_data!H380</f>
        <v>1557.4791667500001</v>
      </c>
      <c r="E381">
        <f t="shared" si="20"/>
        <v>1.6173810101107928</v>
      </c>
      <c r="H381" s="9"/>
      <c r="I381">
        <f>detector_data!F380</f>
        <v>5977.2</v>
      </c>
      <c r="J381" s="3">
        <f>[1]detector_data!F380</f>
        <v>6229.9166670000004</v>
      </c>
      <c r="K381">
        <f t="shared" si="21"/>
        <v>3.2347620202215857</v>
      </c>
      <c r="N381" s="3"/>
      <c r="O381" s="3">
        <f t="shared" si="22"/>
        <v>252.7166670000006</v>
      </c>
    </row>
    <row r="382" spans="1:15" x14ac:dyDescent="0.2">
      <c r="A382" t="str">
        <f>detector_data!A381</f>
        <v>QEWDE0290DES</v>
      </c>
      <c r="B382" s="4">
        <f>detector_data!D381</f>
        <v>0.375</v>
      </c>
      <c r="C382">
        <f>detector_data!H381</f>
        <v>1461.5</v>
      </c>
      <c r="D382" s="3">
        <f>[1]detector_data!H381</f>
        <v>1421.3958332499999</v>
      </c>
      <c r="E382">
        <f t="shared" si="20"/>
        <v>1.0563066647658101</v>
      </c>
      <c r="F382">
        <f>SQRT(2*POWER(AVERAGE(D379:D382)-AVERAGE(C379:C382),2)/(AVERAGE(D379:D382)+AVERAGE(C379:C382)))</f>
        <v>1.5535153140401214</v>
      </c>
      <c r="H382" s="9"/>
      <c r="I382">
        <f>detector_data!F381</f>
        <v>5846</v>
      </c>
      <c r="J382" s="3">
        <f>[1]detector_data!F381</f>
        <v>5685.5833329999996</v>
      </c>
      <c r="K382">
        <f t="shared" si="21"/>
        <v>2.1126133295316203</v>
      </c>
      <c r="L382">
        <f>SQRT(2*POWER(AVERAGE(J379:J382)-AVERAGE(I379:I382),2)/(AVERAGE(J379:J382)+AVERAGE(I379:I382)))</f>
        <v>3.1070306280802429</v>
      </c>
      <c r="N382" s="3"/>
      <c r="O382" s="3">
        <f t="shared" si="22"/>
        <v>-160.41666700000042</v>
      </c>
    </row>
    <row r="383" spans="1:15" x14ac:dyDescent="0.2">
      <c r="A383" t="str">
        <f>detector_data!A382</f>
        <v>QEWDE0290DES</v>
      </c>
      <c r="B383" s="4">
        <f>detector_data!D382</f>
        <v>0.38541666666666669</v>
      </c>
      <c r="C383">
        <f>detector_data!H382</f>
        <v>1417.9</v>
      </c>
      <c r="D383" s="3">
        <f>[1]detector_data!H382</f>
        <v>1386.0416667500001</v>
      </c>
      <c r="E383">
        <f t="shared" si="20"/>
        <v>0.8508510938248105</v>
      </c>
      <c r="H383" s="9"/>
      <c r="I383">
        <f>detector_data!F382</f>
        <v>5671.6</v>
      </c>
      <c r="J383" s="3">
        <f>[1]detector_data!F382</f>
        <v>5544.1666670000004</v>
      </c>
      <c r="K383">
        <f t="shared" si="21"/>
        <v>1.701702187649621</v>
      </c>
      <c r="N383" s="3"/>
      <c r="O383" s="3">
        <f t="shared" si="22"/>
        <v>-127.43333299999995</v>
      </c>
    </row>
    <row r="384" spans="1:15" x14ac:dyDescent="0.2">
      <c r="A384" t="str">
        <f>detector_data!A383</f>
        <v>QEWDE0290DES</v>
      </c>
      <c r="B384" s="4">
        <f>detector_data!D383</f>
        <v>0.39583333333333331</v>
      </c>
      <c r="C384">
        <f>detector_data!H383</f>
        <v>1345.6</v>
      </c>
      <c r="D384" s="3">
        <f>[1]detector_data!H383</f>
        <v>1451.0625</v>
      </c>
      <c r="E384">
        <f t="shared" si="20"/>
        <v>2.8202852133177454</v>
      </c>
      <c r="H384" s="9"/>
      <c r="I384">
        <f>detector_data!F383</f>
        <v>5382.4</v>
      </c>
      <c r="J384" s="3">
        <f>[1]detector_data!F383</f>
        <v>5804.25</v>
      </c>
      <c r="K384">
        <f t="shared" si="21"/>
        <v>5.6405704266354908</v>
      </c>
      <c r="N384" s="3"/>
      <c r="O384" s="3">
        <f t="shared" si="22"/>
        <v>421.85000000000036</v>
      </c>
    </row>
    <row r="385" spans="1:15" x14ac:dyDescent="0.2">
      <c r="A385" t="str">
        <f>detector_data!A384</f>
        <v>QEWDE0290DES</v>
      </c>
      <c r="B385" s="4">
        <f>detector_data!D384</f>
        <v>0.40625</v>
      </c>
      <c r="C385">
        <f>detector_data!H384</f>
        <v>1434.9</v>
      </c>
      <c r="D385" s="3">
        <f>[1]detector_data!H384</f>
        <v>1467.7291667500001</v>
      </c>
      <c r="E385">
        <f t="shared" si="20"/>
        <v>0.86174561117774284</v>
      </c>
      <c r="H385" s="9"/>
      <c r="I385">
        <f>detector_data!F384</f>
        <v>5739.6</v>
      </c>
      <c r="J385" s="3">
        <f>[1]detector_data!F384</f>
        <v>5870.9166670000004</v>
      </c>
      <c r="K385">
        <f t="shared" si="21"/>
        <v>1.7234912223554857</v>
      </c>
      <c r="N385" s="3"/>
      <c r="O385" s="3">
        <f t="shared" si="22"/>
        <v>131.31666700000005</v>
      </c>
    </row>
    <row r="386" spans="1:15" x14ac:dyDescent="0.2">
      <c r="A386" t="str">
        <f>detector_data!A385</f>
        <v>QEWDE0290DES</v>
      </c>
      <c r="B386" s="4">
        <f>detector_data!D385</f>
        <v>0.41666666666666669</v>
      </c>
      <c r="C386">
        <f>detector_data!H385</f>
        <v>1451.8</v>
      </c>
      <c r="D386" s="3">
        <f>[1]detector_data!H385</f>
        <v>1465.2708332499999</v>
      </c>
      <c r="E386">
        <f t="shared" si="20"/>
        <v>0.35272477944762032</v>
      </c>
      <c r="F386">
        <f>SQRT(2*POWER(AVERAGE(D383:D386)-AVERAGE(C383:C386),2)/(AVERAGE(D383:D386)+AVERAGE(C383:C386)))</f>
        <v>0.79337852709191559</v>
      </c>
      <c r="G386">
        <f>SQRT(2*POWER(AVERAGE(D371:D386)-AVERAGE(C371:C386),2)/(AVERAGE(D371:D386)+AVERAGE(C371:C386)))</f>
        <v>0.98928409842007836</v>
      </c>
      <c r="H386" s="9"/>
      <c r="I386">
        <f>detector_data!F385</f>
        <v>5807.2</v>
      </c>
      <c r="J386" s="3">
        <f>[1]detector_data!F385</f>
        <v>5861.0833329999996</v>
      </c>
      <c r="K386">
        <f t="shared" si="21"/>
        <v>0.70544955889524064</v>
      </c>
      <c r="L386">
        <f>SQRT(2*POWER(AVERAGE(J383:J386)-AVERAGE(I383:I386),2)/(AVERAGE(J383:J386)+AVERAGE(I383:I386)))</f>
        <v>1.5867570541838312</v>
      </c>
      <c r="M386">
        <f>SQRT(2*POWER(AVERAGE(J371:J386)-AVERAGE(I371:I386),2)/(AVERAGE(J371:J386)+AVERAGE(I371:I386)))</f>
        <v>1.9785681968401567</v>
      </c>
      <c r="N386" s="3">
        <f t="shared" si="23"/>
        <v>155.90000012499877</v>
      </c>
      <c r="O386" s="3">
        <f t="shared" si="22"/>
        <v>53.883332999999766</v>
      </c>
    </row>
    <row r="387" spans="1:15" x14ac:dyDescent="0.2">
      <c r="A387" t="str">
        <f>detector_data!A386</f>
        <v>QEWDE0330DES</v>
      </c>
      <c r="B387" s="4">
        <f>detector_data!D386</f>
        <v>0.26041666666666669</v>
      </c>
      <c r="C387">
        <f>detector_data!H386</f>
        <v>1213.7333333333299</v>
      </c>
      <c r="D387" s="3">
        <f>[1]detector_data!H386</f>
        <v>1402.9444443333332</v>
      </c>
      <c r="E387">
        <f t="shared" si="20"/>
        <v>5.2310215665678674</v>
      </c>
      <c r="H387" s="9"/>
      <c r="I387">
        <f>detector_data!F386</f>
        <v>3641.2</v>
      </c>
      <c r="J387" s="3">
        <f>[1]detector_data!F386</f>
        <v>4208.8333329999996</v>
      </c>
      <c r="K387">
        <f t="shared" si="21"/>
        <v>9.0603951287839237</v>
      </c>
      <c r="N387" s="3"/>
      <c r="O387" s="3">
        <f t="shared" si="22"/>
        <v>567.63333299999977</v>
      </c>
    </row>
    <row r="388" spans="1:15" x14ac:dyDescent="0.2">
      <c r="A388" t="str">
        <f>detector_data!A387</f>
        <v>QEWDE0330DES</v>
      </c>
      <c r="B388" s="4">
        <f>detector_data!D387</f>
        <v>0.27083333333333331</v>
      </c>
      <c r="C388">
        <f>detector_data!H387</f>
        <v>1225.3333333333301</v>
      </c>
      <c r="D388" s="3">
        <f>[1]detector_data!H387</f>
        <v>1374.6666666666667</v>
      </c>
      <c r="E388">
        <f t="shared" ref="E388:E451" si="24">SQRT(2*POWER(D388-C388,2)/(D388+C388))</f>
        <v>4.1417614651484724</v>
      </c>
      <c r="H388" s="9"/>
      <c r="I388">
        <f>detector_data!F387</f>
        <v>3676</v>
      </c>
      <c r="J388" s="3">
        <f>[1]detector_data!F387</f>
        <v>4124</v>
      </c>
      <c r="K388">
        <f t="shared" ref="K388:K451" si="25">SQRT(2*POWER(J388-I388,2)/(J388+I388))</f>
        <v>7.1737412904679037</v>
      </c>
      <c r="N388" s="3"/>
      <c r="O388" s="3">
        <f t="shared" ref="O388:O451" si="26">J388-I388</f>
        <v>448</v>
      </c>
    </row>
    <row r="389" spans="1:15" x14ac:dyDescent="0.2">
      <c r="A389" t="str">
        <f>detector_data!A388</f>
        <v>QEWDE0330DES</v>
      </c>
      <c r="B389" s="4">
        <f>detector_data!D388</f>
        <v>0.28125</v>
      </c>
      <c r="C389">
        <f>detector_data!H388</f>
        <v>1229.5999999999999</v>
      </c>
      <c r="D389" s="3">
        <f>[1]detector_data!H388</f>
        <v>1240.75</v>
      </c>
      <c r="E389">
        <f t="shared" si="24"/>
        <v>0.31725656732684687</v>
      </c>
      <c r="H389" s="9"/>
      <c r="I389">
        <f>detector_data!F388</f>
        <v>3688.8</v>
      </c>
      <c r="J389" s="3">
        <f>[1]detector_data!F388</f>
        <v>3722.25</v>
      </c>
      <c r="K389">
        <f t="shared" si="25"/>
        <v>0.54950449364498755</v>
      </c>
      <c r="N389" s="3"/>
      <c r="O389" s="3">
        <f t="shared" si="26"/>
        <v>33.449999999999818</v>
      </c>
    </row>
    <row r="390" spans="1:15" x14ac:dyDescent="0.2">
      <c r="A390" t="str">
        <f>detector_data!A389</f>
        <v>QEWDE0330DES</v>
      </c>
      <c r="B390" s="4">
        <f>detector_data!D389</f>
        <v>0.29166666666666669</v>
      </c>
      <c r="C390">
        <f>detector_data!H389</f>
        <v>1185.06666666666</v>
      </c>
      <c r="D390" s="3">
        <f>[1]detector_data!H389</f>
        <v>1208.1666666666667</v>
      </c>
      <c r="E390">
        <f t="shared" si="24"/>
        <v>0.66778161197606467</v>
      </c>
      <c r="F390">
        <f>SQRT(2*POWER(AVERAGE(D387:D390)-AVERAGE(C387:C390),2)/(AVERAGE(D387:D390)+AVERAGE(C387:C390)))</f>
        <v>2.6255394174679405</v>
      </c>
      <c r="H390" s="9"/>
      <c r="I390">
        <f>detector_data!F389</f>
        <v>3555.2</v>
      </c>
      <c r="J390" s="3">
        <f>[1]detector_data!F389</f>
        <v>3624.5</v>
      </c>
      <c r="K390">
        <f t="shared" si="25"/>
        <v>1.1566316803024539</v>
      </c>
      <c r="L390">
        <f>SQRT(2*POWER(AVERAGE(J387:J390)-AVERAGE(I387:I390),2)/(AVERAGE(J387:J390)+AVERAGE(I387:I390)))</f>
        <v>4.5475676683290862</v>
      </c>
      <c r="N390" s="3"/>
      <c r="O390" s="3">
        <f t="shared" si="26"/>
        <v>69.300000000000182</v>
      </c>
    </row>
    <row r="391" spans="1:15" x14ac:dyDescent="0.2">
      <c r="A391" t="str">
        <f>detector_data!A390</f>
        <v>QEWDE0330DES</v>
      </c>
      <c r="B391" s="4">
        <f>detector_data!D390</f>
        <v>0.30208333333333331</v>
      </c>
      <c r="C391">
        <f>detector_data!H390</f>
        <v>1137.7333333333299</v>
      </c>
      <c r="D391" s="3">
        <f>[1]detector_data!H390</f>
        <v>1206.25</v>
      </c>
      <c r="E391">
        <f t="shared" si="24"/>
        <v>2.0014003184670091</v>
      </c>
      <c r="H391" s="9"/>
      <c r="I391">
        <f>detector_data!F390</f>
        <v>3413.2</v>
      </c>
      <c r="J391" s="3">
        <f>[1]detector_data!F390</f>
        <v>3618.75</v>
      </c>
      <c r="K391">
        <f t="shared" si="25"/>
        <v>3.4665270378692203</v>
      </c>
      <c r="N391" s="3"/>
      <c r="O391" s="3">
        <f t="shared" si="26"/>
        <v>205.55000000000018</v>
      </c>
    </row>
    <row r="392" spans="1:15" x14ac:dyDescent="0.2">
      <c r="A392" t="str">
        <f>detector_data!A391</f>
        <v>QEWDE0330DES</v>
      </c>
      <c r="B392" s="4">
        <f>detector_data!D391</f>
        <v>0.3125</v>
      </c>
      <c r="C392">
        <f>detector_data!H391</f>
        <v>1209.06666666666</v>
      </c>
      <c r="D392" s="3">
        <f>[1]detector_data!H391</f>
        <v>1204.0277776666667</v>
      </c>
      <c r="E392">
        <f t="shared" si="24"/>
        <v>0.14506499570182452</v>
      </c>
      <c r="H392" s="9"/>
      <c r="I392">
        <f>detector_data!F391</f>
        <v>3627.2</v>
      </c>
      <c r="J392" s="3">
        <f>[1]detector_data!F391</f>
        <v>3612.083333</v>
      </c>
      <c r="K392">
        <f t="shared" si="25"/>
        <v>0.2512599429556493</v>
      </c>
      <c r="N392" s="3"/>
      <c r="O392" s="3">
        <f t="shared" si="26"/>
        <v>-15.116666999999779</v>
      </c>
    </row>
    <row r="393" spans="1:15" x14ac:dyDescent="0.2">
      <c r="A393" t="str">
        <f>detector_data!A392</f>
        <v>QEWDE0330DES</v>
      </c>
      <c r="B393" s="4">
        <f>detector_data!D392</f>
        <v>0.32291666666666669</v>
      </c>
      <c r="C393">
        <f>detector_data!H392</f>
        <v>1167.3333333333301</v>
      </c>
      <c r="D393" s="3">
        <f>[1]detector_data!H392</f>
        <v>1191.8333333333333</v>
      </c>
      <c r="E393">
        <f t="shared" si="24"/>
        <v>0.7133485298535962</v>
      </c>
      <c r="H393" s="9"/>
      <c r="I393">
        <f>detector_data!F392</f>
        <v>3502</v>
      </c>
      <c r="J393" s="3">
        <f>[1]detector_data!F392</f>
        <v>3575.5</v>
      </c>
      <c r="K393">
        <f t="shared" si="25"/>
        <v>1.2355558972108311</v>
      </c>
      <c r="N393" s="3"/>
      <c r="O393" s="3">
        <f t="shared" si="26"/>
        <v>73.5</v>
      </c>
    </row>
    <row r="394" spans="1:15" x14ac:dyDescent="0.2">
      <c r="A394" t="str">
        <f>detector_data!A393</f>
        <v>QEWDE0330DES</v>
      </c>
      <c r="B394" s="4">
        <f>detector_data!D393</f>
        <v>0.33333333333333331</v>
      </c>
      <c r="C394">
        <f>detector_data!H393</f>
        <v>1016.13333333333</v>
      </c>
      <c r="D394" s="3">
        <f>[1]detector_data!H393</f>
        <v>1113.25</v>
      </c>
      <c r="E394">
        <f t="shared" si="24"/>
        <v>2.976335197633297</v>
      </c>
      <c r="F394">
        <f>SQRT(2*POWER(AVERAGE(D391:D394)-AVERAGE(C391:C394),2)/(AVERAGE(D391:D394)+AVERAGE(C391:C394)))</f>
        <v>1.361163149765001</v>
      </c>
      <c r="H394" s="9"/>
      <c r="I394">
        <f>detector_data!F393</f>
        <v>3048.4</v>
      </c>
      <c r="J394" s="3">
        <f>[1]detector_data!F393</f>
        <v>3339.75</v>
      </c>
      <c r="K394">
        <f t="shared" si="25"/>
        <v>5.1551637826562455</v>
      </c>
      <c r="L394">
        <f>SQRT(2*POWER(AVERAGE(J391:J394)-AVERAGE(I391:I394),2)/(AVERAGE(J391:J394)+AVERAGE(I391:I394)))</f>
        <v>2.3576037327832564</v>
      </c>
      <c r="N394" s="3"/>
      <c r="O394" s="3">
        <f t="shared" si="26"/>
        <v>291.34999999999991</v>
      </c>
    </row>
    <row r="395" spans="1:15" x14ac:dyDescent="0.2">
      <c r="A395" t="str">
        <f>detector_data!A394</f>
        <v>QEWDE0330DES</v>
      </c>
      <c r="B395" s="4">
        <f>detector_data!D394</f>
        <v>0.34375</v>
      </c>
      <c r="C395">
        <f>detector_data!H394</f>
        <v>999.86666666666599</v>
      </c>
      <c r="D395" s="3">
        <f>[1]detector_data!H394</f>
        <v>1123.1944443333334</v>
      </c>
      <c r="E395">
        <f t="shared" si="24"/>
        <v>3.7852507651276515</v>
      </c>
      <c r="H395" s="9"/>
      <c r="I395">
        <f>detector_data!F394</f>
        <v>2999.6</v>
      </c>
      <c r="J395" s="3">
        <f>[1]detector_data!F394</f>
        <v>3369.583333</v>
      </c>
      <c r="K395">
        <f t="shared" si="25"/>
        <v>6.5562466445900203</v>
      </c>
      <c r="N395" s="3"/>
      <c r="O395" s="3">
        <f t="shared" si="26"/>
        <v>369.98333300000013</v>
      </c>
    </row>
    <row r="396" spans="1:15" x14ac:dyDescent="0.2">
      <c r="A396" t="str">
        <f>detector_data!A395</f>
        <v>QEWDE0330DES</v>
      </c>
      <c r="B396" s="4">
        <f>detector_data!D395</f>
        <v>0.35416666666666669</v>
      </c>
      <c r="C396">
        <f>detector_data!H395</f>
        <v>1090.2666666666601</v>
      </c>
      <c r="D396" s="3">
        <f>[1]detector_data!H395</f>
        <v>1188.1666666666667</v>
      </c>
      <c r="E396">
        <f t="shared" si="24"/>
        <v>2.9005444599655479</v>
      </c>
      <c r="H396" s="9"/>
      <c r="I396">
        <f>detector_data!F395</f>
        <v>3270.8</v>
      </c>
      <c r="J396" s="3">
        <f>[1]detector_data!F395</f>
        <v>3564.5</v>
      </c>
      <c r="K396">
        <f t="shared" si="25"/>
        <v>5.0238903742724066</v>
      </c>
      <c r="N396" s="3"/>
      <c r="O396" s="3">
        <f t="shared" si="26"/>
        <v>293.69999999999982</v>
      </c>
    </row>
    <row r="397" spans="1:15" x14ac:dyDescent="0.2">
      <c r="A397" t="str">
        <f>detector_data!A396</f>
        <v>QEWDE0330DES</v>
      </c>
      <c r="B397" s="4">
        <f>detector_data!D396</f>
        <v>0.36458333333333331</v>
      </c>
      <c r="C397">
        <f>detector_data!H396</f>
        <v>1062.2666666666601</v>
      </c>
      <c r="D397" s="3">
        <f>[1]detector_data!H396</f>
        <v>1131.8055556666666</v>
      </c>
      <c r="E397">
        <f t="shared" si="24"/>
        <v>2.0995068023320349</v>
      </c>
      <c r="H397" s="9"/>
      <c r="I397">
        <f>detector_data!F396</f>
        <v>3186.8</v>
      </c>
      <c r="J397" s="3">
        <f>[1]detector_data!F396</f>
        <v>3395.416667</v>
      </c>
      <c r="K397">
        <f t="shared" si="25"/>
        <v>3.636452452475202</v>
      </c>
      <c r="N397" s="3"/>
      <c r="O397" s="3">
        <f t="shared" si="26"/>
        <v>208.61666699999978</v>
      </c>
    </row>
    <row r="398" spans="1:15" x14ac:dyDescent="0.2">
      <c r="A398" t="str">
        <f>detector_data!A397</f>
        <v>QEWDE0330DES</v>
      </c>
      <c r="B398" s="4">
        <f>detector_data!D397</f>
        <v>0.375</v>
      </c>
      <c r="C398">
        <f>detector_data!H397</f>
        <v>1034.13333333333</v>
      </c>
      <c r="D398" s="3">
        <f>[1]detector_data!H397</f>
        <v>1076.25</v>
      </c>
      <c r="E398">
        <f t="shared" si="24"/>
        <v>1.2965471509090116</v>
      </c>
      <c r="F398">
        <f>SQRT(2*POWER(AVERAGE(D395:D398)-AVERAGE(C395:C398),2)/(AVERAGE(D395:D398)+AVERAGE(C395:C398)))</f>
        <v>2.522719530751564</v>
      </c>
      <c r="H398" s="9"/>
      <c r="I398">
        <f>detector_data!F397</f>
        <v>3102.4</v>
      </c>
      <c r="J398" s="3">
        <f>[1]detector_data!F397</f>
        <v>3228.75</v>
      </c>
      <c r="K398">
        <f t="shared" si="25"/>
        <v>2.245685539782901</v>
      </c>
      <c r="L398">
        <f>SQRT(2*POWER(AVERAGE(J395:J398)-AVERAGE(I395:I398),2)/(AVERAGE(J395:J398)+AVERAGE(I395:I398)))</f>
        <v>4.3694784005077949</v>
      </c>
      <c r="N398" s="3"/>
      <c r="O398" s="3">
        <f t="shared" si="26"/>
        <v>126.34999999999991</v>
      </c>
    </row>
    <row r="399" spans="1:15" x14ac:dyDescent="0.2">
      <c r="A399" t="str">
        <f>detector_data!A398</f>
        <v>QEWDE0330DES</v>
      </c>
      <c r="B399" s="4">
        <f>detector_data!D398</f>
        <v>0.38541666666666669</v>
      </c>
      <c r="C399">
        <f>detector_data!H398</f>
        <v>1021.6</v>
      </c>
      <c r="D399" s="3">
        <f>[1]detector_data!H398</f>
        <v>1038.4545453333333</v>
      </c>
      <c r="E399">
        <f t="shared" si="24"/>
        <v>0.5251612574775919</v>
      </c>
      <c r="H399" s="9"/>
      <c r="I399">
        <f>detector_data!F398</f>
        <v>3064.8</v>
      </c>
      <c r="J399" s="3">
        <f>[1]detector_data!F398</f>
        <v>3115.363636</v>
      </c>
      <c r="K399">
        <f t="shared" si="25"/>
        <v>0.90960598011795213</v>
      </c>
      <c r="N399" s="3"/>
      <c r="O399" s="3">
        <f t="shared" si="26"/>
        <v>50.56363599999986</v>
      </c>
    </row>
    <row r="400" spans="1:15" x14ac:dyDescent="0.2">
      <c r="A400" t="str">
        <f>detector_data!A399</f>
        <v>QEWDE0330DES</v>
      </c>
      <c r="B400" s="4">
        <f>detector_data!D399</f>
        <v>0.39583333333333331</v>
      </c>
      <c r="C400">
        <f>detector_data!H399</f>
        <v>952.26666666666597</v>
      </c>
      <c r="D400" s="3">
        <f>[1]detector_data!H399</f>
        <v>1066.0555556666666</v>
      </c>
      <c r="E400">
        <f t="shared" si="24"/>
        <v>3.5819506985141181</v>
      </c>
      <c r="H400" s="9"/>
      <c r="I400">
        <f>detector_data!F399</f>
        <v>2856.8</v>
      </c>
      <c r="J400" s="3">
        <f>[1]detector_data!F399</f>
        <v>3198.166667</v>
      </c>
      <c r="K400">
        <f t="shared" si="25"/>
        <v>6.2041206000332432</v>
      </c>
      <c r="N400" s="3"/>
      <c r="O400" s="3">
        <f t="shared" si="26"/>
        <v>341.36666699999978</v>
      </c>
    </row>
    <row r="401" spans="1:15" x14ac:dyDescent="0.2">
      <c r="A401" t="str">
        <f>detector_data!A400</f>
        <v>QEWDE0330DES</v>
      </c>
      <c r="B401" s="4">
        <f>detector_data!D400</f>
        <v>0.40625</v>
      </c>
      <c r="C401">
        <f>detector_data!H400</f>
        <v>1098.5333333333299</v>
      </c>
      <c r="D401" s="3">
        <f>[1]detector_data!H400</f>
        <v>1107.3055556666666</v>
      </c>
      <c r="E401">
        <f t="shared" si="24"/>
        <v>0.26414216533643525</v>
      </c>
      <c r="H401" s="9"/>
      <c r="I401">
        <f>detector_data!F400</f>
        <v>3295.6</v>
      </c>
      <c r="J401" s="3">
        <f>[1]detector_data!F400</f>
        <v>3321.916667</v>
      </c>
      <c r="K401">
        <f t="shared" si="25"/>
        <v>0.4575076507837903</v>
      </c>
      <c r="N401" s="3"/>
      <c r="O401" s="3">
        <f t="shared" si="26"/>
        <v>26.316667000000052</v>
      </c>
    </row>
    <row r="402" spans="1:15" x14ac:dyDescent="0.2">
      <c r="A402" t="str">
        <f>detector_data!A401</f>
        <v>QEWDE0330DES</v>
      </c>
      <c r="B402" s="4">
        <f>detector_data!D401</f>
        <v>0.41666666666666669</v>
      </c>
      <c r="C402">
        <f>detector_data!H401</f>
        <v>1210.3999999999901</v>
      </c>
      <c r="D402" s="3">
        <f>[1]detector_data!H401</f>
        <v>1094.8611109999999</v>
      </c>
      <c r="E402">
        <f t="shared" si="24"/>
        <v>3.4031659163323784</v>
      </c>
      <c r="F402">
        <f>SQRT(2*POWER(AVERAGE(D399:D402)-AVERAGE(C399:C402),2)/(AVERAGE(D399:D402)+AVERAGE(C399:C402)))</f>
        <v>0.1821701353555083</v>
      </c>
      <c r="G402">
        <f>SQRT(2*POWER(AVERAGE(D387:D402)-AVERAGE(C387:C402),2)/(AVERAGE(D387:D402)+AVERAGE(C387:C402)))</f>
        <v>1.6898279695065841</v>
      </c>
      <c r="H402" s="9"/>
      <c r="I402">
        <f>detector_data!F401</f>
        <v>3631.2</v>
      </c>
      <c r="J402" s="3">
        <f>[1]detector_data!F401</f>
        <v>3284.583333</v>
      </c>
      <c r="K402">
        <f t="shared" si="25"/>
        <v>5.8944562736748605</v>
      </c>
      <c r="L402">
        <f>SQRT(2*POWER(AVERAGE(J399:J402)-AVERAGE(I399:I402),2)/(AVERAGE(J399:J402)+AVERAGE(I399:I402)))</f>
        <v>0.31552793005725133</v>
      </c>
      <c r="M402">
        <f>SQRT(2*POWER(AVERAGE(J387:J402)-AVERAGE(I387:I402),2)/(AVERAGE(J387:J402)+AVERAGE(I387:I402)))</f>
        <v>2.926867899236139</v>
      </c>
      <c r="N402" s="3">
        <f t="shared" si="23"/>
        <v>171.49668556249935</v>
      </c>
      <c r="O402" s="3">
        <f t="shared" si="26"/>
        <v>-346.61666699999978</v>
      </c>
    </row>
    <row r="403" spans="1:15" x14ac:dyDescent="0.2">
      <c r="A403" t="str">
        <f>detector_data!A402</f>
        <v>QEWDE0340DES</v>
      </c>
      <c r="B403" s="4">
        <f>detector_data!D402</f>
        <v>0.26041666666666669</v>
      </c>
      <c r="C403">
        <f>detector_data!H402</f>
        <v>1104.2</v>
      </c>
      <c r="D403" s="3">
        <f>[1]detector_data!H402</f>
        <v>1178.1875</v>
      </c>
      <c r="E403">
        <f t="shared" si="24"/>
        <v>2.1901742101980468</v>
      </c>
      <c r="H403" s="9"/>
      <c r="I403">
        <f>detector_data!F402</f>
        <v>4416.8</v>
      </c>
      <c r="J403" s="3">
        <f>[1]detector_data!F402</f>
        <v>4712.75</v>
      </c>
      <c r="K403">
        <f t="shared" si="25"/>
        <v>4.3803484203960936</v>
      </c>
      <c r="N403" s="3"/>
      <c r="O403" s="3">
        <f t="shared" si="26"/>
        <v>295.94999999999982</v>
      </c>
    </row>
    <row r="404" spans="1:15" x14ac:dyDescent="0.2">
      <c r="A404" t="str">
        <f>detector_data!A403</f>
        <v>QEWDE0340DES</v>
      </c>
      <c r="B404" s="4">
        <f>detector_data!D403</f>
        <v>0.27083333333333331</v>
      </c>
      <c r="C404">
        <f>detector_data!H403</f>
        <v>1117.7</v>
      </c>
      <c r="D404" s="3">
        <f>[1]detector_data!H403</f>
        <v>1181.6875</v>
      </c>
      <c r="E404">
        <f t="shared" si="24"/>
        <v>1.8871397273807244</v>
      </c>
      <c r="H404" s="9"/>
      <c r="I404">
        <f>detector_data!F403</f>
        <v>4470.8</v>
      </c>
      <c r="J404" s="3">
        <f>[1]detector_data!F403</f>
        <v>4726.75</v>
      </c>
      <c r="K404">
        <f t="shared" si="25"/>
        <v>3.7742794547614489</v>
      </c>
      <c r="N404" s="3"/>
      <c r="O404" s="3">
        <f t="shared" si="26"/>
        <v>255.94999999999982</v>
      </c>
    </row>
    <row r="405" spans="1:15" x14ac:dyDescent="0.2">
      <c r="A405" t="str">
        <f>detector_data!A404</f>
        <v>QEWDE0340DES</v>
      </c>
      <c r="B405" s="4">
        <f>detector_data!D404</f>
        <v>0.28125</v>
      </c>
      <c r="C405">
        <f>detector_data!H404</f>
        <v>1073.0999999999999</v>
      </c>
      <c r="D405" s="3">
        <f>[1]detector_data!H404</f>
        <v>1078.75</v>
      </c>
      <c r="E405">
        <f t="shared" si="24"/>
        <v>0.17224929315663534</v>
      </c>
      <c r="H405" s="9"/>
      <c r="I405">
        <f>detector_data!F404</f>
        <v>4292.3999999999996</v>
      </c>
      <c r="J405" s="3">
        <f>[1]detector_data!F404</f>
        <v>4315</v>
      </c>
      <c r="K405">
        <f t="shared" si="25"/>
        <v>0.34449858631327068</v>
      </c>
      <c r="N405" s="3"/>
      <c r="O405" s="3">
        <f t="shared" si="26"/>
        <v>22.600000000000364</v>
      </c>
    </row>
    <row r="406" spans="1:15" x14ac:dyDescent="0.2">
      <c r="A406" t="str">
        <f>detector_data!A405</f>
        <v>QEWDE0340DES</v>
      </c>
      <c r="B406" s="4">
        <f>detector_data!D405</f>
        <v>0.29166666666666669</v>
      </c>
      <c r="C406">
        <f>detector_data!H405</f>
        <v>1031.9000000000001</v>
      </c>
      <c r="D406" s="3">
        <f>[1]detector_data!H405</f>
        <v>1067.3333332499999</v>
      </c>
      <c r="E406">
        <f t="shared" si="24"/>
        <v>1.0936960653386012</v>
      </c>
      <c r="F406">
        <f>SQRT(2*POWER(AVERAGE(D403:D406)-AVERAGE(C403:C406),2)/(AVERAGE(D403:D406)+AVERAGE(C403:C406)))</f>
        <v>1.3471901761340304</v>
      </c>
      <c r="H406" s="9"/>
      <c r="I406">
        <f>detector_data!F405</f>
        <v>4127.6000000000004</v>
      </c>
      <c r="J406" s="3">
        <f>[1]detector_data!F405</f>
        <v>4269.3333329999996</v>
      </c>
      <c r="K406">
        <f t="shared" si="25"/>
        <v>2.1873921306772024</v>
      </c>
      <c r="L406">
        <f>SQRT(2*POWER(AVERAGE(J403:J406)-AVERAGE(I403:I406),2)/(AVERAGE(J403:J406)+AVERAGE(I403:I406)))</f>
        <v>2.6943803522680607</v>
      </c>
      <c r="N406" s="3"/>
      <c r="O406" s="3">
        <f t="shared" si="26"/>
        <v>141.73333299999922</v>
      </c>
    </row>
    <row r="407" spans="1:15" x14ac:dyDescent="0.2">
      <c r="A407" t="str">
        <f>detector_data!A406</f>
        <v>QEWDE0340DES</v>
      </c>
      <c r="B407" s="4">
        <f>detector_data!D406</f>
        <v>0.30208333333333331</v>
      </c>
      <c r="C407">
        <f>detector_data!H406</f>
        <v>1027.7</v>
      </c>
      <c r="D407" s="3">
        <f>[1]detector_data!H406</f>
        <v>1055.5625</v>
      </c>
      <c r="E407">
        <f t="shared" si="24"/>
        <v>0.86330266413967149</v>
      </c>
      <c r="H407" s="9"/>
      <c r="I407">
        <f>detector_data!F406</f>
        <v>4110.8</v>
      </c>
      <c r="J407" s="3">
        <f>[1]detector_data!F406</f>
        <v>4222.25</v>
      </c>
      <c r="K407">
        <f t="shared" si="25"/>
        <v>1.726605328279343</v>
      </c>
      <c r="N407" s="3"/>
      <c r="O407" s="3">
        <f t="shared" si="26"/>
        <v>111.44999999999982</v>
      </c>
    </row>
    <row r="408" spans="1:15" x14ac:dyDescent="0.2">
      <c r="A408" t="str">
        <f>detector_data!A407</f>
        <v>QEWDE0340DES</v>
      </c>
      <c r="B408" s="4">
        <f>detector_data!D407</f>
        <v>0.3125</v>
      </c>
      <c r="C408">
        <f>detector_data!H407</f>
        <v>1094.5999999999999</v>
      </c>
      <c r="D408" s="3">
        <f>[1]detector_data!H407</f>
        <v>1055.3125</v>
      </c>
      <c r="E408">
        <f t="shared" si="24"/>
        <v>1.1982819002798526</v>
      </c>
      <c r="H408" s="9"/>
      <c r="I408">
        <f>detector_data!F407</f>
        <v>4378.3999999999996</v>
      </c>
      <c r="J408" s="3">
        <f>[1]detector_data!F407</f>
        <v>4221.25</v>
      </c>
      <c r="K408">
        <f t="shared" si="25"/>
        <v>2.3965638005597052</v>
      </c>
      <c r="N408" s="3"/>
      <c r="O408" s="3">
        <f t="shared" si="26"/>
        <v>-157.14999999999964</v>
      </c>
    </row>
    <row r="409" spans="1:15" x14ac:dyDescent="0.2">
      <c r="A409" t="str">
        <f>detector_data!A408</f>
        <v>QEWDE0340DES</v>
      </c>
      <c r="B409" s="4">
        <f>detector_data!D408</f>
        <v>0.32291666666666669</v>
      </c>
      <c r="C409">
        <f>detector_data!H408</f>
        <v>983.1</v>
      </c>
      <c r="D409" s="3">
        <f>[1]detector_data!H408</f>
        <v>1054.0625</v>
      </c>
      <c r="E409">
        <f t="shared" si="24"/>
        <v>2.2234689472535103</v>
      </c>
      <c r="H409" s="9"/>
      <c r="I409">
        <f>detector_data!F408</f>
        <v>3932.4</v>
      </c>
      <c r="J409" s="3">
        <f>[1]detector_data!F408</f>
        <v>4216.25</v>
      </c>
      <c r="K409">
        <f t="shared" si="25"/>
        <v>4.4469378945070206</v>
      </c>
      <c r="N409" s="3"/>
      <c r="O409" s="3">
        <f t="shared" si="26"/>
        <v>283.84999999999991</v>
      </c>
    </row>
    <row r="410" spans="1:15" x14ac:dyDescent="0.2">
      <c r="A410" t="str">
        <f>detector_data!A409</f>
        <v>QEWDE0340DES</v>
      </c>
      <c r="B410" s="4">
        <f>detector_data!D409</f>
        <v>0.33333333333333331</v>
      </c>
      <c r="C410">
        <f>detector_data!H409</f>
        <v>899.1</v>
      </c>
      <c r="D410" s="3">
        <f>[1]detector_data!H409</f>
        <v>1002.97916675</v>
      </c>
      <c r="E410">
        <f t="shared" si="24"/>
        <v>3.3684426746177132</v>
      </c>
      <c r="F410">
        <f>SQRT(2*POWER(AVERAGE(D407:D410)-AVERAGE(C407:C410),2)/(AVERAGE(D407:D410)+AVERAGE(C407:C410)))</f>
        <v>1.2782214452124685</v>
      </c>
      <c r="H410" s="9"/>
      <c r="I410">
        <f>detector_data!F409</f>
        <v>3596.4</v>
      </c>
      <c r="J410" s="3">
        <f>[1]detector_data!F409</f>
        <v>4011.916667</v>
      </c>
      <c r="K410">
        <f t="shared" si="25"/>
        <v>6.7368853492354264</v>
      </c>
      <c r="L410">
        <f>SQRT(2*POWER(AVERAGE(J407:J410)-AVERAGE(I407:I410),2)/(AVERAGE(J407:J410)+AVERAGE(I407:I410)))</f>
        <v>2.556442890424937</v>
      </c>
      <c r="N410" s="3"/>
      <c r="O410" s="3">
        <f t="shared" si="26"/>
        <v>415.51666699999987</v>
      </c>
    </row>
    <row r="411" spans="1:15" x14ac:dyDescent="0.2">
      <c r="A411" t="str">
        <f>detector_data!A410</f>
        <v>QEWDE0340DES</v>
      </c>
      <c r="B411" s="4">
        <f>detector_data!D410</f>
        <v>0.34375</v>
      </c>
      <c r="C411">
        <f>detector_data!H410</f>
        <v>929</v>
      </c>
      <c r="D411" s="3">
        <f>[1]detector_data!H410</f>
        <v>1036.5208332499999</v>
      </c>
      <c r="E411">
        <f t="shared" si="24"/>
        <v>3.4297999800045806</v>
      </c>
      <c r="H411" s="9"/>
      <c r="I411">
        <f>detector_data!F410</f>
        <v>3716</v>
      </c>
      <c r="J411" s="3">
        <f>[1]detector_data!F410</f>
        <v>4146.0833329999996</v>
      </c>
      <c r="K411">
        <f t="shared" si="25"/>
        <v>6.8595999600091613</v>
      </c>
      <c r="N411" s="3"/>
      <c r="O411" s="3">
        <f t="shared" si="26"/>
        <v>430.08333299999958</v>
      </c>
    </row>
    <row r="412" spans="1:15" x14ac:dyDescent="0.2">
      <c r="A412" t="str">
        <f>detector_data!A411</f>
        <v>QEWDE0340DES</v>
      </c>
      <c r="B412" s="4">
        <f>detector_data!D411</f>
        <v>0.35416666666666669</v>
      </c>
      <c r="C412">
        <f>detector_data!H411</f>
        <v>1011.3</v>
      </c>
      <c r="D412" s="3">
        <f>[1]detector_data!H411</f>
        <v>1092.5833332499999</v>
      </c>
      <c r="E412">
        <f t="shared" si="24"/>
        <v>2.5061420067560762</v>
      </c>
      <c r="H412" s="9"/>
      <c r="I412">
        <f>detector_data!F411</f>
        <v>4045.2</v>
      </c>
      <c r="J412" s="3">
        <f>[1]detector_data!F411</f>
        <v>4370.3333329999996</v>
      </c>
      <c r="K412">
        <f t="shared" si="25"/>
        <v>5.0122840135121525</v>
      </c>
      <c r="N412" s="3"/>
      <c r="O412" s="3">
        <f t="shared" si="26"/>
        <v>325.13333299999977</v>
      </c>
    </row>
    <row r="413" spans="1:15" x14ac:dyDescent="0.2">
      <c r="A413" t="str">
        <f>detector_data!A412</f>
        <v>QEWDE0340DES</v>
      </c>
      <c r="B413" s="4">
        <f>detector_data!D412</f>
        <v>0.36458333333333331</v>
      </c>
      <c r="C413">
        <f>detector_data!H412</f>
        <v>981.6</v>
      </c>
      <c r="D413" s="3">
        <f>[1]detector_data!H412</f>
        <v>1054.6458332499999</v>
      </c>
      <c r="E413">
        <f t="shared" si="24"/>
        <v>2.2892611654578272</v>
      </c>
      <c r="H413" s="9"/>
      <c r="I413">
        <f>detector_data!F412</f>
        <v>3926.4</v>
      </c>
      <c r="J413" s="3">
        <f>[1]detector_data!F412</f>
        <v>4218.5833329999996</v>
      </c>
      <c r="K413">
        <f t="shared" si="25"/>
        <v>4.5785223309156544</v>
      </c>
      <c r="N413" s="3"/>
      <c r="O413" s="3">
        <f t="shared" si="26"/>
        <v>292.18333299999949</v>
      </c>
    </row>
    <row r="414" spans="1:15" x14ac:dyDescent="0.2">
      <c r="A414" t="str">
        <f>detector_data!A413</f>
        <v>QEWDE0340DES</v>
      </c>
      <c r="B414" s="4">
        <f>detector_data!D413</f>
        <v>0.375</v>
      </c>
      <c r="C414">
        <f>detector_data!H413</f>
        <v>956.3</v>
      </c>
      <c r="D414" s="3">
        <f>[1]detector_data!H413</f>
        <v>994.04166674999999</v>
      </c>
      <c r="E414">
        <f t="shared" si="24"/>
        <v>1.2085948070836015</v>
      </c>
      <c r="F414">
        <f>SQRT(2*POWER(AVERAGE(D411:D414)-AVERAGE(C411:C414),2)/(AVERAGE(D411:D414)+AVERAGE(C411:C414)))</f>
        <v>2.3602348943290128</v>
      </c>
      <c r="H414" s="9"/>
      <c r="I414">
        <f>detector_data!F413</f>
        <v>3825.2</v>
      </c>
      <c r="J414" s="3">
        <f>[1]detector_data!F413</f>
        <v>3976.166667</v>
      </c>
      <c r="K414">
        <f t="shared" si="25"/>
        <v>2.4171896141672029</v>
      </c>
      <c r="L414">
        <f>SQRT(2*POWER(AVERAGE(J411:J414)-AVERAGE(I411:I414),2)/(AVERAGE(J411:J414)+AVERAGE(I411:I414)))</f>
        <v>4.7204697886580256</v>
      </c>
      <c r="N414" s="3"/>
      <c r="O414" s="3">
        <f t="shared" si="26"/>
        <v>150.96666700000014</v>
      </c>
    </row>
    <row r="415" spans="1:15" x14ac:dyDescent="0.2">
      <c r="A415" t="str">
        <f>detector_data!A414</f>
        <v>QEWDE0340DES</v>
      </c>
      <c r="B415" s="4">
        <f>detector_data!D414</f>
        <v>0.38541666666666669</v>
      </c>
      <c r="C415">
        <f>detector_data!H414</f>
        <v>904.1</v>
      </c>
      <c r="D415" s="3">
        <f>[1]detector_data!H414</f>
        <v>963.02083325000001</v>
      </c>
      <c r="E415">
        <f t="shared" si="24"/>
        <v>1.9284024091282788</v>
      </c>
      <c r="H415" s="9"/>
      <c r="I415">
        <f>detector_data!F414</f>
        <v>3616.4</v>
      </c>
      <c r="J415" s="3">
        <f>[1]detector_data!F414</f>
        <v>3852.083333</v>
      </c>
      <c r="K415">
        <f t="shared" si="25"/>
        <v>3.8568048182565575</v>
      </c>
      <c r="N415" s="3"/>
      <c r="O415" s="3">
        <f t="shared" si="26"/>
        <v>235.68333299999995</v>
      </c>
    </row>
    <row r="416" spans="1:15" x14ac:dyDescent="0.2">
      <c r="A416" t="str">
        <f>detector_data!A415</f>
        <v>QEWDE0340DES</v>
      </c>
      <c r="B416" s="4">
        <f>detector_data!D415</f>
        <v>0.39583333333333331</v>
      </c>
      <c r="C416">
        <f>detector_data!H415</f>
        <v>836.6</v>
      </c>
      <c r="D416" s="3">
        <f>[1]detector_data!H415</f>
        <v>958.27083325000001</v>
      </c>
      <c r="E416">
        <f t="shared" si="24"/>
        <v>4.0614852462991502</v>
      </c>
      <c r="H416" s="9"/>
      <c r="I416">
        <f>detector_data!F415</f>
        <v>3346.4</v>
      </c>
      <c r="J416" s="3">
        <f>[1]detector_data!F415</f>
        <v>3833.083333</v>
      </c>
      <c r="K416">
        <f t="shared" si="25"/>
        <v>8.1229704925983004</v>
      </c>
      <c r="N416" s="3"/>
      <c r="O416" s="3">
        <f t="shared" si="26"/>
        <v>486.68333299999995</v>
      </c>
    </row>
    <row r="417" spans="1:15" x14ac:dyDescent="0.2">
      <c r="A417" t="str">
        <f>detector_data!A416</f>
        <v>QEWDE0340DES</v>
      </c>
      <c r="B417" s="4">
        <f>detector_data!D416</f>
        <v>0.40625</v>
      </c>
      <c r="C417">
        <f>detector_data!H416</f>
        <v>971.2</v>
      </c>
      <c r="D417" s="3">
        <f>[1]detector_data!H416</f>
        <v>970.33333325000001</v>
      </c>
      <c r="E417">
        <f t="shared" si="24"/>
        <v>2.7816001895693908E-2</v>
      </c>
      <c r="H417" s="9"/>
      <c r="I417">
        <f>detector_data!F416</f>
        <v>3884.8</v>
      </c>
      <c r="J417" s="3">
        <f>[1]detector_data!F416</f>
        <v>3881.333333</v>
      </c>
      <c r="K417">
        <f t="shared" si="25"/>
        <v>5.5632003791387816E-2</v>
      </c>
      <c r="N417" s="3"/>
      <c r="O417" s="3">
        <f t="shared" si="26"/>
        <v>-3.4666670000001432</v>
      </c>
    </row>
    <row r="418" spans="1:15" x14ac:dyDescent="0.2">
      <c r="A418" t="str">
        <f>detector_data!A417</f>
        <v>QEWDE0340DES</v>
      </c>
      <c r="B418" s="4">
        <f>detector_data!D417</f>
        <v>0.41666666666666669</v>
      </c>
      <c r="C418">
        <f>detector_data!H417</f>
        <v>1060.5</v>
      </c>
      <c r="D418" s="3">
        <f>[1]detector_data!H417</f>
        <v>961.33333325000001</v>
      </c>
      <c r="E418">
        <f t="shared" si="24"/>
        <v>3.1189473051316257</v>
      </c>
      <c r="F418">
        <f>SQRT(2*POWER(AVERAGE(D415:D418)-AVERAGE(C415:C418),2)/(AVERAGE(D415:D418)+AVERAGE(C415:C418)))</f>
        <v>0.65232698491321472</v>
      </c>
      <c r="G418">
        <f>SQRT(2*POWER(AVERAGE(D403:D418)-AVERAGE(C403:C418),2)/(AVERAGE(D403:D418)+AVERAGE(C403:C418)))</f>
        <v>1.413132707098901</v>
      </c>
      <c r="H418" s="9"/>
      <c r="I418">
        <f>detector_data!F417</f>
        <v>4242</v>
      </c>
      <c r="J418" s="3">
        <f>[1]detector_data!F417</f>
        <v>3845.333333</v>
      </c>
      <c r="K418">
        <f t="shared" si="25"/>
        <v>6.2378946102632513</v>
      </c>
      <c r="L418">
        <f>SQRT(2*POWER(AVERAGE(J415:J418)-AVERAGE(I415:I418),2)/(AVERAGE(J415:J418)+AVERAGE(I415:I418)))</f>
        <v>1.3046539698264294</v>
      </c>
      <c r="M418">
        <f>SQRT(2*POWER(AVERAGE(J403:J418)-AVERAGE(I403:I418),2)/(AVERAGE(J403:J418)+AVERAGE(I403:I418)))</f>
        <v>2.8262654141978021</v>
      </c>
      <c r="N418" s="3">
        <f t="shared" ref="N418:N466" si="27">AVERAGE(J403:J418)-AVERAGE(I403:I418)</f>
        <v>180.65624987500087</v>
      </c>
      <c r="O418" s="3">
        <f t="shared" si="26"/>
        <v>-396.66666699999996</v>
      </c>
    </row>
    <row r="419" spans="1:15" x14ac:dyDescent="0.2">
      <c r="A419" t="str">
        <f>detector_data!A418</f>
        <v>QEWDE0370DES</v>
      </c>
      <c r="B419" s="4">
        <f>detector_data!D418</f>
        <v>0.26041666666666669</v>
      </c>
      <c r="C419">
        <f>detector_data!H418</f>
        <v>1536.13333333333</v>
      </c>
      <c r="D419" s="3">
        <f>[1]detector_data!H418</f>
        <v>1460.9722223333335</v>
      </c>
      <c r="E419">
        <f t="shared" si="24"/>
        <v>1.9415884038576838</v>
      </c>
      <c r="H419" s="9"/>
      <c r="I419">
        <f>detector_data!F418</f>
        <v>4608.3999999999996</v>
      </c>
      <c r="J419" s="3">
        <f>[1]detector_data!F418</f>
        <v>4382.9166670000004</v>
      </c>
      <c r="K419">
        <f t="shared" si="25"/>
        <v>3.3629297628682129</v>
      </c>
      <c r="N419" s="3"/>
      <c r="O419" s="3">
        <f t="shared" si="26"/>
        <v>-225.48333299999922</v>
      </c>
    </row>
    <row r="420" spans="1:15" x14ac:dyDescent="0.2">
      <c r="A420" t="str">
        <f>detector_data!A419</f>
        <v>QEWDE0370DES</v>
      </c>
      <c r="B420" s="4">
        <f>detector_data!D419</f>
        <v>0.27083333333333331</v>
      </c>
      <c r="C420">
        <f>detector_data!H419</f>
        <v>1540.13333333333</v>
      </c>
      <c r="D420" s="3">
        <f>[1]detector_data!H419</f>
        <v>1504.2222223333335</v>
      </c>
      <c r="E420">
        <f t="shared" si="24"/>
        <v>0.92044141758118103</v>
      </c>
      <c r="H420" s="9"/>
      <c r="I420">
        <f>detector_data!F419</f>
        <v>4620.3999999999996</v>
      </c>
      <c r="J420" s="3">
        <f>[1]detector_data!F419</f>
        <v>4512.6666670000004</v>
      </c>
      <c r="K420">
        <f t="shared" si="25"/>
        <v>1.5942513006414707</v>
      </c>
      <c r="N420" s="3"/>
      <c r="O420" s="3">
        <f t="shared" si="26"/>
        <v>-107.73333299999922</v>
      </c>
    </row>
    <row r="421" spans="1:15" x14ac:dyDescent="0.2">
      <c r="A421" t="str">
        <f>detector_data!A420</f>
        <v>QEWDE0370DES</v>
      </c>
      <c r="B421" s="4">
        <f>detector_data!D420</f>
        <v>0.28125</v>
      </c>
      <c r="C421">
        <f>detector_data!H420</f>
        <v>1236</v>
      </c>
      <c r="D421" s="3">
        <f>[1]detector_data!H420</f>
        <v>1322.1388890000001</v>
      </c>
      <c r="E421">
        <f t="shared" si="24"/>
        <v>2.4085307972685488</v>
      </c>
      <c r="H421" s="9"/>
      <c r="I421">
        <f>detector_data!F420</f>
        <v>3708</v>
      </c>
      <c r="J421" s="3">
        <f>[1]detector_data!F420</f>
        <v>3966.416667</v>
      </c>
      <c r="K421">
        <f t="shared" si="25"/>
        <v>4.1716977124634971</v>
      </c>
      <c r="N421" s="3"/>
      <c r="O421" s="3">
        <f t="shared" si="26"/>
        <v>258.41666699999996</v>
      </c>
    </row>
    <row r="422" spans="1:15" x14ac:dyDescent="0.2">
      <c r="A422" t="str">
        <f>detector_data!A421</f>
        <v>QEWDE0370DES</v>
      </c>
      <c r="B422" s="4">
        <f>detector_data!D421</f>
        <v>0.29166666666666669</v>
      </c>
      <c r="C422">
        <f>detector_data!H421</f>
        <v>1276.93333333333</v>
      </c>
      <c r="D422" s="3">
        <f>[1]detector_data!H421</f>
        <v>1231.3611109999999</v>
      </c>
      <c r="E422">
        <f t="shared" si="24"/>
        <v>1.2868441341281709</v>
      </c>
      <c r="F422">
        <f>SQRT(2*POWER(AVERAGE(D419:D422)-AVERAGE(C419:C422),2)/(AVERAGE(D419:D422)+AVERAGE(C419:C422)))</f>
        <v>0.47303412019056695</v>
      </c>
      <c r="H422" s="9"/>
      <c r="I422">
        <f>detector_data!F421</f>
        <v>3830.8</v>
      </c>
      <c r="J422" s="3">
        <f>[1]detector_data!F421</f>
        <v>3694.083333</v>
      </c>
      <c r="K422">
        <f t="shared" si="25"/>
        <v>2.2288794217321324</v>
      </c>
      <c r="L422">
        <f>SQRT(2*POWER(AVERAGE(J419:J422)-AVERAGE(I419:I422),2)/(AVERAGE(J419:J422)+AVERAGE(I419:I422)))</f>
        <v>0.81931912988383138</v>
      </c>
      <c r="N422" s="3"/>
      <c r="O422" s="3">
        <f t="shared" si="26"/>
        <v>-136.71666700000014</v>
      </c>
    </row>
    <row r="423" spans="1:15" x14ac:dyDescent="0.2">
      <c r="A423" t="str">
        <f>detector_data!A422</f>
        <v>QEWDE0370DES</v>
      </c>
      <c r="B423" s="4">
        <f>detector_data!D422</f>
        <v>0.30208333333333331</v>
      </c>
      <c r="C423">
        <f>detector_data!H422</f>
        <v>1125.5999999999999</v>
      </c>
      <c r="D423" s="3">
        <f>[1]detector_data!H422</f>
        <v>1170.0277776666667</v>
      </c>
      <c r="E423">
        <f t="shared" si="24"/>
        <v>1.3113506989687898</v>
      </c>
      <c r="H423" s="9"/>
      <c r="I423">
        <f>detector_data!F422</f>
        <v>3376.8</v>
      </c>
      <c r="J423" s="3">
        <f>[1]detector_data!F422</f>
        <v>3510.083333</v>
      </c>
      <c r="K423">
        <f t="shared" si="25"/>
        <v>2.2713260371548967</v>
      </c>
      <c r="N423" s="3"/>
      <c r="O423" s="3">
        <f t="shared" si="26"/>
        <v>133.28333299999986</v>
      </c>
    </row>
    <row r="424" spans="1:15" x14ac:dyDescent="0.2">
      <c r="A424" t="str">
        <f>detector_data!A423</f>
        <v>QEWDE0370DES</v>
      </c>
      <c r="B424" s="4">
        <f>detector_data!D423</f>
        <v>0.3125</v>
      </c>
      <c r="C424">
        <f>detector_data!H423</f>
        <v>1065.2</v>
      </c>
      <c r="D424" s="3">
        <f>[1]detector_data!H423</f>
        <v>1072.6388890000001</v>
      </c>
      <c r="E424">
        <f t="shared" si="24"/>
        <v>0.22752838790283528</v>
      </c>
      <c r="H424" s="9"/>
      <c r="I424">
        <f>detector_data!F423</f>
        <v>3195.6</v>
      </c>
      <c r="J424" s="3">
        <f>[1]detector_data!F423</f>
        <v>3217.916667</v>
      </c>
      <c r="K424">
        <f t="shared" si="25"/>
        <v>0.39409072801195061</v>
      </c>
      <c r="N424" s="3"/>
      <c r="O424" s="3">
        <f t="shared" si="26"/>
        <v>22.316667000000052</v>
      </c>
    </row>
    <row r="425" spans="1:15" x14ac:dyDescent="0.2">
      <c r="A425" t="str">
        <f>detector_data!A424</f>
        <v>QEWDE0370DES</v>
      </c>
      <c r="B425" s="4">
        <f>detector_data!D424</f>
        <v>0.32291666666666669</v>
      </c>
      <c r="C425">
        <f>detector_data!H424</f>
        <v>1123.06666666666</v>
      </c>
      <c r="D425" s="3">
        <f>[1]detector_data!H424</f>
        <v>951.36111100000005</v>
      </c>
      <c r="E425">
        <f t="shared" si="24"/>
        <v>5.3315094772330029</v>
      </c>
      <c r="H425" s="9"/>
      <c r="I425">
        <f>detector_data!F424</f>
        <v>3369.2</v>
      </c>
      <c r="J425" s="3">
        <f>[1]detector_data!F424</f>
        <v>2854.083333</v>
      </c>
      <c r="K425">
        <f t="shared" si="25"/>
        <v>9.2344452956028888</v>
      </c>
      <c r="N425" s="3"/>
      <c r="O425" s="3">
        <f t="shared" si="26"/>
        <v>-515.11666699999978</v>
      </c>
    </row>
    <row r="426" spans="1:15" x14ac:dyDescent="0.2">
      <c r="A426" t="str">
        <f>detector_data!A425</f>
        <v>QEWDE0370DES</v>
      </c>
      <c r="B426" s="4">
        <f>detector_data!D425</f>
        <v>0.33333333333333331</v>
      </c>
      <c r="C426">
        <f>detector_data!H425</f>
        <v>974.93333333333305</v>
      </c>
      <c r="D426" s="3">
        <f>[1]detector_data!H425</f>
        <v>889.11111100000005</v>
      </c>
      <c r="E426">
        <f t="shared" si="24"/>
        <v>2.8111668479899503</v>
      </c>
      <c r="F426">
        <f>SQRT(2*POWER(AVERAGE(D423:D426)-AVERAGE(C423:C426),2)/(AVERAGE(D423:D426)+AVERAGE(C423:C426)))</f>
        <v>1.5893668688236791</v>
      </c>
      <c r="H426" s="9"/>
      <c r="I426">
        <f>detector_data!F425</f>
        <v>2924.8</v>
      </c>
      <c r="J426" s="3">
        <f>[1]detector_data!F425</f>
        <v>2667.333333</v>
      </c>
      <c r="K426">
        <f t="shared" si="25"/>
        <v>4.8690838092718698</v>
      </c>
      <c r="L426">
        <f>SQRT(2*POWER(AVERAGE(J423:J426)-AVERAGE(I423:I426),2)/(AVERAGE(J423:J426)+AVERAGE(I423:I426)))</f>
        <v>2.7528641686693471</v>
      </c>
      <c r="N426" s="3"/>
      <c r="O426" s="3">
        <f t="shared" si="26"/>
        <v>-257.46666700000014</v>
      </c>
    </row>
    <row r="427" spans="1:15" x14ac:dyDescent="0.2">
      <c r="A427" t="str">
        <f>detector_data!A426</f>
        <v>QEWDE0370DES</v>
      </c>
      <c r="B427" s="4">
        <f>detector_data!D426</f>
        <v>0.34375</v>
      </c>
      <c r="C427">
        <f>detector_data!H426</f>
        <v>978.66666666666595</v>
      </c>
      <c r="D427" s="3">
        <f>[1]detector_data!H426</f>
        <v>922.27777766666668</v>
      </c>
      <c r="E427">
        <f t="shared" si="24"/>
        <v>1.8290426118293484</v>
      </c>
      <c r="H427" s="9"/>
      <c r="I427">
        <f>detector_data!F426</f>
        <v>2936</v>
      </c>
      <c r="J427" s="3">
        <f>[1]detector_data!F426</f>
        <v>2766.833333</v>
      </c>
      <c r="K427">
        <f t="shared" si="25"/>
        <v>3.1679947328969509</v>
      </c>
      <c r="N427" s="3"/>
      <c r="O427" s="3">
        <f t="shared" si="26"/>
        <v>-169.16666699999996</v>
      </c>
    </row>
    <row r="428" spans="1:15" x14ac:dyDescent="0.2">
      <c r="A428" t="str">
        <f>detector_data!A427</f>
        <v>QEWDE0370DES</v>
      </c>
      <c r="B428" s="4">
        <f>detector_data!D427</f>
        <v>0.35416666666666669</v>
      </c>
      <c r="C428">
        <f>detector_data!H427</f>
        <v>976.26666666666597</v>
      </c>
      <c r="D428" s="3">
        <f>[1]detector_data!H427</f>
        <v>979.47222233333332</v>
      </c>
      <c r="E428">
        <f t="shared" si="24"/>
        <v>0.10250920965818977</v>
      </c>
      <c r="H428" s="9"/>
      <c r="I428">
        <f>detector_data!F427</f>
        <v>2928.8</v>
      </c>
      <c r="J428" s="3">
        <f>[1]detector_data!F427</f>
        <v>2938.416667</v>
      </c>
      <c r="K428">
        <f t="shared" si="25"/>
        <v>0.17755115937167296</v>
      </c>
      <c r="N428" s="3"/>
      <c r="O428" s="3">
        <f t="shared" si="26"/>
        <v>9.6166669999997794</v>
      </c>
    </row>
    <row r="429" spans="1:15" x14ac:dyDescent="0.2">
      <c r="A429" t="str">
        <f>detector_data!A428</f>
        <v>QEWDE0370DES</v>
      </c>
      <c r="B429" s="4">
        <f>detector_data!D428</f>
        <v>0.36458333333333331</v>
      </c>
      <c r="C429">
        <f>detector_data!H428</f>
        <v>934.8</v>
      </c>
      <c r="D429" s="3">
        <f>[1]detector_data!H428</f>
        <v>1042.1666666666667</v>
      </c>
      <c r="E429">
        <f t="shared" si="24"/>
        <v>3.4149535006302099</v>
      </c>
      <c r="H429" s="9"/>
      <c r="I429">
        <f>detector_data!F428</f>
        <v>2804.4</v>
      </c>
      <c r="J429" s="3">
        <f>[1]detector_data!F428</f>
        <v>3126.5</v>
      </c>
      <c r="K429">
        <f t="shared" si="25"/>
        <v>5.9148729685767121</v>
      </c>
      <c r="N429" s="3"/>
      <c r="O429" s="3">
        <f t="shared" si="26"/>
        <v>322.09999999999991</v>
      </c>
    </row>
    <row r="430" spans="1:15" x14ac:dyDescent="0.2">
      <c r="A430" t="str">
        <f>detector_data!A429</f>
        <v>QEWDE0370DES</v>
      </c>
      <c r="B430" s="4">
        <f>detector_data!D429</f>
        <v>0.375</v>
      </c>
      <c r="C430">
        <f>detector_data!H429</f>
        <v>968.13333333333298</v>
      </c>
      <c r="D430" s="3">
        <f>[1]detector_data!H429</f>
        <v>1053.4444443333334</v>
      </c>
      <c r="E430">
        <f t="shared" si="24"/>
        <v>2.6833379209329724</v>
      </c>
      <c r="F430">
        <f>SQRT(2*POWER(AVERAGE(D427:D430)-AVERAGE(C427:C430),2)/(AVERAGE(D427:D430)+AVERAGE(C427:C430)))</f>
        <v>1.11291634816739</v>
      </c>
      <c r="H430" s="9"/>
      <c r="I430">
        <f>detector_data!F429</f>
        <v>2904.4</v>
      </c>
      <c r="J430" s="3">
        <f>[1]detector_data!F429</f>
        <v>3160.333333</v>
      </c>
      <c r="K430">
        <f t="shared" si="25"/>
        <v>4.6476776129321227</v>
      </c>
      <c r="L430">
        <f>SQRT(2*POWER(AVERAGE(J427:J430)-AVERAGE(I427:I430),2)/(AVERAGE(J427:J430)+AVERAGE(I427:I430)))</f>
        <v>1.9276276595999087</v>
      </c>
      <c r="N430" s="3"/>
      <c r="O430" s="3">
        <f t="shared" si="26"/>
        <v>255.93333299999995</v>
      </c>
    </row>
    <row r="431" spans="1:15" x14ac:dyDescent="0.2">
      <c r="A431" t="str">
        <f>detector_data!A430</f>
        <v>QEWDE0370DES</v>
      </c>
      <c r="B431" s="4">
        <f>detector_data!D430</f>
        <v>0.38541666666666669</v>
      </c>
      <c r="C431">
        <f>detector_data!H430</f>
        <v>906.8</v>
      </c>
      <c r="D431" s="3">
        <f>[1]detector_data!H430</f>
        <v>1032.8333333333333</v>
      </c>
      <c r="E431">
        <f t="shared" si="24"/>
        <v>4.0470689260000405</v>
      </c>
      <c r="H431" s="9"/>
      <c r="I431">
        <f>detector_data!F430</f>
        <v>2720.4</v>
      </c>
      <c r="J431" s="3">
        <f>[1]detector_data!F430</f>
        <v>3098.5</v>
      </c>
      <c r="K431">
        <f t="shared" si="25"/>
        <v>7.0097290015652787</v>
      </c>
      <c r="N431" s="3"/>
      <c r="O431" s="3">
        <f t="shared" si="26"/>
        <v>378.09999999999991</v>
      </c>
    </row>
    <row r="432" spans="1:15" x14ac:dyDescent="0.2">
      <c r="A432" t="str">
        <f>detector_data!A431</f>
        <v>QEWDE0370DES</v>
      </c>
      <c r="B432" s="4">
        <f>detector_data!D431</f>
        <v>0.39583333333333331</v>
      </c>
      <c r="C432">
        <f>detector_data!H431</f>
        <v>835.19999999999902</v>
      </c>
      <c r="D432" s="3">
        <f>[1]detector_data!H431</f>
        <v>1011.6111110000001</v>
      </c>
      <c r="E432">
        <f t="shared" si="24"/>
        <v>5.8053671822963402</v>
      </c>
      <c r="H432" s="9"/>
      <c r="I432">
        <f>detector_data!F431</f>
        <v>2505.6</v>
      </c>
      <c r="J432" s="3">
        <f>[1]detector_data!F431</f>
        <v>3034.833333</v>
      </c>
      <c r="K432">
        <f t="shared" si="25"/>
        <v>10.055190916330176</v>
      </c>
      <c r="N432" s="3"/>
      <c r="O432" s="3">
        <f t="shared" si="26"/>
        <v>529.23333300000013</v>
      </c>
    </row>
    <row r="433" spans="1:15" x14ac:dyDescent="0.2">
      <c r="A433" t="str">
        <f>detector_data!A432</f>
        <v>QEWDE0370DES</v>
      </c>
      <c r="B433" s="4">
        <f>detector_data!D432</f>
        <v>0.40625</v>
      </c>
      <c r="C433">
        <f>detector_data!H432</f>
        <v>979.46666666666601</v>
      </c>
      <c r="D433" s="3">
        <f>[1]detector_data!H432</f>
        <v>1083.7777776666667</v>
      </c>
      <c r="E433">
        <f t="shared" si="24"/>
        <v>3.2476575348399197</v>
      </c>
      <c r="H433" s="9"/>
      <c r="I433">
        <f>detector_data!F432</f>
        <v>2938.4</v>
      </c>
      <c r="J433" s="3">
        <f>[1]detector_data!F432</f>
        <v>3251.333333</v>
      </c>
      <c r="K433">
        <f t="shared" si="25"/>
        <v>5.6251078559265943</v>
      </c>
      <c r="N433" s="3"/>
      <c r="O433" s="3">
        <f t="shared" si="26"/>
        <v>312.93333299999995</v>
      </c>
    </row>
    <row r="434" spans="1:15" x14ac:dyDescent="0.2">
      <c r="A434" t="str">
        <f>detector_data!A433</f>
        <v>QEWDE0370DES</v>
      </c>
      <c r="B434" s="4">
        <f>detector_data!D433</f>
        <v>0.41666666666666669</v>
      </c>
      <c r="C434">
        <f>detector_data!H433</f>
        <v>1021.33333333333</v>
      </c>
      <c r="D434" s="3">
        <f>[1]detector_data!H433</f>
        <v>1070.6388890000001</v>
      </c>
      <c r="E434">
        <f t="shared" si="24"/>
        <v>1.5245192012199731</v>
      </c>
      <c r="F434">
        <f>SQRT(2*POWER(AVERAGE(D431:D434)-AVERAGE(C431:C434),2)/(AVERAGE(D431:D434)+AVERAGE(C431:C434)))</f>
        <v>3.6186982273465356</v>
      </c>
      <c r="G434">
        <f>SQRT(2*POWER(AVERAGE(D419:D434)-AVERAGE(C419:C434),2)/(AVERAGE(D419:D434)+AVERAGE(C419:C434)))</f>
        <v>0.60121623151435222</v>
      </c>
      <c r="H434" s="9"/>
      <c r="I434">
        <f>detector_data!F433</f>
        <v>3064</v>
      </c>
      <c r="J434" s="3">
        <f>[1]detector_data!F433</f>
        <v>3211.916667</v>
      </c>
      <c r="K434">
        <f t="shared" si="25"/>
        <v>2.6405447136271274</v>
      </c>
      <c r="L434">
        <f>SQRT(2*POWER(AVERAGE(J431:J434)-AVERAGE(I431:I434),2)/(AVERAGE(J431:J434)+AVERAGE(I431:I434)))</f>
        <v>6.267769187023565</v>
      </c>
      <c r="M434">
        <f>SQRT(2*POWER(AVERAGE(J419:J434)-AVERAGE(I419:I434),2)/(AVERAGE(J419:J434)+AVERAGE(I419:I434)))</f>
        <v>1.0413370593178475</v>
      </c>
      <c r="N434" s="3">
        <f t="shared" si="27"/>
        <v>59.885416624999834</v>
      </c>
      <c r="O434" s="3">
        <f t="shared" si="26"/>
        <v>147.91666699999996</v>
      </c>
    </row>
    <row r="435" spans="1:15" x14ac:dyDescent="0.2">
      <c r="A435" t="str">
        <f>detector_data!A434</f>
        <v>QEWDE0380DES</v>
      </c>
      <c r="B435" s="4">
        <f>detector_data!D434</f>
        <v>0.26041666666666669</v>
      </c>
      <c r="C435">
        <f>detector_data!H434</f>
        <v>1800.5333333333299</v>
      </c>
      <c r="D435" s="3">
        <f>[1]detector_data!H434</f>
        <v>1679.7222223333335</v>
      </c>
      <c r="E435">
        <f t="shared" si="24"/>
        <v>2.8961183697579895</v>
      </c>
      <c r="H435" s="9"/>
      <c r="I435">
        <f>detector_data!F434</f>
        <v>5401.6</v>
      </c>
      <c r="J435" s="3">
        <f>[1]detector_data!F434</f>
        <v>5039.1666670000004</v>
      </c>
      <c r="K435">
        <f t="shared" si="25"/>
        <v>5.0162241611545353</v>
      </c>
      <c r="N435" s="3"/>
      <c r="O435" s="3">
        <f t="shared" si="26"/>
        <v>-362.43333299999995</v>
      </c>
    </row>
    <row r="436" spans="1:15" x14ac:dyDescent="0.2">
      <c r="A436" t="str">
        <f>detector_data!A435</f>
        <v>QEWDE0380DES</v>
      </c>
      <c r="B436" s="4">
        <f>detector_data!D435</f>
        <v>0.27083333333333331</v>
      </c>
      <c r="C436">
        <f>detector_data!H435</f>
        <v>1749.7333333333299</v>
      </c>
      <c r="D436" s="3">
        <f>[1]detector_data!H435</f>
        <v>1682.1944443333332</v>
      </c>
      <c r="E436">
        <f t="shared" si="24"/>
        <v>1.6304212993795515</v>
      </c>
      <c r="H436" s="9"/>
      <c r="I436">
        <f>detector_data!F435</f>
        <v>5249.2</v>
      </c>
      <c r="J436" s="3">
        <f>[1]detector_data!F435</f>
        <v>5046.5833329999996</v>
      </c>
      <c r="K436">
        <f t="shared" si="25"/>
        <v>2.8239725282679888</v>
      </c>
      <c r="N436" s="3"/>
      <c r="O436" s="3">
        <f t="shared" si="26"/>
        <v>-202.61666700000023</v>
      </c>
    </row>
    <row r="437" spans="1:15" x14ac:dyDescent="0.2">
      <c r="A437" t="str">
        <f>detector_data!A436</f>
        <v>QEWDE0380DES</v>
      </c>
      <c r="B437" s="4">
        <f>detector_data!D436</f>
        <v>0.28125</v>
      </c>
      <c r="C437">
        <f>detector_data!H436</f>
        <v>1406.3999999999901</v>
      </c>
      <c r="D437" s="3">
        <f>[1]detector_data!H436</f>
        <v>1448.0555556666668</v>
      </c>
      <c r="E437">
        <f t="shared" si="24"/>
        <v>1.102621070333446</v>
      </c>
      <c r="H437" s="9"/>
      <c r="I437">
        <f>detector_data!F436</f>
        <v>4219.2</v>
      </c>
      <c r="J437" s="3">
        <f>[1]detector_data!F436</f>
        <v>4344.1666670000004</v>
      </c>
      <c r="K437">
        <f t="shared" si="25"/>
        <v>1.9097957153130498</v>
      </c>
      <c r="N437" s="3"/>
      <c r="O437" s="3">
        <f t="shared" si="26"/>
        <v>124.9666670000006</v>
      </c>
    </row>
    <row r="438" spans="1:15" x14ac:dyDescent="0.2">
      <c r="A438" t="str">
        <f>detector_data!A437</f>
        <v>QEWDE0380DES</v>
      </c>
      <c r="B438" s="4">
        <f>detector_data!D437</f>
        <v>0.29166666666666669</v>
      </c>
      <c r="C438">
        <f>detector_data!H437</f>
        <v>1346.6666666666599</v>
      </c>
      <c r="D438" s="3">
        <f>[1]detector_data!H437</f>
        <v>1310.1388890000001</v>
      </c>
      <c r="E438">
        <f t="shared" si="24"/>
        <v>1.0022091493901419</v>
      </c>
      <c r="F438">
        <f>SQRT(2*POWER(AVERAGE(D435:D438)-AVERAGE(C435:C438),2)/(AVERAGE(D435:D438)+AVERAGE(C435:C438)))</f>
        <v>1.1623639623146065</v>
      </c>
      <c r="H438" s="9"/>
      <c r="I438">
        <f>detector_data!F437</f>
        <v>4040</v>
      </c>
      <c r="J438" s="3">
        <f>[1]detector_data!F437</f>
        <v>3930.416667</v>
      </c>
      <c r="K438">
        <f t="shared" si="25"/>
        <v>1.7358771665544348</v>
      </c>
      <c r="L438">
        <f>SQRT(2*POWER(AVERAGE(J435:J438)-AVERAGE(I435:I438),2)/(AVERAGE(J435:J438)+AVERAGE(I435:I438)))</f>
        <v>2.0132734396162286</v>
      </c>
      <c r="N438" s="3"/>
      <c r="O438" s="3">
        <f t="shared" si="26"/>
        <v>-109.58333300000004</v>
      </c>
    </row>
    <row r="439" spans="1:15" x14ac:dyDescent="0.2">
      <c r="A439" t="str">
        <f>detector_data!A438</f>
        <v>QEWDE0380DES</v>
      </c>
      <c r="B439" s="4">
        <f>detector_data!D438</f>
        <v>0.30208333333333331</v>
      </c>
      <c r="C439">
        <f>detector_data!H438</f>
        <v>1262.3999999999901</v>
      </c>
      <c r="D439" s="3">
        <f>[1]detector_data!H438</f>
        <v>1247.4444443333334</v>
      </c>
      <c r="E439">
        <f t="shared" si="24"/>
        <v>0.42217659102394473</v>
      </c>
      <c r="H439" s="9"/>
      <c r="I439">
        <f>detector_data!F438</f>
        <v>3787.2</v>
      </c>
      <c r="J439" s="3">
        <f>[1]detector_data!F438</f>
        <v>3742.333333</v>
      </c>
      <c r="K439">
        <f t="shared" si="25"/>
        <v>0.73123130542018322</v>
      </c>
      <c r="N439" s="3"/>
      <c r="O439" s="3">
        <f t="shared" si="26"/>
        <v>-44.866666999999779</v>
      </c>
    </row>
    <row r="440" spans="1:15" x14ac:dyDescent="0.2">
      <c r="A440" t="str">
        <f>detector_data!A439</f>
        <v>QEWDE0380DES</v>
      </c>
      <c r="B440" s="4">
        <f>detector_data!D439</f>
        <v>0.3125</v>
      </c>
      <c r="C440">
        <f>detector_data!H439</f>
        <v>1189.4666666666601</v>
      </c>
      <c r="D440" s="3">
        <f>[1]detector_data!H439</f>
        <v>1123.5</v>
      </c>
      <c r="E440">
        <f t="shared" si="24"/>
        <v>1.93979059941913</v>
      </c>
      <c r="H440" s="9"/>
      <c r="I440">
        <f>detector_data!F439</f>
        <v>3568.4</v>
      </c>
      <c r="J440" s="3">
        <f>[1]detector_data!F439</f>
        <v>3370.5</v>
      </c>
      <c r="K440">
        <f t="shared" si="25"/>
        <v>3.3598158742387514</v>
      </c>
      <c r="N440" s="3"/>
      <c r="O440" s="3">
        <f t="shared" si="26"/>
        <v>-197.90000000000009</v>
      </c>
    </row>
    <row r="441" spans="1:15" x14ac:dyDescent="0.2">
      <c r="A441" t="str">
        <f>detector_data!A440</f>
        <v>QEWDE0380DES</v>
      </c>
      <c r="B441" s="4">
        <f>detector_data!D440</f>
        <v>0.32291666666666669</v>
      </c>
      <c r="C441">
        <f>detector_data!H440</f>
        <v>1247.2</v>
      </c>
      <c r="D441" s="3">
        <f>[1]detector_data!H440</f>
        <v>1014.8055556666667</v>
      </c>
      <c r="E441">
        <f t="shared" si="24"/>
        <v>6.9102523245722134</v>
      </c>
      <c r="H441" s="9"/>
      <c r="I441">
        <f>detector_data!F440</f>
        <v>3741.6</v>
      </c>
      <c r="J441" s="3">
        <f>[1]detector_data!F440</f>
        <v>3044.416667</v>
      </c>
      <c r="K441">
        <f t="shared" si="25"/>
        <v>11.968908119280011</v>
      </c>
      <c r="N441" s="3"/>
      <c r="O441" s="3">
        <f t="shared" si="26"/>
        <v>-697.18333299999995</v>
      </c>
    </row>
    <row r="442" spans="1:15" x14ac:dyDescent="0.2">
      <c r="A442" t="str">
        <f>detector_data!A441</f>
        <v>QEWDE0380DES</v>
      </c>
      <c r="B442" s="4">
        <f>detector_data!D441</f>
        <v>0.33333333333333331</v>
      </c>
      <c r="C442">
        <f>detector_data!H441</f>
        <v>1161.3333333333301</v>
      </c>
      <c r="D442" s="3">
        <f>[1]detector_data!H441</f>
        <v>998.69444433333331</v>
      </c>
      <c r="E442">
        <f t="shared" si="24"/>
        <v>4.9489119692373666</v>
      </c>
      <c r="F442">
        <f>SQRT(2*POWER(AVERAGE(D439:D442)-AVERAGE(C439:C442),2)/(AVERAGE(D439:D442)+AVERAGE(C439:C442)))</f>
        <v>3.5002704266441236</v>
      </c>
      <c r="H442" s="9"/>
      <c r="I442">
        <f>detector_data!F441</f>
        <v>3484</v>
      </c>
      <c r="J442" s="3">
        <f>[1]detector_data!F441</f>
        <v>2996.083333</v>
      </c>
      <c r="K442">
        <f t="shared" si="25"/>
        <v>8.5717669729050279</v>
      </c>
      <c r="L442">
        <f>SQRT(2*POWER(AVERAGE(J439:J442)-AVERAGE(I439:I442),2)/(AVERAGE(J439:J442)+AVERAGE(I439:I442)))</f>
        <v>6.0626462191786539</v>
      </c>
      <c r="N442" s="3"/>
      <c r="O442" s="3">
        <f t="shared" si="26"/>
        <v>-487.91666699999996</v>
      </c>
    </row>
    <row r="443" spans="1:15" x14ac:dyDescent="0.2">
      <c r="A443" t="str">
        <f>detector_data!A442</f>
        <v>QEWDE0380DES</v>
      </c>
      <c r="B443" s="4">
        <f>detector_data!D442</f>
        <v>0.34375</v>
      </c>
      <c r="C443">
        <f>detector_data!H442</f>
        <v>1076.13333333333</v>
      </c>
      <c r="D443" s="3">
        <f>[1]detector_data!H442</f>
        <v>1004.0833333333334</v>
      </c>
      <c r="E443">
        <f t="shared" si="24"/>
        <v>2.2340593025626525</v>
      </c>
      <c r="H443" s="9"/>
      <c r="I443">
        <f>detector_data!F442</f>
        <v>3228.4</v>
      </c>
      <c r="J443" s="3">
        <f>[1]detector_data!F442</f>
        <v>3012.25</v>
      </c>
      <c r="K443">
        <f t="shared" si="25"/>
        <v>3.8695042191605835</v>
      </c>
      <c r="N443" s="3"/>
      <c r="O443" s="3">
        <f t="shared" si="26"/>
        <v>-216.15000000000009</v>
      </c>
    </row>
    <row r="444" spans="1:15" x14ac:dyDescent="0.2">
      <c r="A444" t="str">
        <f>detector_data!A443</f>
        <v>QEWDE0380DES</v>
      </c>
      <c r="B444" s="4">
        <f>detector_data!D443</f>
        <v>0.35416666666666669</v>
      </c>
      <c r="C444">
        <f>detector_data!H443</f>
        <v>1048.6666666666599</v>
      </c>
      <c r="D444" s="3">
        <f>[1]detector_data!H443</f>
        <v>1110.1666666666667</v>
      </c>
      <c r="E444">
        <f t="shared" si="24"/>
        <v>1.8718909992082111</v>
      </c>
      <c r="H444" s="9"/>
      <c r="I444">
        <f>detector_data!F443</f>
        <v>3146</v>
      </c>
      <c r="J444" s="3">
        <f>[1]detector_data!F443</f>
        <v>3330.5</v>
      </c>
      <c r="K444">
        <f t="shared" si="25"/>
        <v>3.2422103168591301</v>
      </c>
      <c r="N444" s="3"/>
      <c r="O444" s="3">
        <f t="shared" si="26"/>
        <v>184.5</v>
      </c>
    </row>
    <row r="445" spans="1:15" x14ac:dyDescent="0.2">
      <c r="A445" t="str">
        <f>detector_data!A444</f>
        <v>QEWDE0380DES</v>
      </c>
      <c r="B445" s="4">
        <f>detector_data!D444</f>
        <v>0.36458333333333331</v>
      </c>
      <c r="C445">
        <f>detector_data!H444</f>
        <v>1052.2666666666601</v>
      </c>
      <c r="D445" s="3">
        <f>[1]detector_data!H444</f>
        <v>1168.5277776666667</v>
      </c>
      <c r="E445">
        <f t="shared" si="24"/>
        <v>3.4889543367587676</v>
      </c>
      <c r="H445" s="9"/>
      <c r="I445">
        <f>detector_data!F444</f>
        <v>3156.8</v>
      </c>
      <c r="J445" s="3">
        <f>[1]detector_data!F444</f>
        <v>3505.583333</v>
      </c>
      <c r="K445">
        <f t="shared" si="25"/>
        <v>6.043046176553605</v>
      </c>
      <c r="N445" s="3"/>
      <c r="O445" s="3">
        <f t="shared" si="26"/>
        <v>348.78333299999986</v>
      </c>
    </row>
    <row r="446" spans="1:15" x14ac:dyDescent="0.2">
      <c r="A446" t="str">
        <f>detector_data!A445</f>
        <v>QEWDE0380DES</v>
      </c>
      <c r="B446" s="4">
        <f>detector_data!D445</f>
        <v>0.375</v>
      </c>
      <c r="C446">
        <f>detector_data!H445</f>
        <v>1055.86666666666</v>
      </c>
      <c r="D446" s="3">
        <f>[1]detector_data!H445</f>
        <v>1176.7777776666667</v>
      </c>
      <c r="E446">
        <f t="shared" si="24"/>
        <v>3.6188570371661752</v>
      </c>
      <c r="F446">
        <f>SQRT(2*POWER(AVERAGE(D443:D446)-AVERAGE(C443:C446),2)/(AVERAGE(D443:D446)+AVERAGE(C443:C446)))</f>
        <v>1.7187607342190936</v>
      </c>
      <c r="H446" s="9"/>
      <c r="I446">
        <f>detector_data!F445</f>
        <v>3167.6</v>
      </c>
      <c r="J446" s="3">
        <f>[1]detector_data!F445</f>
        <v>3530.333333</v>
      </c>
      <c r="K446">
        <f t="shared" si="25"/>
        <v>6.2680442536996335</v>
      </c>
      <c r="L446">
        <f>SQRT(2*POWER(AVERAGE(J443:J446)-AVERAGE(I443:I446),2)/(AVERAGE(J443:J446)+AVERAGE(I443:I446)))</f>
        <v>2.9769809177215549</v>
      </c>
      <c r="N446" s="3"/>
      <c r="O446" s="3">
        <f t="shared" si="26"/>
        <v>362.73333300000013</v>
      </c>
    </row>
    <row r="447" spans="1:15" x14ac:dyDescent="0.2">
      <c r="A447" t="str">
        <f>detector_data!A446</f>
        <v>QEWDE0380DES</v>
      </c>
      <c r="B447" s="4">
        <f>detector_data!D446</f>
        <v>0.38541666666666669</v>
      </c>
      <c r="C447">
        <f>detector_data!H446</f>
        <v>996.26666666666597</v>
      </c>
      <c r="D447" s="3">
        <f>[1]detector_data!H446</f>
        <v>1177.6759260000001</v>
      </c>
      <c r="E447">
        <f t="shared" si="24"/>
        <v>5.5023778759322299</v>
      </c>
      <c r="H447" s="9"/>
      <c r="I447">
        <f>detector_data!F446</f>
        <v>2988.8</v>
      </c>
      <c r="J447" s="3">
        <f>[1]detector_data!F446</f>
        <v>3533.0277780000001</v>
      </c>
      <c r="K447">
        <f t="shared" si="25"/>
        <v>9.5303980435574971</v>
      </c>
      <c r="N447" s="3"/>
      <c r="O447" s="3">
        <f t="shared" si="26"/>
        <v>544.22777799999994</v>
      </c>
    </row>
    <row r="448" spans="1:15" x14ac:dyDescent="0.2">
      <c r="A448" t="str">
        <f>detector_data!A447</f>
        <v>QEWDE0380DES</v>
      </c>
      <c r="B448" s="4">
        <f>detector_data!D447</f>
        <v>0.39583333333333331</v>
      </c>
      <c r="C448">
        <f>detector_data!H447</f>
        <v>980.4</v>
      </c>
      <c r="D448" s="3">
        <f>[1]detector_data!H447</f>
        <v>1196.5</v>
      </c>
      <c r="E448">
        <f t="shared" si="24"/>
        <v>6.5501391329241434</v>
      </c>
      <c r="H448" s="9"/>
      <c r="I448">
        <f>detector_data!F447</f>
        <v>2941.2</v>
      </c>
      <c r="J448" s="3">
        <f>[1]detector_data!F447</f>
        <v>3589.5</v>
      </c>
      <c r="K448">
        <f t="shared" si="25"/>
        <v>11.345173774869771</v>
      </c>
      <c r="N448" s="3"/>
      <c r="O448" s="3">
        <f t="shared" si="26"/>
        <v>648.30000000000018</v>
      </c>
    </row>
    <row r="449" spans="1:15" x14ac:dyDescent="0.2">
      <c r="A449" t="str">
        <f>detector_data!A448</f>
        <v>QEWDE0380DES</v>
      </c>
      <c r="B449" s="4">
        <f>detector_data!D448</f>
        <v>0.40625</v>
      </c>
      <c r="C449">
        <f>detector_data!H448</f>
        <v>1132.6666666666599</v>
      </c>
      <c r="D449" s="3">
        <f>[1]detector_data!H448</f>
        <v>1207.1944443333334</v>
      </c>
      <c r="E449">
        <f t="shared" si="24"/>
        <v>2.1789041667193834</v>
      </c>
      <c r="H449" s="9"/>
      <c r="I449">
        <f>detector_data!F448</f>
        <v>3398</v>
      </c>
      <c r="J449" s="3">
        <f>[1]detector_data!F448</f>
        <v>3621.583333</v>
      </c>
      <c r="K449">
        <f t="shared" si="25"/>
        <v>3.7739727215811487</v>
      </c>
      <c r="N449" s="3"/>
      <c r="O449" s="3">
        <f t="shared" si="26"/>
        <v>223.58333300000004</v>
      </c>
    </row>
    <row r="450" spans="1:15" x14ac:dyDescent="0.2">
      <c r="A450" t="str">
        <f>detector_data!A449</f>
        <v>QEWDE0380DES</v>
      </c>
      <c r="B450" s="4">
        <f>detector_data!D449</f>
        <v>0.41666666666666669</v>
      </c>
      <c r="C450">
        <f>detector_data!H449</f>
        <v>1221.4666666666601</v>
      </c>
      <c r="D450" s="3">
        <f>[1]detector_data!H449</f>
        <v>1242.4722223333333</v>
      </c>
      <c r="E450">
        <f t="shared" si="24"/>
        <v>0.59845872955301049</v>
      </c>
      <c r="F450">
        <f>SQRT(2*POWER(AVERAGE(D447:D450)-AVERAGE(C447:C450),2)/(AVERAGE(D447:D450)+AVERAGE(C447:C450)))</f>
        <v>3.6437514407069731</v>
      </c>
      <c r="G450">
        <f>SQRT(2*POWER(AVERAGE(D435:D450)-AVERAGE(C435:C450),2)/(AVERAGE(D435:D450)+AVERAGE(C435:C450)))</f>
        <v>0.10758061288497583</v>
      </c>
      <c r="H450" s="9"/>
      <c r="I450">
        <f>detector_data!F449</f>
        <v>3664.4</v>
      </c>
      <c r="J450" s="3">
        <f>[1]detector_data!F449</f>
        <v>3727.416667</v>
      </c>
      <c r="K450">
        <f t="shared" si="25"/>
        <v>1.0365609258186095</v>
      </c>
      <c r="L450">
        <f>SQRT(2*POWER(AVERAGE(J447:J450)-AVERAGE(I447:I450),2)/(AVERAGE(J447:J450)+AVERAGE(I447:I450)))</f>
        <v>6.3111626254565936</v>
      </c>
      <c r="M450">
        <f>SQRT(2*POWER(AVERAGE(J435:J450)-AVERAGE(I435:I450),2)/(AVERAGE(J435:J450)+AVERAGE(I435:I450)))</f>
        <v>0.18633508742593788</v>
      </c>
      <c r="N450" s="3">
        <f t="shared" si="27"/>
        <v>11.34131943750026</v>
      </c>
      <c r="O450" s="3">
        <f t="shared" si="26"/>
        <v>63.01666699999987</v>
      </c>
    </row>
    <row r="451" spans="1:15" x14ac:dyDescent="0.2">
      <c r="A451" t="str">
        <f>detector_data!A450</f>
        <v>QEWDE0390DES</v>
      </c>
      <c r="B451" s="4">
        <f>detector_data!D450</f>
        <v>0.26041666666666669</v>
      </c>
      <c r="C451">
        <f>detector_data!H450</f>
        <v>1896.3999999999901</v>
      </c>
      <c r="D451" s="3">
        <f>[1]detector_data!H450</f>
        <v>1792.9166666666667</v>
      </c>
      <c r="E451">
        <f t="shared" si="24"/>
        <v>2.4094196083114108</v>
      </c>
      <c r="H451" s="9"/>
      <c r="I451">
        <f>detector_data!F450</f>
        <v>5689.2</v>
      </c>
      <c r="J451" s="3">
        <f>[1]detector_data!F450</f>
        <v>5378.75</v>
      </c>
      <c r="K451">
        <f t="shared" si="25"/>
        <v>4.1732371783484608</v>
      </c>
      <c r="N451" s="3"/>
      <c r="O451" s="3">
        <f t="shared" si="26"/>
        <v>-310.44999999999982</v>
      </c>
    </row>
    <row r="452" spans="1:15" x14ac:dyDescent="0.2">
      <c r="A452" t="str">
        <f>detector_data!A451</f>
        <v>QEWDE0390DES</v>
      </c>
      <c r="B452" s="4">
        <f>detector_data!D451</f>
        <v>0.27083333333333331</v>
      </c>
      <c r="C452">
        <f>detector_data!H451</f>
        <v>1794.2666666666601</v>
      </c>
      <c r="D452" s="3">
        <f>[1]detector_data!H451</f>
        <v>1768.2777776666665</v>
      </c>
      <c r="E452">
        <f t="shared" ref="E452:E515" si="28">SQRT(2*POWER(D452-C452,2)/(D452+C452))</f>
        <v>0.61577572825949589</v>
      </c>
      <c r="H452" s="9"/>
      <c r="I452">
        <f>detector_data!F451</f>
        <v>5382.8</v>
      </c>
      <c r="J452" s="3">
        <f>[1]detector_data!F451</f>
        <v>5304.8333329999996</v>
      </c>
      <c r="K452">
        <f t="shared" ref="K452:K515" si="29">SQRT(2*POWER(J452-I452,2)/(J452+I452))</f>
        <v>1.0665548474134428</v>
      </c>
      <c r="N452" s="3"/>
      <c r="O452" s="3">
        <f t="shared" ref="O452:O515" si="30">J452-I452</f>
        <v>-77.966667000000598</v>
      </c>
    </row>
    <row r="453" spans="1:15" x14ac:dyDescent="0.2">
      <c r="A453" t="str">
        <f>detector_data!A452</f>
        <v>QEWDE0390DES</v>
      </c>
      <c r="B453" s="4">
        <f>detector_data!D452</f>
        <v>0.28125</v>
      </c>
      <c r="C453">
        <f>detector_data!H452</f>
        <v>1571.6</v>
      </c>
      <c r="D453" s="3">
        <f>[1]detector_data!H452</f>
        <v>1533.7777776666665</v>
      </c>
      <c r="E453">
        <f t="shared" si="28"/>
        <v>0.9598532078846872</v>
      </c>
      <c r="H453" s="9"/>
      <c r="I453">
        <f>detector_data!F452</f>
        <v>4714.8</v>
      </c>
      <c r="J453" s="3">
        <f>[1]detector_data!F452</f>
        <v>4601.3333329999996</v>
      </c>
      <c r="K453">
        <f t="shared" si="29"/>
        <v>1.6625145238642534</v>
      </c>
      <c r="N453" s="3"/>
      <c r="O453" s="3">
        <f t="shared" si="30"/>
        <v>-113.4666670000006</v>
      </c>
    </row>
    <row r="454" spans="1:15" x14ac:dyDescent="0.2">
      <c r="A454" t="str">
        <f>detector_data!A453</f>
        <v>QEWDE0390DES</v>
      </c>
      <c r="B454" s="4">
        <f>detector_data!D453</f>
        <v>0.29166666666666669</v>
      </c>
      <c r="C454">
        <f>detector_data!H453</f>
        <v>1441.4666666666601</v>
      </c>
      <c r="D454" s="3">
        <f>[1]detector_data!H453</f>
        <v>1357.4722223333333</v>
      </c>
      <c r="E454">
        <f t="shared" si="28"/>
        <v>2.2452714341949025</v>
      </c>
      <c r="F454">
        <f>SQRT(2*POWER(AVERAGE(D451:D454)-AVERAGE(C451:C454),2)/(AVERAGE(D451:D454)+AVERAGE(C451:C454)))</f>
        <v>1.5491498228655305</v>
      </c>
      <c r="H454" s="9"/>
      <c r="I454">
        <f>detector_data!F453</f>
        <v>4324.3999999999996</v>
      </c>
      <c r="J454" s="3">
        <f>[1]detector_data!F453</f>
        <v>4072.416667</v>
      </c>
      <c r="K454">
        <f t="shared" si="29"/>
        <v>3.8889242008089062</v>
      </c>
      <c r="L454">
        <f>SQRT(2*POWER(AVERAGE(J451:J454)-AVERAGE(I451:I454),2)/(AVERAGE(J451:J454)+AVERAGE(I451:I454)))</f>
        <v>2.6832062017396558</v>
      </c>
      <c r="N454" s="3"/>
      <c r="O454" s="3">
        <f t="shared" si="30"/>
        <v>-251.98333299999967</v>
      </c>
    </row>
    <row r="455" spans="1:15" x14ac:dyDescent="0.2">
      <c r="A455" t="str">
        <f>detector_data!A454</f>
        <v>QEWDE0390DES</v>
      </c>
      <c r="B455" s="4">
        <f>detector_data!D454</f>
        <v>0.30208333333333331</v>
      </c>
      <c r="C455">
        <f>detector_data!H454</f>
        <v>1450.6666666666599</v>
      </c>
      <c r="D455" s="3">
        <f>[1]detector_data!H454</f>
        <v>1325.3888890000001</v>
      </c>
      <c r="E455">
        <f t="shared" si="28"/>
        <v>3.3625980901567023</v>
      </c>
      <c r="H455" s="9"/>
      <c r="I455">
        <f>detector_data!F454</f>
        <v>4352</v>
      </c>
      <c r="J455" s="3">
        <f>[1]detector_data!F454</f>
        <v>3976.166667</v>
      </c>
      <c r="K455">
        <f t="shared" si="29"/>
        <v>5.8241907375857913</v>
      </c>
      <c r="N455" s="3"/>
      <c r="O455" s="3">
        <f t="shared" si="30"/>
        <v>-375.83333300000004</v>
      </c>
    </row>
    <row r="456" spans="1:15" x14ac:dyDescent="0.2">
      <c r="A456" t="str">
        <f>detector_data!A455</f>
        <v>QEWDE0390DES</v>
      </c>
      <c r="B456" s="4">
        <f>detector_data!D455</f>
        <v>0.3125</v>
      </c>
      <c r="C456">
        <f>detector_data!H455</f>
        <v>1390.2666666666601</v>
      </c>
      <c r="D456" s="3">
        <f>[1]detector_data!H455</f>
        <v>1194.3333333333333</v>
      </c>
      <c r="E456">
        <f t="shared" si="28"/>
        <v>5.4503784005097353</v>
      </c>
      <c r="H456" s="9"/>
      <c r="I456">
        <f>detector_data!F455</f>
        <v>4170.8</v>
      </c>
      <c r="J456" s="3">
        <f>[1]detector_data!F455</f>
        <v>3583</v>
      </c>
      <c r="K456">
        <f t="shared" si="29"/>
        <v>9.4403323101591567</v>
      </c>
      <c r="N456" s="3"/>
      <c r="O456" s="3">
        <f t="shared" si="30"/>
        <v>-587.80000000000018</v>
      </c>
    </row>
    <row r="457" spans="1:15" x14ac:dyDescent="0.2">
      <c r="A457" t="str">
        <f>detector_data!A456</f>
        <v>QEWDE0390DES</v>
      </c>
      <c r="B457" s="4">
        <f>detector_data!D456</f>
        <v>0.32291666666666669</v>
      </c>
      <c r="C457">
        <f>detector_data!H456</f>
        <v>1421.3333333333301</v>
      </c>
      <c r="D457" s="3">
        <f>[1]detector_data!H456</f>
        <v>1069.5</v>
      </c>
      <c r="E457">
        <f t="shared" si="28"/>
        <v>9.9696438997090659</v>
      </c>
      <c r="H457" s="9"/>
      <c r="I457">
        <f>detector_data!F456</f>
        <v>4264</v>
      </c>
      <c r="J457" s="3">
        <f>[1]detector_data!F456</f>
        <v>3208.5</v>
      </c>
      <c r="K457">
        <f t="shared" si="29"/>
        <v>17.267929767665368</v>
      </c>
      <c r="N457" s="3"/>
      <c r="O457" s="3">
        <f t="shared" si="30"/>
        <v>-1055.5</v>
      </c>
    </row>
    <row r="458" spans="1:15" x14ac:dyDescent="0.2">
      <c r="A458" t="str">
        <f>detector_data!A457</f>
        <v>QEWDE0390DES</v>
      </c>
      <c r="B458" s="4">
        <f>detector_data!D457</f>
        <v>0.33333333333333331</v>
      </c>
      <c r="C458">
        <f>detector_data!H457</f>
        <v>1372.13333333333</v>
      </c>
      <c r="D458" s="3">
        <f>[1]detector_data!H457</f>
        <v>1075.3333333333333</v>
      </c>
      <c r="E458">
        <f t="shared" si="28"/>
        <v>8.4843876206249043</v>
      </c>
      <c r="F458">
        <f>SQRT(2*POWER(AVERAGE(D455:D458)-AVERAGE(C455:C458),2)/(AVERAGE(D455:D458)+AVERAGE(C455:C458)))</f>
        <v>6.757569056362664</v>
      </c>
      <c r="H458" s="9"/>
      <c r="I458">
        <f>detector_data!F457</f>
        <v>4116.3999999999996</v>
      </c>
      <c r="J458" s="3">
        <f>[1]detector_data!F457</f>
        <v>3226</v>
      </c>
      <c r="K458">
        <f t="shared" si="29"/>
        <v>14.695390430030896</v>
      </c>
      <c r="L458">
        <f>SQRT(2*POWER(AVERAGE(J455:J458)-AVERAGE(I455:I458),2)/(AVERAGE(J455:J458)+AVERAGE(I455:I458)))</f>
        <v>11.704452941275633</v>
      </c>
      <c r="N458" s="3"/>
      <c r="O458" s="3">
        <f t="shared" si="30"/>
        <v>-890.39999999999964</v>
      </c>
    </row>
    <row r="459" spans="1:15" x14ac:dyDescent="0.2">
      <c r="A459" t="str">
        <f>detector_data!A458</f>
        <v>QEWDE0390DES</v>
      </c>
      <c r="B459" s="4">
        <f>detector_data!D458</f>
        <v>0.34375</v>
      </c>
      <c r="C459">
        <f>detector_data!H458</f>
        <v>1246.3999999999901</v>
      </c>
      <c r="D459" s="3">
        <f>[1]detector_data!H458</f>
        <v>1118.6666666666667</v>
      </c>
      <c r="E459">
        <f t="shared" si="28"/>
        <v>3.714475942753527</v>
      </c>
      <c r="H459" s="9"/>
      <c r="I459">
        <f>detector_data!F458</f>
        <v>3739.2</v>
      </c>
      <c r="J459" s="3">
        <f>[1]detector_data!F458</f>
        <v>3356</v>
      </c>
      <c r="K459">
        <f t="shared" si="29"/>
        <v>6.4336610563418999</v>
      </c>
      <c r="N459" s="3"/>
      <c r="O459" s="3">
        <f t="shared" si="30"/>
        <v>-383.19999999999982</v>
      </c>
    </row>
    <row r="460" spans="1:15" x14ac:dyDescent="0.2">
      <c r="A460" t="str">
        <f>detector_data!A459</f>
        <v>QEWDE0390DES</v>
      </c>
      <c r="B460" s="4">
        <f>detector_data!D459</f>
        <v>0.35416666666666669</v>
      </c>
      <c r="C460">
        <f>detector_data!H459</f>
        <v>1213.86666666666</v>
      </c>
      <c r="D460" s="3">
        <f>[1]detector_data!H459</f>
        <v>1213.9166666666667</v>
      </c>
      <c r="E460">
        <f t="shared" si="28"/>
        <v>1.435092977917425E-3</v>
      </c>
      <c r="H460" s="9"/>
      <c r="I460">
        <f>detector_data!F459</f>
        <v>3641.6</v>
      </c>
      <c r="J460" s="3">
        <f>[1]detector_data!F459</f>
        <v>3641.75</v>
      </c>
      <c r="K460">
        <f t="shared" si="29"/>
        <v>2.4856539510029621E-3</v>
      </c>
      <c r="N460" s="3"/>
      <c r="O460" s="3">
        <f t="shared" si="30"/>
        <v>0.15000000000009095</v>
      </c>
    </row>
    <row r="461" spans="1:15" x14ac:dyDescent="0.2">
      <c r="A461" t="str">
        <f>detector_data!A460</f>
        <v>QEWDE0390DES</v>
      </c>
      <c r="B461" s="4">
        <f>detector_data!D460</f>
        <v>0.36458333333333331</v>
      </c>
      <c r="C461">
        <f>detector_data!H460</f>
        <v>1246.13333333333</v>
      </c>
      <c r="D461" s="3">
        <f>[1]detector_data!H460</f>
        <v>1268.8333333333333</v>
      </c>
      <c r="E461">
        <f t="shared" si="28"/>
        <v>0.64013966520713417</v>
      </c>
      <c r="H461" s="9"/>
      <c r="I461">
        <f>detector_data!F460</f>
        <v>3738.4</v>
      </c>
      <c r="J461" s="3">
        <f>[1]detector_data!F460</f>
        <v>3806.5</v>
      </c>
      <c r="K461">
        <f t="shared" si="29"/>
        <v>1.1087544240787275</v>
      </c>
      <c r="N461" s="3"/>
      <c r="O461" s="3">
        <f t="shared" si="30"/>
        <v>68.099999999999909</v>
      </c>
    </row>
    <row r="462" spans="1:15" x14ac:dyDescent="0.2">
      <c r="A462" t="str">
        <f>detector_data!A461</f>
        <v>QEWDE0390DES</v>
      </c>
      <c r="B462" s="4">
        <f>detector_data!D461</f>
        <v>0.375</v>
      </c>
      <c r="C462">
        <f>detector_data!H461</f>
        <v>1219.06666666666</v>
      </c>
      <c r="D462" s="3">
        <f>[1]detector_data!H461</f>
        <v>1289.6111109999999</v>
      </c>
      <c r="E462">
        <f t="shared" si="28"/>
        <v>1.991844236913386</v>
      </c>
      <c r="F462">
        <f>SQRT(2*POWER(AVERAGE(D459:D462)-AVERAGE(C459:C462),2)/(AVERAGE(D459:D462)+AVERAGE(C459:C462)))</f>
        <v>0.24578530981218022</v>
      </c>
      <c r="H462" s="9"/>
      <c r="I462">
        <f>detector_data!F461</f>
        <v>3657.2</v>
      </c>
      <c r="J462" s="3">
        <f>[1]detector_data!F461</f>
        <v>3868.833333</v>
      </c>
      <c r="K462">
        <f t="shared" si="29"/>
        <v>3.449975419096921</v>
      </c>
      <c r="L462">
        <f>SQRT(2*POWER(AVERAGE(J459:J462)-AVERAGE(I459:I462),2)/(AVERAGE(J459:J462)+AVERAGE(I459:I462)))</f>
        <v>0.42571264434907896</v>
      </c>
      <c r="N462" s="3"/>
      <c r="O462" s="3">
        <f t="shared" si="30"/>
        <v>211.63333300000022</v>
      </c>
    </row>
    <row r="463" spans="1:15" x14ac:dyDescent="0.2">
      <c r="A463" t="str">
        <f>detector_data!A462</f>
        <v>QEWDE0390DES</v>
      </c>
      <c r="B463" s="4">
        <f>detector_data!D462</f>
        <v>0.38541666666666669</v>
      </c>
      <c r="C463">
        <f>detector_data!H462</f>
        <v>1147.3333333333301</v>
      </c>
      <c r="D463" s="3">
        <f>[1]detector_data!H462</f>
        <v>1274.1944443333334</v>
      </c>
      <c r="E463">
        <f t="shared" si="28"/>
        <v>3.6458498657538478</v>
      </c>
      <c r="H463" s="9"/>
      <c r="I463">
        <f>detector_data!F462</f>
        <v>3442</v>
      </c>
      <c r="J463" s="3">
        <f>[1]detector_data!F462</f>
        <v>3822.583333</v>
      </c>
      <c r="K463">
        <f t="shared" si="29"/>
        <v>6.3147972042536642</v>
      </c>
      <c r="N463" s="3"/>
      <c r="O463" s="3">
        <f t="shared" si="30"/>
        <v>380.58333300000004</v>
      </c>
    </row>
    <row r="464" spans="1:15" x14ac:dyDescent="0.2">
      <c r="A464" t="str">
        <f>detector_data!A463</f>
        <v>QEWDE0390DES</v>
      </c>
      <c r="B464" s="4">
        <f>detector_data!D463</f>
        <v>0.39583333333333331</v>
      </c>
      <c r="C464">
        <f>detector_data!H463</f>
        <v>1194.2666666666601</v>
      </c>
      <c r="D464" s="3">
        <f>[1]detector_data!H463</f>
        <v>1302.8055556666666</v>
      </c>
      <c r="E464">
        <f t="shared" si="28"/>
        <v>3.0717425801600249</v>
      </c>
      <c r="H464" s="9"/>
      <c r="I464">
        <f>detector_data!F463</f>
        <v>3582.8</v>
      </c>
      <c r="J464" s="3">
        <f>[1]detector_data!F463</f>
        <v>3908.416667</v>
      </c>
      <c r="K464">
        <f t="shared" si="29"/>
        <v>5.3204142166095476</v>
      </c>
      <c r="N464" s="3"/>
      <c r="O464" s="3">
        <f t="shared" si="30"/>
        <v>325.61666699999978</v>
      </c>
    </row>
    <row r="465" spans="1:15" x14ac:dyDescent="0.2">
      <c r="A465" t="str">
        <f>detector_data!A464</f>
        <v>QEWDE0390DES</v>
      </c>
      <c r="B465" s="4">
        <f>detector_data!D464</f>
        <v>0.40625</v>
      </c>
      <c r="C465">
        <f>detector_data!H464</f>
        <v>1360.13333333333</v>
      </c>
      <c r="D465" s="3">
        <f>[1]detector_data!H464</f>
        <v>1357.9166666666667</v>
      </c>
      <c r="E465">
        <f t="shared" si="28"/>
        <v>6.0129371945319157E-2</v>
      </c>
      <c r="H465" s="9"/>
      <c r="I465">
        <f>detector_data!F464</f>
        <v>4080.4</v>
      </c>
      <c r="J465" s="3">
        <f>[1]detector_data!F464</f>
        <v>4073.75</v>
      </c>
      <c r="K465">
        <f t="shared" si="29"/>
        <v>0.10414712723665961</v>
      </c>
      <c r="N465" s="3"/>
      <c r="O465" s="3">
        <f t="shared" si="30"/>
        <v>-6.6500000000000909</v>
      </c>
    </row>
    <row r="466" spans="1:15" x14ac:dyDescent="0.2">
      <c r="A466" t="str">
        <f>detector_data!A465</f>
        <v>QEWDE0390DES</v>
      </c>
      <c r="B466" s="4">
        <f>detector_data!D465</f>
        <v>0.41666666666666669</v>
      </c>
      <c r="C466">
        <f>detector_data!H465</f>
        <v>1501.86666666666</v>
      </c>
      <c r="D466" s="3">
        <f>[1]detector_data!H465</f>
        <v>1372.2777776666665</v>
      </c>
      <c r="E466">
        <f t="shared" si="28"/>
        <v>3.4184439949820975</v>
      </c>
      <c r="F466">
        <f>SQRT(2*POWER(AVERAGE(D463:D466)-AVERAGE(C463:C466),2)/(AVERAGE(D463:D466)+AVERAGE(C463:C466)))</f>
        <v>0.71450240672515664</v>
      </c>
      <c r="G466">
        <f>SQRT(2*POWER(AVERAGE(D451:D466)-AVERAGE(C451:C466),2)/(AVERAGE(D451:D466)+AVERAGE(C451:C466)))</f>
        <v>1.9464767275706931</v>
      </c>
      <c r="H466" s="9"/>
      <c r="I466">
        <f>detector_data!F465</f>
        <v>4505.6000000000004</v>
      </c>
      <c r="J466" s="3">
        <f>[1]detector_data!F465</f>
        <v>4116.8333329999996</v>
      </c>
      <c r="K466">
        <f t="shared" si="29"/>
        <v>5.920918682138022</v>
      </c>
      <c r="L466">
        <f>SQRT(2*POWER(AVERAGE(J463:J466)-AVERAGE(I463:I466),2)/(AVERAGE(J463:J466)+AVERAGE(I463:I466)))</f>
        <v>1.2375544705779702</v>
      </c>
      <c r="M466">
        <f>SQRT(2*POWER(AVERAGE(J451:J466)-AVERAGE(I451:I466),2)/(AVERAGE(J451:J466)+AVERAGE(I451:I466)))</f>
        <v>3.3713965879031069</v>
      </c>
      <c r="N466" s="3">
        <f t="shared" si="27"/>
        <v>-215.99583337500007</v>
      </c>
      <c r="O466" s="3">
        <f t="shared" si="30"/>
        <v>-388.76666700000078</v>
      </c>
    </row>
    <row r="467" spans="1:15" x14ac:dyDescent="0.2">
      <c r="A467" t="str">
        <f>detector_data!A466</f>
        <v>QEWDE0400DES</v>
      </c>
      <c r="B467" s="4">
        <f>detector_data!D466</f>
        <v>0.26041666666666669</v>
      </c>
      <c r="C467">
        <f>detector_data!H466</f>
        <v>1889.4666666666601</v>
      </c>
      <c r="D467" s="3">
        <f>[1]detector_data!H466</f>
        <v>1783.6944443333332</v>
      </c>
      <c r="E467">
        <f t="shared" si="28"/>
        <v>2.468122085419107</v>
      </c>
      <c r="H467" s="9"/>
      <c r="I467">
        <f>detector_data!F466</f>
        <v>5668.4</v>
      </c>
      <c r="J467" s="3">
        <f>[1]detector_data!F466</f>
        <v>5351.0833329999996</v>
      </c>
      <c r="K467">
        <f t="shared" si="29"/>
        <v>4.2749128512290016</v>
      </c>
      <c r="N467" s="3"/>
      <c r="O467" s="3">
        <f t="shared" si="30"/>
        <v>-317.31666700000005</v>
      </c>
    </row>
    <row r="468" spans="1:15" x14ac:dyDescent="0.2">
      <c r="A468" t="str">
        <f>detector_data!A467</f>
        <v>QEWDE0400DES</v>
      </c>
      <c r="B468" s="4">
        <f>detector_data!D467</f>
        <v>0.27083333333333331</v>
      </c>
      <c r="C468">
        <f>detector_data!H467</f>
        <v>1756.13333333333</v>
      </c>
      <c r="D468" s="3">
        <f>[1]detector_data!H467</f>
        <v>1773.3055556666668</v>
      </c>
      <c r="E468">
        <f t="shared" si="28"/>
        <v>0.40877908506693167</v>
      </c>
      <c r="H468" s="9"/>
      <c r="I468">
        <f>detector_data!F467</f>
        <v>5268.4</v>
      </c>
      <c r="J468" s="3">
        <f>[1]detector_data!F467</f>
        <v>5319.9166670000004</v>
      </c>
      <c r="K468">
        <f t="shared" si="29"/>
        <v>0.70802614440731415</v>
      </c>
      <c r="N468" s="3"/>
      <c r="O468" s="3">
        <f t="shared" si="30"/>
        <v>51.51666700000078</v>
      </c>
    </row>
    <row r="469" spans="1:15" x14ac:dyDescent="0.2">
      <c r="A469" t="str">
        <f>detector_data!A468</f>
        <v>QEWDE0400DES</v>
      </c>
      <c r="B469" s="4">
        <f>detector_data!D468</f>
        <v>0.28125</v>
      </c>
      <c r="C469">
        <f>detector_data!H468</f>
        <v>1573.3333333333301</v>
      </c>
      <c r="D469" s="3">
        <f>[1]detector_data!H468</f>
        <v>1527.0555556666668</v>
      </c>
      <c r="E469">
        <f t="shared" si="28"/>
        <v>1.175383005741008</v>
      </c>
      <c r="H469" s="9"/>
      <c r="I469">
        <f>detector_data!F468</f>
        <v>4720</v>
      </c>
      <c r="J469" s="3">
        <f>[1]detector_data!F468</f>
        <v>4581.1666670000004</v>
      </c>
      <c r="K469">
        <f t="shared" si="29"/>
        <v>2.0358230842965894</v>
      </c>
      <c r="N469" s="3"/>
      <c r="O469" s="3">
        <f t="shared" si="30"/>
        <v>-138.83333299999958</v>
      </c>
    </row>
    <row r="470" spans="1:15" x14ac:dyDescent="0.2">
      <c r="A470" t="str">
        <f>detector_data!A469</f>
        <v>QEWDE0400DES</v>
      </c>
      <c r="B470" s="4">
        <f>detector_data!D469</f>
        <v>0.29166666666666669</v>
      </c>
      <c r="C470">
        <f>detector_data!H469</f>
        <v>1418.93333333333</v>
      </c>
      <c r="D470" s="3">
        <f>[1]detector_data!H469</f>
        <v>1349.3333333333333</v>
      </c>
      <c r="E470">
        <f t="shared" si="28"/>
        <v>1.8707694784186992</v>
      </c>
      <c r="F470">
        <f>SQRT(2*POWER(AVERAGE(D467:D470)-AVERAGE(C467:C470),2)/(AVERAGE(D467:D470)+AVERAGE(C467:C470)))</f>
        <v>1.2646561659498239</v>
      </c>
      <c r="H470" s="9"/>
      <c r="I470">
        <f>detector_data!F469</f>
        <v>4256.8</v>
      </c>
      <c r="J470" s="3">
        <f>[1]detector_data!F469</f>
        <v>4048</v>
      </c>
      <c r="K470">
        <f t="shared" si="29"/>
        <v>3.2402677858704685</v>
      </c>
      <c r="L470">
        <f>SQRT(2*POWER(AVERAGE(J467:J470)-AVERAGE(I467:I470),2)/(AVERAGE(J467:J470)+AVERAGE(I467:I470)))</f>
        <v>2.1904487335305132</v>
      </c>
      <c r="N470" s="3"/>
      <c r="O470" s="3">
        <f t="shared" si="30"/>
        <v>-208.80000000000018</v>
      </c>
    </row>
    <row r="471" spans="1:15" x14ac:dyDescent="0.2">
      <c r="A471" t="str">
        <f>detector_data!A470</f>
        <v>QEWDE0400DES</v>
      </c>
      <c r="B471" s="4">
        <f>detector_data!D470</f>
        <v>0.30208333333333331</v>
      </c>
      <c r="C471">
        <f>detector_data!H470</f>
        <v>1457.06666666666</v>
      </c>
      <c r="D471" s="3">
        <f>[1]detector_data!H470</f>
        <v>1311.3611109999999</v>
      </c>
      <c r="E471">
        <f t="shared" si="28"/>
        <v>3.9162869929021191</v>
      </c>
      <c r="H471" s="9"/>
      <c r="I471">
        <f>detector_data!F470</f>
        <v>4371.2</v>
      </c>
      <c r="J471" s="3">
        <f>[1]detector_data!F470</f>
        <v>3934.083333</v>
      </c>
      <c r="K471">
        <f t="shared" si="29"/>
        <v>6.783208048727901</v>
      </c>
      <c r="N471" s="3"/>
      <c r="O471" s="3">
        <f t="shared" si="30"/>
        <v>-437.11666699999978</v>
      </c>
    </row>
    <row r="472" spans="1:15" x14ac:dyDescent="0.2">
      <c r="A472" t="str">
        <f>detector_data!A471</f>
        <v>QEWDE0400DES</v>
      </c>
      <c r="B472" s="4">
        <f>detector_data!D471</f>
        <v>0.3125</v>
      </c>
      <c r="C472">
        <f>detector_data!H471</f>
        <v>1386.3999999999901</v>
      </c>
      <c r="D472" s="3">
        <f>[1]detector_data!H471</f>
        <v>1184.1111109999999</v>
      </c>
      <c r="E472">
        <f t="shared" si="28"/>
        <v>5.6425742719197487</v>
      </c>
      <c r="H472" s="9"/>
      <c r="I472">
        <f>detector_data!F471</f>
        <v>4159.2</v>
      </c>
      <c r="J472" s="3">
        <f>[1]detector_data!F471</f>
        <v>3552.333333</v>
      </c>
      <c r="K472">
        <f t="shared" si="29"/>
        <v>9.7732253244464236</v>
      </c>
      <c r="N472" s="3"/>
      <c r="O472" s="3">
        <f t="shared" si="30"/>
        <v>-606.86666699999978</v>
      </c>
    </row>
    <row r="473" spans="1:15" x14ac:dyDescent="0.2">
      <c r="A473" t="str">
        <f>detector_data!A472</f>
        <v>QEWDE0400DES</v>
      </c>
      <c r="B473" s="4">
        <f>detector_data!D472</f>
        <v>0.32291666666666669</v>
      </c>
      <c r="C473">
        <f>detector_data!H472</f>
        <v>1398.8</v>
      </c>
      <c r="D473" s="3">
        <f>[1]detector_data!H472</f>
        <v>1079.3333333333333</v>
      </c>
      <c r="E473">
        <f t="shared" si="28"/>
        <v>9.0756599129317141</v>
      </c>
      <c r="H473" s="9"/>
      <c r="I473">
        <f>detector_data!F472</f>
        <v>4196.3999999999996</v>
      </c>
      <c r="J473" s="3">
        <f>[1]detector_data!F472</f>
        <v>3238</v>
      </c>
      <c r="K473">
        <f t="shared" si="29"/>
        <v>15.719504081413854</v>
      </c>
      <c r="N473" s="3"/>
      <c r="O473" s="3">
        <f t="shared" si="30"/>
        <v>-958.39999999999964</v>
      </c>
    </row>
    <row r="474" spans="1:15" x14ac:dyDescent="0.2">
      <c r="A474" t="str">
        <f>detector_data!A473</f>
        <v>QEWDE0400DES</v>
      </c>
      <c r="B474" s="4">
        <f>detector_data!D473</f>
        <v>0.33333333333333331</v>
      </c>
      <c r="C474">
        <f>detector_data!H473</f>
        <v>1353.2</v>
      </c>
      <c r="D474" s="3">
        <f>[1]detector_data!H473</f>
        <v>1090.0833333333333</v>
      </c>
      <c r="E474">
        <f t="shared" si="28"/>
        <v>7.5279450475208867</v>
      </c>
      <c r="F474">
        <f>SQRT(2*POWER(AVERAGE(D471:D474)-AVERAGE(C471:C474),2)/(AVERAGE(D471:D474)+AVERAGE(C471:C474)))</f>
        <v>6.4961564284752367</v>
      </c>
      <c r="H474" s="9"/>
      <c r="I474">
        <f>detector_data!F473</f>
        <v>4059.6</v>
      </c>
      <c r="J474" s="3">
        <f>[1]detector_data!F473</f>
        <v>3270.25</v>
      </c>
      <c r="K474">
        <f t="shared" si="29"/>
        <v>13.038783298892675</v>
      </c>
      <c r="L474">
        <f>SQRT(2*POWER(AVERAGE(J471:J474)-AVERAGE(I471:I474),2)/(AVERAGE(J471:J474)+AVERAGE(I471:I474)))</f>
        <v>11.251672988034464</v>
      </c>
      <c r="N474" s="3"/>
      <c r="O474" s="3">
        <f t="shared" si="30"/>
        <v>-789.34999999999991</v>
      </c>
    </row>
    <row r="475" spans="1:15" x14ac:dyDescent="0.2">
      <c r="A475" t="str">
        <f>detector_data!A474</f>
        <v>QEWDE0400DES</v>
      </c>
      <c r="B475" s="4">
        <f>detector_data!D474</f>
        <v>0.34375</v>
      </c>
      <c r="C475">
        <f>detector_data!H474</f>
        <v>1234.13333333333</v>
      </c>
      <c r="D475" s="3">
        <f>[1]detector_data!H474</f>
        <v>1154.8055556666666</v>
      </c>
      <c r="E475">
        <f t="shared" si="28"/>
        <v>2.2952910622931757</v>
      </c>
      <c r="H475" s="9"/>
      <c r="I475">
        <f>detector_data!F474</f>
        <v>3702.4</v>
      </c>
      <c r="J475" s="3">
        <f>[1]detector_data!F474</f>
        <v>3464.416667</v>
      </c>
      <c r="K475">
        <f t="shared" si="29"/>
        <v>3.9755607380506817</v>
      </c>
      <c r="N475" s="3"/>
      <c r="O475" s="3">
        <f t="shared" si="30"/>
        <v>-237.98333300000013</v>
      </c>
    </row>
    <row r="476" spans="1:15" x14ac:dyDescent="0.2">
      <c r="A476" t="str">
        <f>detector_data!A475</f>
        <v>QEWDE0400DES</v>
      </c>
      <c r="B476" s="4">
        <f>detector_data!D475</f>
        <v>0.35416666666666669</v>
      </c>
      <c r="C476">
        <f>detector_data!H475</f>
        <v>1208</v>
      </c>
      <c r="D476" s="3">
        <f>[1]detector_data!H475</f>
        <v>1226.1111109999999</v>
      </c>
      <c r="E476">
        <f t="shared" si="28"/>
        <v>0.51914645256745029</v>
      </c>
      <c r="H476" s="9"/>
      <c r="I476">
        <f>detector_data!F475</f>
        <v>3624</v>
      </c>
      <c r="J476" s="3">
        <f>[1]detector_data!F475</f>
        <v>3678.333333</v>
      </c>
      <c r="K476">
        <f t="shared" si="29"/>
        <v>0.89918803241597378</v>
      </c>
      <c r="N476" s="3"/>
      <c r="O476" s="3">
        <f t="shared" si="30"/>
        <v>54.333333000000039</v>
      </c>
    </row>
    <row r="477" spans="1:15" x14ac:dyDescent="0.2">
      <c r="A477" t="str">
        <f>detector_data!A476</f>
        <v>QEWDE0400DES</v>
      </c>
      <c r="B477" s="4">
        <f>detector_data!D476</f>
        <v>0.36458333333333331</v>
      </c>
      <c r="C477">
        <f>detector_data!H476</f>
        <v>1261.5999999999999</v>
      </c>
      <c r="D477" s="3">
        <f>[1]detector_data!H476</f>
        <v>1284.5555556666666</v>
      </c>
      <c r="E477">
        <f t="shared" si="28"/>
        <v>0.64336931118897689</v>
      </c>
      <c r="H477" s="9"/>
      <c r="I477">
        <f>detector_data!F476</f>
        <v>3784.8</v>
      </c>
      <c r="J477" s="3">
        <f>[1]detector_data!F476</f>
        <v>3853.666667</v>
      </c>
      <c r="K477">
        <f t="shared" si="29"/>
        <v>1.1143483350098959</v>
      </c>
      <c r="N477" s="3"/>
      <c r="O477" s="3">
        <f t="shared" si="30"/>
        <v>68.866666999999779</v>
      </c>
    </row>
    <row r="478" spans="1:15" x14ac:dyDescent="0.2">
      <c r="A478" t="str">
        <f>detector_data!A477</f>
        <v>QEWDE0400DES</v>
      </c>
      <c r="B478" s="4">
        <f>detector_data!D477</f>
        <v>0.375</v>
      </c>
      <c r="C478">
        <f>detector_data!H477</f>
        <v>1198.2666666666601</v>
      </c>
      <c r="D478" s="3">
        <f>[1]detector_data!H477</f>
        <v>1289.6388890000001</v>
      </c>
      <c r="E478">
        <f t="shared" si="28"/>
        <v>2.5906708632943345</v>
      </c>
      <c r="F478">
        <f>SQRT(2*POWER(AVERAGE(D475:D478)-AVERAGE(C475:C478),2)/(AVERAGE(D475:D478)+AVERAGE(C475:C478)))</f>
        <v>0.37826448286775766</v>
      </c>
      <c r="H478" s="9"/>
      <c r="I478">
        <f>detector_data!F477</f>
        <v>3594.8</v>
      </c>
      <c r="J478" s="3">
        <f>[1]detector_data!F477</f>
        <v>3868.916667</v>
      </c>
      <c r="K478">
        <f t="shared" si="29"/>
        <v>4.4871735609137753</v>
      </c>
      <c r="L478">
        <f>SQRT(2*POWER(AVERAGE(J475:J478)-AVERAGE(I475:I478),2)/(AVERAGE(J475:J478)+AVERAGE(I475:I478)))</f>
        <v>0.65517330302560328</v>
      </c>
      <c r="N478" s="3"/>
      <c r="O478" s="3">
        <f t="shared" si="30"/>
        <v>274.11666699999978</v>
      </c>
    </row>
    <row r="479" spans="1:15" x14ac:dyDescent="0.2">
      <c r="A479" t="str">
        <f>detector_data!A478</f>
        <v>QEWDE0400DES</v>
      </c>
      <c r="B479" s="4">
        <f>detector_data!D478</f>
        <v>0.38541666666666669</v>
      </c>
      <c r="C479">
        <f>detector_data!H478</f>
        <v>1143.5999999999999</v>
      </c>
      <c r="D479" s="3">
        <f>[1]detector_data!H478</f>
        <v>1296.8055556666666</v>
      </c>
      <c r="E479">
        <f t="shared" si="28"/>
        <v>4.3858978212883022</v>
      </c>
      <c r="H479" s="9"/>
      <c r="I479">
        <f>detector_data!F478</f>
        <v>3430.8</v>
      </c>
      <c r="J479" s="3">
        <f>[1]detector_data!F478</f>
        <v>3890.416667</v>
      </c>
      <c r="K479">
        <f t="shared" si="29"/>
        <v>7.5965978632769788</v>
      </c>
      <c r="N479" s="3"/>
      <c r="O479" s="3">
        <f t="shared" si="30"/>
        <v>459.61666699999978</v>
      </c>
    </row>
    <row r="480" spans="1:15" x14ac:dyDescent="0.2">
      <c r="A480" t="str">
        <f>detector_data!A479</f>
        <v>QEWDE0400DES</v>
      </c>
      <c r="B480" s="4">
        <f>detector_data!D479</f>
        <v>0.39583333333333331</v>
      </c>
      <c r="C480">
        <f>detector_data!H479</f>
        <v>1232.93333333333</v>
      </c>
      <c r="D480" s="3">
        <f>[1]detector_data!H479</f>
        <v>1303.6111109999999</v>
      </c>
      <c r="E480">
        <f t="shared" si="28"/>
        <v>1.9846167167038209</v>
      </c>
      <c r="H480" s="9"/>
      <c r="I480">
        <f>detector_data!F479</f>
        <v>3698.8</v>
      </c>
      <c r="J480" s="3">
        <f>[1]detector_data!F479</f>
        <v>3910.833333</v>
      </c>
      <c r="K480">
        <f t="shared" si="29"/>
        <v>3.4374569868813825</v>
      </c>
      <c r="N480" s="3"/>
      <c r="O480" s="3">
        <f t="shared" si="30"/>
        <v>212.03333299999986</v>
      </c>
    </row>
    <row r="481" spans="1:15" x14ac:dyDescent="0.2">
      <c r="A481" t="str">
        <f>detector_data!A480</f>
        <v>QEWDE0400DES</v>
      </c>
      <c r="B481" s="4">
        <f>detector_data!D480</f>
        <v>0.40625</v>
      </c>
      <c r="C481">
        <f>detector_data!H480</f>
        <v>1373.06666666666</v>
      </c>
      <c r="D481" s="3">
        <f>[1]detector_data!H480</f>
        <v>1385.6666666666667</v>
      </c>
      <c r="E481">
        <f t="shared" si="28"/>
        <v>0.33925845639354418</v>
      </c>
      <c r="H481" s="9"/>
      <c r="I481">
        <f>detector_data!F480</f>
        <v>4119.2</v>
      </c>
      <c r="J481" s="3">
        <f>[1]detector_data!F480</f>
        <v>4157</v>
      </c>
      <c r="K481">
        <f t="shared" si="29"/>
        <v>0.58761288337069717</v>
      </c>
      <c r="N481" s="3"/>
      <c r="O481" s="3">
        <f t="shared" si="30"/>
        <v>37.800000000000182</v>
      </c>
    </row>
    <row r="482" spans="1:15" x14ac:dyDescent="0.2">
      <c r="A482" t="str">
        <f>detector_data!A481</f>
        <v>QEWDE0400DES</v>
      </c>
      <c r="B482" s="4">
        <f>detector_data!D481</f>
        <v>0.41666666666666669</v>
      </c>
      <c r="C482">
        <f>detector_data!H481</f>
        <v>1535.3333333333301</v>
      </c>
      <c r="D482" s="3">
        <f>[1]detector_data!H481</f>
        <v>1382.4722223333335</v>
      </c>
      <c r="E482">
        <f t="shared" si="28"/>
        <v>4.0020622181654222</v>
      </c>
      <c r="F482">
        <f>SQRT(2*POWER(AVERAGE(D479:D482)-AVERAGE(C479:C482),2)/(AVERAGE(D479:D482)+AVERAGE(C479:C482)))</f>
        <v>0.57287619826914071</v>
      </c>
      <c r="G482">
        <f>SQRT(2*POWER(AVERAGE(D467:D482)-AVERAGE(C467:C482),2)/(AVERAGE(D467:D482)+AVERAGE(C467:C482)))</f>
        <v>1.6856970249956353</v>
      </c>
      <c r="H482" s="9"/>
      <c r="I482">
        <f>detector_data!F481</f>
        <v>4606</v>
      </c>
      <c r="J482" s="3">
        <f>[1]detector_data!F481</f>
        <v>4147.4166670000004</v>
      </c>
      <c r="K482">
        <f t="shared" si="29"/>
        <v>6.9317750969144587</v>
      </c>
      <c r="L482">
        <f>SQRT(2*POWER(AVERAGE(J479:J482)-AVERAGE(I479:I482),2)/(AVERAGE(J479:J482)+AVERAGE(I479:I482)))</f>
        <v>0.99225068184890897</v>
      </c>
      <c r="M482">
        <f>SQRT(2*POWER(AVERAGE(J467:J482)-AVERAGE(I467:I482),2)/(AVERAGE(J467:J482)+AVERAGE(I467:I482)))</f>
        <v>2.9197128934603369</v>
      </c>
      <c r="N482" s="3">
        <f t="shared" ref="N482:N530" si="31">AVERAGE(J467:J482)-AVERAGE(I467:I482)</f>
        <v>-187.18541662500138</v>
      </c>
      <c r="O482" s="3">
        <f t="shared" si="30"/>
        <v>-458.58333299999958</v>
      </c>
    </row>
    <row r="483" spans="1:15" x14ac:dyDescent="0.2">
      <c r="A483" t="str">
        <f>detector_data!A482</f>
        <v>QEWDE0410DES</v>
      </c>
      <c r="B483" s="4">
        <f>detector_data!D482</f>
        <v>0.26041666666666669</v>
      </c>
      <c r="C483">
        <f>detector_data!H482</f>
        <v>1875.06666666666</v>
      </c>
      <c r="D483" s="3">
        <f>[1]detector_data!H482</f>
        <v>1744.9444443333332</v>
      </c>
      <c r="E483">
        <f t="shared" si="28"/>
        <v>3.058521360850087</v>
      </c>
      <c r="H483" s="9"/>
      <c r="I483">
        <f>detector_data!F482</f>
        <v>5625.2</v>
      </c>
      <c r="J483" s="3">
        <f>[1]detector_data!F482</f>
        <v>5234.8333329999996</v>
      </c>
      <c r="K483">
        <f t="shared" si="29"/>
        <v>5.2975143930273187</v>
      </c>
      <c r="N483" s="3"/>
      <c r="O483" s="3">
        <f t="shared" si="30"/>
        <v>-390.36666700000023</v>
      </c>
    </row>
    <row r="484" spans="1:15" x14ac:dyDescent="0.2">
      <c r="A484" t="str">
        <f>detector_data!A483</f>
        <v>QEWDE0410DES</v>
      </c>
      <c r="B484" s="4">
        <f>detector_data!D483</f>
        <v>0.27083333333333331</v>
      </c>
      <c r="C484">
        <f>detector_data!H483</f>
        <v>1706.93333333333</v>
      </c>
      <c r="D484" s="3">
        <f>[1]detector_data!H483</f>
        <v>1742.25</v>
      </c>
      <c r="E484">
        <f t="shared" si="28"/>
        <v>0.85042606921307995</v>
      </c>
      <c r="H484" s="9"/>
      <c r="I484">
        <f>detector_data!F483</f>
        <v>5120.8</v>
      </c>
      <c r="J484" s="3">
        <f>[1]detector_data!F483</f>
        <v>5226.75</v>
      </c>
      <c r="K484">
        <f t="shared" si="29"/>
        <v>1.4729811599579983</v>
      </c>
      <c r="N484" s="3"/>
      <c r="O484" s="3">
        <f t="shared" si="30"/>
        <v>105.94999999999982</v>
      </c>
    </row>
    <row r="485" spans="1:15" x14ac:dyDescent="0.2">
      <c r="A485" t="str">
        <f>detector_data!A484</f>
        <v>QEWDE0410DES</v>
      </c>
      <c r="B485" s="4">
        <f>detector_data!D484</f>
        <v>0.28125</v>
      </c>
      <c r="C485">
        <f>detector_data!H484</f>
        <v>1535.4666666666601</v>
      </c>
      <c r="D485" s="3">
        <f>[1]detector_data!H484</f>
        <v>1492.2222223333335</v>
      </c>
      <c r="E485">
        <f t="shared" si="28"/>
        <v>1.1114493989834806</v>
      </c>
      <c r="H485" s="9"/>
      <c r="I485">
        <f>detector_data!F484</f>
        <v>4606.3999999999996</v>
      </c>
      <c r="J485" s="3">
        <f>[1]detector_data!F484</f>
        <v>4476.6666670000004</v>
      </c>
      <c r="K485">
        <f t="shared" si="29"/>
        <v>1.9250868290815693</v>
      </c>
      <c r="N485" s="3"/>
      <c r="O485" s="3">
        <f t="shared" si="30"/>
        <v>-129.73333299999922</v>
      </c>
    </row>
    <row r="486" spans="1:15" x14ac:dyDescent="0.2">
      <c r="A486" t="str">
        <f>detector_data!A485</f>
        <v>QEWDE0410DES</v>
      </c>
      <c r="B486" s="4">
        <f>detector_data!D485</f>
        <v>0.29166666666666669</v>
      </c>
      <c r="C486">
        <f>detector_data!H485</f>
        <v>1424.93333333333</v>
      </c>
      <c r="D486" s="3">
        <f>[1]detector_data!H485</f>
        <v>1306.1666666666667</v>
      </c>
      <c r="E486">
        <f t="shared" si="28"/>
        <v>3.2139621977799626</v>
      </c>
      <c r="F486">
        <f>SQRT(2*POWER(AVERAGE(D483:D486)-AVERAGE(C483:C486),2)/(AVERAGE(D483:D486)+AVERAGE(C483:C486)))</f>
        <v>1.6033525005678388</v>
      </c>
      <c r="H486" s="9"/>
      <c r="I486">
        <f>detector_data!F485</f>
        <v>4274.8</v>
      </c>
      <c r="J486" s="3">
        <f>[1]detector_data!F485</f>
        <v>3918.5</v>
      </c>
      <c r="K486">
        <f t="shared" si="29"/>
        <v>5.5667458201607882</v>
      </c>
      <c r="L486">
        <f>SQRT(2*POWER(AVERAGE(J483:J486)-AVERAGE(I483:I486),2)/(AVERAGE(J483:J486)+AVERAGE(I483:I486)))</f>
        <v>2.7770879934263313</v>
      </c>
      <c r="N486" s="3"/>
      <c r="O486" s="3">
        <f t="shared" si="30"/>
        <v>-356.30000000000018</v>
      </c>
    </row>
    <row r="487" spans="1:15" x14ac:dyDescent="0.2">
      <c r="A487" t="str">
        <f>detector_data!A486</f>
        <v>QEWDE0410DES</v>
      </c>
      <c r="B487" s="4">
        <f>detector_data!D486</f>
        <v>0.30208333333333331</v>
      </c>
      <c r="C487">
        <f>detector_data!H486</f>
        <v>1470</v>
      </c>
      <c r="D487" s="3">
        <f>[1]detector_data!H486</f>
        <v>1292.1111109999999</v>
      </c>
      <c r="E487">
        <f t="shared" si="28"/>
        <v>4.7867775788679312</v>
      </c>
      <c r="H487" s="9"/>
      <c r="I487">
        <f>detector_data!F486</f>
        <v>4410</v>
      </c>
      <c r="J487" s="3">
        <f>[1]detector_data!F486</f>
        <v>3876.333333</v>
      </c>
      <c r="K487">
        <f t="shared" si="29"/>
        <v>8.2909419711307919</v>
      </c>
      <c r="N487" s="3"/>
      <c r="O487" s="3">
        <f t="shared" si="30"/>
        <v>-533.66666699999996</v>
      </c>
    </row>
    <row r="488" spans="1:15" x14ac:dyDescent="0.2">
      <c r="A488" t="str">
        <f>detector_data!A487</f>
        <v>QEWDE0410DES</v>
      </c>
      <c r="B488" s="4">
        <f>detector_data!D487</f>
        <v>0.3125</v>
      </c>
      <c r="C488">
        <f>detector_data!H487</f>
        <v>1369.86666666666</v>
      </c>
      <c r="D488" s="3">
        <f>[1]detector_data!H487</f>
        <v>1146.9722223333333</v>
      </c>
      <c r="E488">
        <f t="shared" si="28"/>
        <v>6.2832817390877098</v>
      </c>
      <c r="H488" s="9"/>
      <c r="I488">
        <f>detector_data!F487</f>
        <v>4109.6000000000004</v>
      </c>
      <c r="J488" s="3">
        <f>[1]detector_data!F487</f>
        <v>3440.916667</v>
      </c>
      <c r="K488">
        <f t="shared" si="29"/>
        <v>10.882963210369967</v>
      </c>
      <c r="N488" s="3"/>
      <c r="O488" s="3">
        <f t="shared" si="30"/>
        <v>-668.6833330000004</v>
      </c>
    </row>
    <row r="489" spans="1:15" x14ac:dyDescent="0.2">
      <c r="A489" t="str">
        <f>detector_data!A488</f>
        <v>QEWDE0410DES</v>
      </c>
      <c r="B489" s="4">
        <f>detector_data!D488</f>
        <v>0.32291666666666669</v>
      </c>
      <c r="C489">
        <f>detector_data!H488</f>
        <v>1387.3333333333301</v>
      </c>
      <c r="D489" s="3">
        <f>[1]detector_data!H488</f>
        <v>1061.6944443333334</v>
      </c>
      <c r="E489">
        <f t="shared" si="28"/>
        <v>9.3058148323957965</v>
      </c>
      <c r="H489" s="9"/>
      <c r="I489">
        <f>detector_data!F488</f>
        <v>4162</v>
      </c>
      <c r="J489" s="3">
        <f>[1]detector_data!F488</f>
        <v>3185.083333</v>
      </c>
      <c r="K489">
        <f t="shared" si="29"/>
        <v>16.11814409553773</v>
      </c>
      <c r="N489" s="3"/>
      <c r="O489" s="3">
        <f t="shared" si="30"/>
        <v>-976.91666699999996</v>
      </c>
    </row>
    <row r="490" spans="1:15" x14ac:dyDescent="0.2">
      <c r="A490" t="str">
        <f>detector_data!A489</f>
        <v>QEWDE0410DES</v>
      </c>
      <c r="B490" s="4">
        <f>detector_data!D489</f>
        <v>0.33333333333333331</v>
      </c>
      <c r="C490">
        <f>detector_data!H489</f>
        <v>1309.5999999999999</v>
      </c>
      <c r="D490" s="3">
        <f>[1]detector_data!H489</f>
        <v>1063.1944443333334</v>
      </c>
      <c r="E490">
        <f t="shared" si="28"/>
        <v>7.1537776085239919</v>
      </c>
      <c r="F490">
        <f>SQRT(2*POWER(AVERAGE(D487:D490)-AVERAGE(C487:C490),2)/(AVERAGE(D487:D490)+AVERAGE(C487:C490)))</f>
        <v>6.8445307071866246</v>
      </c>
      <c r="H490" s="9"/>
      <c r="I490">
        <f>detector_data!F489</f>
        <v>3928.8</v>
      </c>
      <c r="J490" s="3">
        <f>[1]detector_data!F489</f>
        <v>3189.583333</v>
      </c>
      <c r="K490">
        <f t="shared" si="29"/>
        <v>12.390706284012143</v>
      </c>
      <c r="L490">
        <f>SQRT(2*POWER(AVERAGE(J487:J490)-AVERAGE(I487:I490),2)/(AVERAGE(J487:J490)+AVERAGE(I487:I490)))</f>
        <v>11.855074938812679</v>
      </c>
      <c r="N490" s="3"/>
      <c r="O490" s="3">
        <f t="shared" si="30"/>
        <v>-739.21666700000014</v>
      </c>
    </row>
    <row r="491" spans="1:15" x14ac:dyDescent="0.2">
      <c r="A491" t="str">
        <f>detector_data!A490</f>
        <v>QEWDE0410DES</v>
      </c>
      <c r="B491" s="4">
        <f>detector_data!D490</f>
        <v>0.34375</v>
      </c>
      <c r="C491">
        <f>detector_data!H490</f>
        <v>1232.5333333333299</v>
      </c>
      <c r="D491" s="3">
        <f>[1]detector_data!H490</f>
        <v>1147.8055556666666</v>
      </c>
      <c r="E491">
        <f t="shared" si="28"/>
        <v>2.4559607240039636</v>
      </c>
      <c r="H491" s="9"/>
      <c r="I491">
        <f>detector_data!F490</f>
        <v>3697.6</v>
      </c>
      <c r="J491" s="3">
        <f>[1]detector_data!F490</f>
        <v>3443.416667</v>
      </c>
      <c r="K491">
        <f t="shared" si="29"/>
        <v>4.2538487553686739</v>
      </c>
      <c r="N491" s="3"/>
      <c r="O491" s="3">
        <f t="shared" si="30"/>
        <v>-254.18333299999995</v>
      </c>
    </row>
    <row r="492" spans="1:15" x14ac:dyDescent="0.2">
      <c r="A492" t="str">
        <f>detector_data!A491</f>
        <v>QEWDE0410DES</v>
      </c>
      <c r="B492" s="4">
        <f>detector_data!D491</f>
        <v>0.35416666666666669</v>
      </c>
      <c r="C492">
        <f>detector_data!H491</f>
        <v>1206.13333333333</v>
      </c>
      <c r="D492" s="3">
        <f>[1]detector_data!H491</f>
        <v>1254.25</v>
      </c>
      <c r="E492">
        <f t="shared" si="28"/>
        <v>1.3718579460082141</v>
      </c>
      <c r="H492" s="9"/>
      <c r="I492">
        <f>detector_data!F491</f>
        <v>3618.4</v>
      </c>
      <c r="J492" s="3">
        <f>[1]detector_data!F491</f>
        <v>3762.75</v>
      </c>
      <c r="K492">
        <f t="shared" si="29"/>
        <v>2.3761276632531421</v>
      </c>
      <c r="N492" s="3"/>
      <c r="O492" s="3">
        <f t="shared" si="30"/>
        <v>144.34999999999991</v>
      </c>
    </row>
    <row r="493" spans="1:15" x14ac:dyDescent="0.2">
      <c r="A493" t="str">
        <f>detector_data!A492</f>
        <v>QEWDE0410DES</v>
      </c>
      <c r="B493" s="4">
        <f>detector_data!D492</f>
        <v>0.36458333333333331</v>
      </c>
      <c r="C493">
        <f>detector_data!H492</f>
        <v>1264.8</v>
      </c>
      <c r="D493" s="3">
        <f>[1]detector_data!H492</f>
        <v>1277.75</v>
      </c>
      <c r="E493">
        <f t="shared" si="28"/>
        <v>0.36320349181219869</v>
      </c>
      <c r="H493" s="9"/>
      <c r="I493">
        <f>detector_data!F492</f>
        <v>3794.4</v>
      </c>
      <c r="J493" s="3">
        <f>[1]detector_data!F492</f>
        <v>3833.25</v>
      </c>
      <c r="K493">
        <f t="shared" si="29"/>
        <v>0.62908690130515121</v>
      </c>
      <c r="N493" s="3"/>
      <c r="O493" s="3">
        <f t="shared" si="30"/>
        <v>38.849999999999909</v>
      </c>
    </row>
    <row r="494" spans="1:15" x14ac:dyDescent="0.2">
      <c r="A494" t="str">
        <f>detector_data!A493</f>
        <v>QEWDE0410DES</v>
      </c>
      <c r="B494" s="4">
        <f>detector_data!D493</f>
        <v>0.375</v>
      </c>
      <c r="C494">
        <f>detector_data!H493</f>
        <v>1174.3999999999901</v>
      </c>
      <c r="D494" s="3">
        <f>[1]detector_data!H493</f>
        <v>1265.25</v>
      </c>
      <c r="E494">
        <f t="shared" si="28"/>
        <v>2.6012145028273412</v>
      </c>
      <c r="F494">
        <f>SQRT(2*POWER(AVERAGE(D491:D494)-AVERAGE(C491:C494),2)/(AVERAGE(D491:D494)+AVERAGE(C491:C494)))</f>
        <v>0.47936035067372074</v>
      </c>
      <c r="H494" s="9"/>
      <c r="I494">
        <f>detector_data!F493</f>
        <v>3523.2</v>
      </c>
      <c r="J494" s="3">
        <f>[1]detector_data!F493</f>
        <v>3795.75</v>
      </c>
      <c r="K494">
        <f t="shared" si="29"/>
        <v>4.5054356802814741</v>
      </c>
      <c r="L494">
        <f>SQRT(2*POWER(AVERAGE(J491:J494)-AVERAGE(I491:I494),2)/(AVERAGE(J491:J494)+AVERAGE(I491:I494)))</f>
        <v>0.83027648250071895</v>
      </c>
      <c r="N494" s="3"/>
      <c r="O494" s="3">
        <f t="shared" si="30"/>
        <v>272.55000000000018</v>
      </c>
    </row>
    <row r="495" spans="1:15" x14ac:dyDescent="0.2">
      <c r="A495" t="str">
        <f>detector_data!A494</f>
        <v>QEWDE0410DES</v>
      </c>
      <c r="B495" s="4">
        <f>detector_data!D494</f>
        <v>0.38541666666666669</v>
      </c>
      <c r="C495">
        <f>detector_data!H494</f>
        <v>1138.93333333333</v>
      </c>
      <c r="D495" s="3">
        <f>[1]detector_data!H494</f>
        <v>1299.4166666666667</v>
      </c>
      <c r="E495">
        <f t="shared" si="28"/>
        <v>4.5961787662537352</v>
      </c>
      <c r="H495" s="9"/>
      <c r="I495">
        <f>detector_data!F494</f>
        <v>3416.8</v>
      </c>
      <c r="J495" s="3">
        <f>[1]detector_data!F494</f>
        <v>3898.25</v>
      </c>
      <c r="K495">
        <f t="shared" si="29"/>
        <v>7.9608151438205299</v>
      </c>
      <c r="N495" s="3"/>
      <c r="O495" s="3">
        <f t="shared" si="30"/>
        <v>481.44999999999982</v>
      </c>
    </row>
    <row r="496" spans="1:15" x14ac:dyDescent="0.2">
      <c r="A496" t="str">
        <f>detector_data!A495</f>
        <v>QEWDE0410DES</v>
      </c>
      <c r="B496" s="4">
        <f>detector_data!D495</f>
        <v>0.39583333333333331</v>
      </c>
      <c r="C496">
        <f>detector_data!H495</f>
        <v>1283.06666666666</v>
      </c>
      <c r="D496" s="3">
        <f>[1]detector_data!H495</f>
        <v>1304.4166666666667</v>
      </c>
      <c r="E496">
        <f t="shared" si="28"/>
        <v>0.59357294368716795</v>
      </c>
      <c r="H496" s="9"/>
      <c r="I496">
        <f>detector_data!F495</f>
        <v>3849.2</v>
      </c>
      <c r="J496" s="3">
        <f>[1]detector_data!F495</f>
        <v>3913.25</v>
      </c>
      <c r="K496">
        <f t="shared" si="29"/>
        <v>1.0280984964640725</v>
      </c>
      <c r="N496" s="3"/>
      <c r="O496" s="3">
        <f t="shared" si="30"/>
        <v>64.050000000000182</v>
      </c>
    </row>
    <row r="497" spans="1:15" x14ac:dyDescent="0.2">
      <c r="A497" t="str">
        <f>detector_data!A496</f>
        <v>QEWDE0410DES</v>
      </c>
      <c r="B497" s="4">
        <f>detector_data!D496</f>
        <v>0.40625</v>
      </c>
      <c r="C497">
        <f>detector_data!H496</f>
        <v>1416.5333333333299</v>
      </c>
      <c r="D497" s="3">
        <f>[1]detector_data!H496</f>
        <v>1374.2121213333332</v>
      </c>
      <c r="E497">
        <f t="shared" si="28"/>
        <v>1.1329558373427977</v>
      </c>
      <c r="H497" s="9"/>
      <c r="I497">
        <f>detector_data!F496</f>
        <v>4249.6000000000004</v>
      </c>
      <c r="J497" s="3">
        <f>[1]detector_data!F496</f>
        <v>4122.636364</v>
      </c>
      <c r="K497">
        <f t="shared" si="29"/>
        <v>1.962337073009627</v>
      </c>
      <c r="N497" s="3"/>
      <c r="O497" s="3">
        <f t="shared" si="30"/>
        <v>-126.96363600000041</v>
      </c>
    </row>
    <row r="498" spans="1:15" x14ac:dyDescent="0.2">
      <c r="A498" t="str">
        <f>detector_data!A497</f>
        <v>QEWDE0410DES</v>
      </c>
      <c r="B498" s="4">
        <f>detector_data!D497</f>
        <v>0.41666666666666669</v>
      </c>
      <c r="C498">
        <f>detector_data!H497</f>
        <v>1558.6666666666599</v>
      </c>
      <c r="D498" s="3">
        <f>[1]detector_data!H497</f>
        <v>1353.9722223333333</v>
      </c>
      <c r="E498">
        <f t="shared" si="28"/>
        <v>5.363863673821573</v>
      </c>
      <c r="F498">
        <f>SQRT(2*POWER(AVERAGE(D495:D498)-AVERAGE(C495:C498),2)/(AVERAGE(D495:D498)+AVERAGE(C495:C498)))</f>
        <v>0.44497007810813116</v>
      </c>
      <c r="G498">
        <f>SQRT(2*POWER(AVERAGE(D483:D498)-AVERAGE(C483:C498),2)/(AVERAGE(D483:D498)+AVERAGE(C483:C498)))</f>
        <v>2.0814982345117827</v>
      </c>
      <c r="H498" s="9"/>
      <c r="I498">
        <f>detector_data!F497</f>
        <v>4676</v>
      </c>
      <c r="J498" s="3">
        <f>[1]detector_data!F497</f>
        <v>4061.916667</v>
      </c>
      <c r="K498">
        <f t="shared" si="29"/>
        <v>9.2904844079323183</v>
      </c>
      <c r="L498">
        <f>SQRT(2*POWER(AVERAGE(J495:J498)-AVERAGE(I495:I498),2)/(AVERAGE(J495:J498)+AVERAGE(I495:I498)))</f>
        <v>0.77071078313141439</v>
      </c>
      <c r="M498">
        <f>SQRT(2*POWER(AVERAGE(J483:J498)-AVERAGE(I483:I498),2)/(AVERAGE(J483:J498)+AVERAGE(I483:I498)))</f>
        <v>3.6052606980395545</v>
      </c>
      <c r="N498" s="3">
        <f t="shared" si="31"/>
        <v>-230.18210225000075</v>
      </c>
      <c r="O498" s="3">
        <f t="shared" si="30"/>
        <v>-614.08333300000004</v>
      </c>
    </row>
    <row r="499" spans="1:15" x14ac:dyDescent="0.2">
      <c r="A499" t="str">
        <f>detector_data!A498</f>
        <v>QEWDE0430DES</v>
      </c>
      <c r="B499" s="4">
        <f>detector_data!D498</f>
        <v>0.26041666666666669</v>
      </c>
      <c r="C499">
        <f>detector_data!H498</f>
        <v>1790.6666666666599</v>
      </c>
      <c r="D499" s="3">
        <f>[1]detector_data!H498</f>
        <v>1687.5</v>
      </c>
      <c r="E499">
        <f t="shared" si="28"/>
        <v>2.4738832615046475</v>
      </c>
      <c r="H499" s="9"/>
      <c r="I499">
        <f>detector_data!F498</f>
        <v>5372</v>
      </c>
      <c r="J499" s="3">
        <f>[1]detector_data!F498</f>
        <v>5062.5</v>
      </c>
      <c r="K499">
        <f t="shared" si="29"/>
        <v>4.2848915009205282</v>
      </c>
      <c r="N499" s="3"/>
      <c r="O499" s="3">
        <f t="shared" si="30"/>
        <v>-309.5</v>
      </c>
    </row>
    <row r="500" spans="1:15" x14ac:dyDescent="0.2">
      <c r="A500" t="str">
        <f>detector_data!A499</f>
        <v>QEWDE0430DES</v>
      </c>
      <c r="B500" s="4">
        <f>detector_data!D499</f>
        <v>0.27083333333333331</v>
      </c>
      <c r="C500">
        <f>detector_data!H499</f>
        <v>1619.4666666666601</v>
      </c>
      <c r="D500" s="3">
        <f>[1]detector_data!H499</f>
        <v>1682.7777776666665</v>
      </c>
      <c r="E500">
        <f t="shared" si="28"/>
        <v>1.5580820469808569</v>
      </c>
      <c r="H500" s="9"/>
      <c r="I500">
        <f>detector_data!F499</f>
        <v>4858.3999999999996</v>
      </c>
      <c r="J500" s="3">
        <f>[1]detector_data!F499</f>
        <v>5048.3333329999996</v>
      </c>
      <c r="K500">
        <f t="shared" si="29"/>
        <v>2.6986772677314885</v>
      </c>
      <c r="N500" s="3"/>
      <c r="O500" s="3">
        <f t="shared" si="30"/>
        <v>189.93333299999995</v>
      </c>
    </row>
    <row r="501" spans="1:15" x14ac:dyDescent="0.2">
      <c r="A501" t="str">
        <f>detector_data!A500</f>
        <v>QEWDE0430DES</v>
      </c>
      <c r="B501" s="4">
        <f>detector_data!D500</f>
        <v>0.28125</v>
      </c>
      <c r="C501">
        <f>detector_data!H500</f>
        <v>1442.6666666666599</v>
      </c>
      <c r="D501" s="3">
        <f>[1]detector_data!H500</f>
        <v>1427.4444443333332</v>
      </c>
      <c r="E501">
        <f t="shared" si="28"/>
        <v>0.40183124572639745</v>
      </c>
      <c r="H501" s="9"/>
      <c r="I501">
        <f>detector_data!F500</f>
        <v>4328</v>
      </c>
      <c r="J501" s="3">
        <f>[1]detector_data!F500</f>
        <v>4282.3333329999996</v>
      </c>
      <c r="K501">
        <f t="shared" si="29"/>
        <v>0.69599213366712231</v>
      </c>
      <c r="N501" s="3"/>
      <c r="O501" s="3">
        <f t="shared" si="30"/>
        <v>-45.666667000000416</v>
      </c>
    </row>
    <row r="502" spans="1:15" x14ac:dyDescent="0.2">
      <c r="A502" t="str">
        <f>detector_data!A501</f>
        <v>QEWDE0430DES</v>
      </c>
      <c r="B502" s="4">
        <f>detector_data!D501</f>
        <v>0.29166666666666669</v>
      </c>
      <c r="C502">
        <f>detector_data!H501</f>
        <v>1409.6</v>
      </c>
      <c r="D502" s="3">
        <f>[1]detector_data!H501</f>
        <v>1303.8888890000001</v>
      </c>
      <c r="E502">
        <f t="shared" si="28"/>
        <v>2.8699320298130817</v>
      </c>
      <c r="F502">
        <f>SQRT(2*POWER(AVERAGE(D499:D502)-AVERAGE(C499:C502),2)/(AVERAGE(D499:D502)+AVERAGE(C499:C502)))</f>
        <v>1.0224953536983206</v>
      </c>
      <c r="H502" s="9"/>
      <c r="I502">
        <f>detector_data!F501</f>
        <v>4228.8</v>
      </c>
      <c r="J502" s="3">
        <f>[1]detector_data!F501</f>
        <v>3911.666667</v>
      </c>
      <c r="K502">
        <f t="shared" si="29"/>
        <v>4.9708680899055464</v>
      </c>
      <c r="L502">
        <f>SQRT(2*POWER(AVERAGE(J499:J502)-AVERAGE(I499:I502),2)/(AVERAGE(J499:J502)+AVERAGE(I499:I502)))</f>
        <v>1.771013903108823</v>
      </c>
      <c r="N502" s="3"/>
      <c r="O502" s="3">
        <f t="shared" si="30"/>
        <v>-317.13333300000022</v>
      </c>
    </row>
    <row r="503" spans="1:15" x14ac:dyDescent="0.2">
      <c r="A503" t="str">
        <f>detector_data!A502</f>
        <v>QEWDE0430DES</v>
      </c>
      <c r="B503" s="4">
        <f>detector_data!D502</f>
        <v>0.30208333333333331</v>
      </c>
      <c r="C503">
        <f>detector_data!H502</f>
        <v>1364.13333333333</v>
      </c>
      <c r="D503" s="3">
        <f>[1]detector_data!H502</f>
        <v>1239.1666666666667</v>
      </c>
      <c r="E503">
        <f t="shared" si="28"/>
        <v>3.4637542713795755</v>
      </c>
      <c r="H503" s="9"/>
      <c r="I503">
        <f>detector_data!F502</f>
        <v>4092.4</v>
      </c>
      <c r="J503" s="3">
        <f>[1]detector_data!F502</f>
        <v>3717.5</v>
      </c>
      <c r="K503">
        <f t="shared" si="29"/>
        <v>5.9993983829633013</v>
      </c>
      <c r="N503" s="3"/>
      <c r="O503" s="3">
        <f t="shared" si="30"/>
        <v>-374.90000000000009</v>
      </c>
    </row>
    <row r="504" spans="1:15" x14ac:dyDescent="0.2">
      <c r="A504" t="str">
        <f>detector_data!A503</f>
        <v>QEWDE0430DES</v>
      </c>
      <c r="B504" s="4">
        <f>detector_data!D503</f>
        <v>0.3125</v>
      </c>
      <c r="C504">
        <f>detector_data!H503</f>
        <v>1285.5999999999999</v>
      </c>
      <c r="D504" s="3">
        <f>[1]detector_data!H503</f>
        <v>1128.9444443333334</v>
      </c>
      <c r="E504">
        <f t="shared" si="28"/>
        <v>4.5086154748199823</v>
      </c>
      <c r="H504" s="9"/>
      <c r="I504">
        <f>detector_data!F503</f>
        <v>3856.8</v>
      </c>
      <c r="J504" s="3">
        <f>[1]detector_data!F503</f>
        <v>3386.833333</v>
      </c>
      <c r="K504">
        <f t="shared" si="29"/>
        <v>7.8091510741795007</v>
      </c>
      <c r="N504" s="3"/>
      <c r="O504" s="3">
        <f t="shared" si="30"/>
        <v>-469.96666700000014</v>
      </c>
    </row>
    <row r="505" spans="1:15" x14ac:dyDescent="0.2">
      <c r="A505" t="str">
        <f>detector_data!A504</f>
        <v>QEWDE0430DES</v>
      </c>
      <c r="B505" s="4">
        <f>detector_data!D504</f>
        <v>0.32291666666666669</v>
      </c>
      <c r="C505">
        <f>detector_data!H504</f>
        <v>1286.3999999999901</v>
      </c>
      <c r="D505" s="3">
        <f>[1]detector_data!H504</f>
        <v>1033.0277776666667</v>
      </c>
      <c r="E505">
        <f t="shared" si="28"/>
        <v>7.4401822088445444</v>
      </c>
      <c r="H505" s="9"/>
      <c r="I505">
        <f>detector_data!F504</f>
        <v>3859.2</v>
      </c>
      <c r="J505" s="3">
        <f>[1]detector_data!F504</f>
        <v>3099.083333</v>
      </c>
      <c r="K505">
        <f t="shared" si="29"/>
        <v>12.88677360328926</v>
      </c>
      <c r="N505" s="3"/>
      <c r="O505" s="3">
        <f t="shared" si="30"/>
        <v>-760.11666699999978</v>
      </c>
    </row>
    <row r="506" spans="1:15" x14ac:dyDescent="0.2">
      <c r="A506" t="str">
        <f>detector_data!A505</f>
        <v>QEWDE0430DES</v>
      </c>
      <c r="B506" s="4">
        <f>detector_data!D505</f>
        <v>0.33333333333333331</v>
      </c>
      <c r="C506">
        <f>detector_data!H505</f>
        <v>1164</v>
      </c>
      <c r="D506" s="3">
        <f>[1]detector_data!H505</f>
        <v>1064.0833333333333</v>
      </c>
      <c r="E506">
        <f t="shared" si="28"/>
        <v>2.9935548491635049</v>
      </c>
      <c r="F506">
        <f>SQRT(2*POWER(AVERAGE(D503:D506)-AVERAGE(C503:C506),2)/(AVERAGE(D503:D506)+AVERAGE(C503:C506)))</f>
        <v>4.5903665983328388</v>
      </c>
      <c r="H506" s="9"/>
      <c r="I506">
        <f>detector_data!F505</f>
        <v>3492</v>
      </c>
      <c r="J506" s="3">
        <f>[1]detector_data!F505</f>
        <v>3192.25</v>
      </c>
      <c r="K506">
        <f t="shared" si="29"/>
        <v>5.1849890939953722</v>
      </c>
      <c r="L506">
        <f>SQRT(2*POWER(AVERAGE(J503:J506)-AVERAGE(I503:I506),2)/(AVERAGE(J503:J506)+AVERAGE(I503:I506)))</f>
        <v>7.9507481736797549</v>
      </c>
      <c r="N506" s="3"/>
      <c r="O506" s="3">
        <f t="shared" si="30"/>
        <v>-299.75</v>
      </c>
    </row>
    <row r="507" spans="1:15" x14ac:dyDescent="0.2">
      <c r="A507" t="str">
        <f>detector_data!A506</f>
        <v>QEWDE0430DES</v>
      </c>
      <c r="B507" s="4">
        <f>detector_data!D506</f>
        <v>0.34375</v>
      </c>
      <c r="C507">
        <f>detector_data!H506</f>
        <v>1154</v>
      </c>
      <c r="D507" s="3">
        <f>[1]detector_data!H506</f>
        <v>1150.1111109999999</v>
      </c>
      <c r="E507">
        <f t="shared" si="28"/>
        <v>0.11457472830116142</v>
      </c>
      <c r="H507" s="9"/>
      <c r="I507">
        <f>detector_data!F506</f>
        <v>3462</v>
      </c>
      <c r="J507" s="3">
        <f>[1]detector_data!F506</f>
        <v>3450.333333</v>
      </c>
      <c r="K507">
        <f t="shared" si="29"/>
        <v>0.19844925068100744</v>
      </c>
      <c r="N507" s="3"/>
      <c r="O507" s="3">
        <f t="shared" si="30"/>
        <v>-11.666666999999961</v>
      </c>
    </row>
    <row r="508" spans="1:15" x14ac:dyDescent="0.2">
      <c r="A508" t="str">
        <f>detector_data!A507</f>
        <v>QEWDE0430DES</v>
      </c>
      <c r="B508" s="4">
        <f>detector_data!D507</f>
        <v>0.35416666666666669</v>
      </c>
      <c r="C508">
        <f>detector_data!H507</f>
        <v>1146.3999999999901</v>
      </c>
      <c r="D508" s="3">
        <f>[1]detector_data!H507</f>
        <v>1262.3611109999999</v>
      </c>
      <c r="E508">
        <f t="shared" si="28"/>
        <v>3.3414156314201611</v>
      </c>
      <c r="H508" s="9"/>
      <c r="I508">
        <f>detector_data!F507</f>
        <v>3439.2</v>
      </c>
      <c r="J508" s="3">
        <f>[1]detector_data!F507</f>
        <v>3787.083333</v>
      </c>
      <c r="K508">
        <f t="shared" si="29"/>
        <v>5.7875016428240604</v>
      </c>
      <c r="N508" s="3"/>
      <c r="O508" s="3">
        <f t="shared" si="30"/>
        <v>347.88333300000022</v>
      </c>
    </row>
    <row r="509" spans="1:15" x14ac:dyDescent="0.2">
      <c r="A509" t="str">
        <f>detector_data!A508</f>
        <v>QEWDE0430DES</v>
      </c>
      <c r="B509" s="4">
        <f>detector_data!D508</f>
        <v>0.36458333333333331</v>
      </c>
      <c r="C509">
        <f>detector_data!H508</f>
        <v>1149.3333333333301</v>
      </c>
      <c r="D509" s="3">
        <f>[1]detector_data!H508</f>
        <v>1276.060606</v>
      </c>
      <c r="E509">
        <f t="shared" si="28"/>
        <v>3.6390996007928633</v>
      </c>
      <c r="H509" s="9"/>
      <c r="I509">
        <f>detector_data!F508</f>
        <v>3448</v>
      </c>
      <c r="J509" s="3">
        <f>[1]detector_data!F508</f>
        <v>3828.181818</v>
      </c>
      <c r="K509">
        <f t="shared" si="29"/>
        <v>6.3031054023766924</v>
      </c>
      <c r="N509" s="3"/>
      <c r="O509" s="3">
        <f t="shared" si="30"/>
        <v>380.18181800000002</v>
      </c>
    </row>
    <row r="510" spans="1:15" x14ac:dyDescent="0.2">
      <c r="A510" t="str">
        <f>detector_data!A509</f>
        <v>QEWDE0430DES</v>
      </c>
      <c r="B510" s="4">
        <f>detector_data!D509</f>
        <v>0.375</v>
      </c>
      <c r="C510">
        <f>detector_data!H509</f>
        <v>1099.2</v>
      </c>
      <c r="D510" s="3">
        <f>[1]detector_data!H509</f>
        <v>1266.0833333333333</v>
      </c>
      <c r="E510">
        <f t="shared" si="28"/>
        <v>4.8527327872413855</v>
      </c>
      <c r="F510">
        <f>SQRT(2*POWER(AVERAGE(D507:D510)-AVERAGE(C507:C510),2)/(AVERAGE(D507:D510)+AVERAGE(C507:C510)))</f>
        <v>2.9425828991318763</v>
      </c>
      <c r="H510" s="9"/>
      <c r="I510">
        <f>detector_data!F509</f>
        <v>3297.6</v>
      </c>
      <c r="J510" s="3">
        <f>[1]detector_data!F509</f>
        <v>3798.25</v>
      </c>
      <c r="K510">
        <f t="shared" si="29"/>
        <v>8.4051797430574169</v>
      </c>
      <c r="L510">
        <f>SQRT(2*POWER(AVERAGE(J507:J510)-AVERAGE(I507:I510),2)/(AVERAGE(J507:J510)+AVERAGE(I507:I510)))</f>
        <v>5.0967030867795549</v>
      </c>
      <c r="N510" s="3"/>
      <c r="O510" s="3">
        <f t="shared" si="30"/>
        <v>500.65000000000009</v>
      </c>
    </row>
    <row r="511" spans="1:15" x14ac:dyDescent="0.2">
      <c r="A511" t="str">
        <f>detector_data!A510</f>
        <v>QEWDE0430DES</v>
      </c>
      <c r="B511" s="4">
        <f>detector_data!D510</f>
        <v>0.38541666666666669</v>
      </c>
      <c r="C511">
        <f>detector_data!H510</f>
        <v>1134.6666666666599</v>
      </c>
      <c r="D511" s="3">
        <f>[1]detector_data!H510</f>
        <v>1269.6666666666667</v>
      </c>
      <c r="E511">
        <f t="shared" si="28"/>
        <v>3.8936008459375087</v>
      </c>
      <c r="H511" s="9"/>
      <c r="I511">
        <f>detector_data!F510</f>
        <v>3404</v>
      </c>
      <c r="J511" s="3">
        <f>[1]detector_data!F510</f>
        <v>3809</v>
      </c>
      <c r="K511">
        <f t="shared" si="29"/>
        <v>6.7439144895565759</v>
      </c>
      <c r="N511" s="3"/>
      <c r="O511" s="3">
        <f t="shared" si="30"/>
        <v>405</v>
      </c>
    </row>
    <row r="512" spans="1:15" x14ac:dyDescent="0.2">
      <c r="A512" t="str">
        <f>detector_data!A511</f>
        <v>QEWDE0430DES</v>
      </c>
      <c r="B512" s="4">
        <f>detector_data!D511</f>
        <v>0.39583333333333331</v>
      </c>
      <c r="C512">
        <f>detector_data!H511</f>
        <v>1266.6666666666599</v>
      </c>
      <c r="D512" s="3">
        <f>[1]detector_data!H511</f>
        <v>1245.8055556666666</v>
      </c>
      <c r="E512">
        <f t="shared" si="28"/>
        <v>0.58857498102041506</v>
      </c>
      <c r="H512" s="9"/>
      <c r="I512">
        <f>detector_data!F511</f>
        <v>3800</v>
      </c>
      <c r="J512" s="3">
        <f>[1]detector_data!F511</f>
        <v>3737.416667</v>
      </c>
      <c r="K512">
        <f t="shared" si="29"/>
        <v>1.0194417711915711</v>
      </c>
      <c r="N512" s="3"/>
      <c r="O512" s="3">
        <f t="shared" si="30"/>
        <v>-62.583333000000039</v>
      </c>
    </row>
    <row r="513" spans="1:15" x14ac:dyDescent="0.2">
      <c r="A513" t="str">
        <f>detector_data!A512</f>
        <v>QEWDE0430DES</v>
      </c>
      <c r="B513" s="4">
        <f>detector_data!D512</f>
        <v>0.40625</v>
      </c>
      <c r="C513">
        <f>detector_data!H512</f>
        <v>1386.8</v>
      </c>
      <c r="D513" s="3">
        <f>[1]detector_data!H512</f>
        <v>1302.9166666666667</v>
      </c>
      <c r="E513">
        <f t="shared" si="28"/>
        <v>2.2873752141729637</v>
      </c>
      <c r="H513" s="9"/>
      <c r="I513">
        <f>detector_data!F512</f>
        <v>4160.3999999999996</v>
      </c>
      <c r="J513" s="3">
        <f>[1]detector_data!F512</f>
        <v>3908.75</v>
      </c>
      <c r="K513">
        <f t="shared" si="29"/>
        <v>3.9618500869213156</v>
      </c>
      <c r="N513" s="3"/>
      <c r="O513" s="3">
        <f t="shared" si="30"/>
        <v>-251.64999999999964</v>
      </c>
    </row>
    <row r="514" spans="1:15" x14ac:dyDescent="0.2">
      <c r="A514" t="str">
        <f>detector_data!A513</f>
        <v>QEWDE0430DES</v>
      </c>
      <c r="B514" s="4">
        <f>detector_data!D513</f>
        <v>0.41666666666666669</v>
      </c>
      <c r="C514">
        <f>detector_data!H513</f>
        <v>1470.2666666666601</v>
      </c>
      <c r="D514" s="3">
        <f>[1]detector_data!H513</f>
        <v>1390.8484850000002</v>
      </c>
      <c r="E514">
        <f t="shared" si="28"/>
        <v>2.0997484462840665</v>
      </c>
      <c r="F514">
        <f>SQRT(2*POWER(AVERAGE(D511:D514)-AVERAGE(C511:C514),2)/(AVERAGE(D511:D514)+AVERAGE(C511:C514)))</f>
        <v>0.33977837898086816</v>
      </c>
      <c r="G514">
        <f>SQRT(2*POWER(AVERAGE(D499:D514)-AVERAGE(C499:C514),2)/(AVERAGE(D499:D514)+AVERAGE(C499:C514)))</f>
        <v>0.75855570904744585</v>
      </c>
      <c r="H514" s="9"/>
      <c r="I514">
        <f>detector_data!F513</f>
        <v>4410.8</v>
      </c>
      <c r="J514" s="3">
        <f>[1]detector_data!F513</f>
        <v>4172.5454550000004</v>
      </c>
      <c r="K514">
        <f t="shared" si="29"/>
        <v>3.6368709920781179</v>
      </c>
      <c r="L514">
        <f>SQRT(2*POWER(AVERAGE(J511:J514)-AVERAGE(I511:I514),2)/(AVERAGE(J511:J514)+AVERAGE(I511:I514)))</f>
        <v>0.58851341570850302</v>
      </c>
      <c r="M514">
        <f>SQRT(2*POWER(AVERAGE(J499:J514)-AVERAGE(I499:I514),2)/(AVERAGE(J499:J514)+AVERAGE(I499:I514)))</f>
        <v>1.3138570284418276</v>
      </c>
      <c r="N514" s="3">
        <f t="shared" si="31"/>
        <v>-82.346212187500896</v>
      </c>
      <c r="O514" s="3">
        <f t="shared" si="30"/>
        <v>-238.25454499999978</v>
      </c>
    </row>
    <row r="515" spans="1:15" x14ac:dyDescent="0.2">
      <c r="A515" t="str">
        <f>detector_data!A514</f>
        <v>QEWDE0440DES</v>
      </c>
      <c r="B515" s="4">
        <f>detector_data!D514</f>
        <v>0.26041666666666669</v>
      </c>
      <c r="C515">
        <f>detector_data!H514</f>
        <v>1855.3333333333301</v>
      </c>
      <c r="D515" s="3">
        <f>[1]detector_data!H514</f>
        <v>1816.0555556666668</v>
      </c>
      <c r="E515">
        <f t="shared" si="28"/>
        <v>0.91674111748647769</v>
      </c>
      <c r="H515" s="9"/>
      <c r="I515">
        <f>detector_data!F514</f>
        <v>5566</v>
      </c>
      <c r="J515" s="3">
        <f>[1]detector_data!F514</f>
        <v>5448.1666670000004</v>
      </c>
      <c r="K515">
        <f t="shared" si="29"/>
        <v>1.5878421928741797</v>
      </c>
      <c r="N515" s="3"/>
      <c r="O515" s="3">
        <f t="shared" si="30"/>
        <v>-117.83333299999958</v>
      </c>
    </row>
    <row r="516" spans="1:15" x14ac:dyDescent="0.2">
      <c r="A516" t="str">
        <f>detector_data!A515</f>
        <v>QEWDE0440DES</v>
      </c>
      <c r="B516" s="4">
        <f>detector_data!D515</f>
        <v>0.27083333333333331</v>
      </c>
      <c r="C516">
        <f>detector_data!H515</f>
        <v>1694.6666666666599</v>
      </c>
      <c r="D516" s="3">
        <f>[1]detector_data!H515</f>
        <v>1699.5555556666668</v>
      </c>
      <c r="E516">
        <f t="shared" ref="E516:E579" si="32">SQRT(2*POWER(D516-C516,2)/(D516+C516))</f>
        <v>0.11867385179918373</v>
      </c>
      <c r="H516" s="9"/>
      <c r="I516">
        <f>detector_data!F515</f>
        <v>5084</v>
      </c>
      <c r="J516" s="3">
        <f>[1]detector_data!F515</f>
        <v>5098.6666670000004</v>
      </c>
      <c r="K516">
        <f t="shared" ref="K516:K579" si="33">SQRT(2*POWER(J516-I516,2)/(J516+I516))</f>
        <v>0.20554914084580161</v>
      </c>
      <c r="N516" s="3"/>
      <c r="O516" s="3">
        <f t="shared" ref="O516:O578" si="34">J516-I516</f>
        <v>14.666667000000416</v>
      </c>
    </row>
    <row r="517" spans="1:15" x14ac:dyDescent="0.2">
      <c r="A517" t="str">
        <f>detector_data!A516</f>
        <v>QEWDE0440DES</v>
      </c>
      <c r="B517" s="4">
        <f>detector_data!D516</f>
        <v>0.28125</v>
      </c>
      <c r="C517">
        <f>detector_data!H516</f>
        <v>1611.3333333333301</v>
      </c>
      <c r="D517" s="3">
        <f>[1]detector_data!H516</f>
        <v>1530.0555556666668</v>
      </c>
      <c r="E517">
        <f t="shared" si="32"/>
        <v>2.050812550702894</v>
      </c>
      <c r="H517" s="9"/>
      <c r="I517">
        <f>detector_data!F516</f>
        <v>4834</v>
      </c>
      <c r="J517" s="3">
        <f>[1]detector_data!F516</f>
        <v>4590.1666670000004</v>
      </c>
      <c r="K517">
        <f t="shared" si="33"/>
        <v>3.552111534617477</v>
      </c>
      <c r="N517" s="3"/>
      <c r="O517" s="3">
        <f t="shared" si="34"/>
        <v>-243.83333299999958</v>
      </c>
    </row>
    <row r="518" spans="1:15" x14ac:dyDescent="0.2">
      <c r="A518" t="str">
        <f>detector_data!A517</f>
        <v>QEWDE0440DES</v>
      </c>
      <c r="B518" s="4">
        <f>detector_data!D517</f>
        <v>0.29166666666666669</v>
      </c>
      <c r="C518">
        <f>detector_data!H517</f>
        <v>1658.8</v>
      </c>
      <c r="D518" s="3">
        <f>[1]detector_data!H517</f>
        <v>1447.1666666666667</v>
      </c>
      <c r="E518">
        <f t="shared" si="32"/>
        <v>5.3703263093735103</v>
      </c>
      <c r="F518">
        <f>SQRT(2*POWER(AVERAGE(D515:D518)-AVERAGE(C515:C518),2)/(AVERAGE(D515:D518)+AVERAGE(C515:C518)))</f>
        <v>2.0058275161923413</v>
      </c>
      <c r="H518" s="9"/>
      <c r="I518">
        <f>detector_data!F517</f>
        <v>4976.3999999999996</v>
      </c>
      <c r="J518" s="3">
        <f>[1]detector_data!F517</f>
        <v>4341.5</v>
      </c>
      <c r="K518">
        <f t="shared" si="33"/>
        <v>9.3016780210587768</v>
      </c>
      <c r="L518">
        <f>SQRT(2*POWER(AVERAGE(J515:J518)-AVERAGE(I515:I518),2)/(AVERAGE(J515:J518)+AVERAGE(I515:I518)))</f>
        <v>3.4741951692649669</v>
      </c>
      <c r="N518" s="3"/>
      <c r="O518" s="3">
        <f t="shared" si="34"/>
        <v>-634.89999999999964</v>
      </c>
    </row>
    <row r="519" spans="1:15" x14ac:dyDescent="0.2">
      <c r="A519" t="str">
        <f>detector_data!A518</f>
        <v>QEWDE0440DES</v>
      </c>
      <c r="B519" s="4">
        <f>detector_data!D518</f>
        <v>0.30208333333333331</v>
      </c>
      <c r="C519">
        <f>detector_data!H518</f>
        <v>1599.2</v>
      </c>
      <c r="D519" s="3">
        <f>[1]detector_data!H518</f>
        <v>1354.1111109999999</v>
      </c>
      <c r="E519">
        <f t="shared" si="32"/>
        <v>6.3779927512539221</v>
      </c>
      <c r="H519" s="9"/>
      <c r="I519">
        <f>detector_data!F518</f>
        <v>4797.6000000000004</v>
      </c>
      <c r="J519" s="3">
        <f>[1]detector_data!F518</f>
        <v>4062.333333</v>
      </c>
      <c r="K519">
        <f t="shared" si="33"/>
        <v>11.0470074954778</v>
      </c>
      <c r="N519" s="3"/>
      <c r="O519" s="3">
        <f t="shared" si="34"/>
        <v>-735.26666700000033</v>
      </c>
    </row>
    <row r="520" spans="1:15" x14ac:dyDescent="0.2">
      <c r="A520" t="str">
        <f>detector_data!A519</f>
        <v>QEWDE0440DES</v>
      </c>
      <c r="B520" s="4">
        <f>detector_data!D519</f>
        <v>0.3125</v>
      </c>
      <c r="C520">
        <f>detector_data!H519</f>
        <v>1522</v>
      </c>
      <c r="D520" s="3">
        <f>[1]detector_data!H519</f>
        <v>1235.6666666666667</v>
      </c>
      <c r="E520">
        <f t="shared" si="32"/>
        <v>7.7110944409294433</v>
      </c>
      <c r="H520" s="9"/>
      <c r="I520">
        <f>detector_data!F519</f>
        <v>4566</v>
      </c>
      <c r="J520" s="3">
        <f>[1]detector_data!F519</f>
        <v>3707</v>
      </c>
      <c r="K520">
        <f t="shared" si="33"/>
        <v>13.356007353651727</v>
      </c>
      <c r="N520" s="3"/>
      <c r="O520" s="3">
        <f t="shared" si="34"/>
        <v>-859</v>
      </c>
    </row>
    <row r="521" spans="1:15" x14ac:dyDescent="0.2">
      <c r="A521" t="str">
        <f>detector_data!A520</f>
        <v>QEWDE0440DES</v>
      </c>
      <c r="B521" s="4">
        <f>detector_data!D520</f>
        <v>0.32291666666666669</v>
      </c>
      <c r="C521">
        <f>detector_data!H520</f>
        <v>1506.93333333333</v>
      </c>
      <c r="D521" s="3">
        <f>[1]detector_data!H520</f>
        <v>1197.1111109999999</v>
      </c>
      <c r="E521">
        <f t="shared" si="32"/>
        <v>8.4259843831565266</v>
      </c>
      <c r="H521" s="9"/>
      <c r="I521">
        <f>detector_data!F520</f>
        <v>4520.8</v>
      </c>
      <c r="J521" s="3">
        <f>[1]detector_data!F520</f>
        <v>3591.333333</v>
      </c>
      <c r="K521">
        <f t="shared" si="33"/>
        <v>14.594233055409157</v>
      </c>
      <c r="N521" s="3"/>
      <c r="O521" s="3">
        <f t="shared" si="34"/>
        <v>-929.46666700000014</v>
      </c>
    </row>
    <row r="522" spans="1:15" x14ac:dyDescent="0.2">
      <c r="A522" t="str">
        <f>detector_data!A521</f>
        <v>QEWDE0440DES</v>
      </c>
      <c r="B522" s="4">
        <f>detector_data!D521</f>
        <v>0.33333333333333331</v>
      </c>
      <c r="C522">
        <f>detector_data!H521</f>
        <v>1355.2</v>
      </c>
      <c r="D522" s="3">
        <f>[1]detector_data!H521</f>
        <v>1242.7222223333333</v>
      </c>
      <c r="E522">
        <f t="shared" si="32"/>
        <v>3.1208195104197602</v>
      </c>
      <c r="F522">
        <f>SQRT(2*POWER(AVERAGE(D519:D522)-AVERAGE(C519:C522),2)/(AVERAGE(D519:D522)+AVERAGE(C519:C522)))</f>
        <v>6.426213942568606</v>
      </c>
      <c r="H522" s="9"/>
      <c r="I522">
        <f>detector_data!F521</f>
        <v>4065.6</v>
      </c>
      <c r="J522" s="3">
        <f>[1]detector_data!F521</f>
        <v>3728.166667</v>
      </c>
      <c r="K522">
        <f t="shared" si="33"/>
        <v>5.405417953299251</v>
      </c>
      <c r="L522">
        <f>SQRT(2*POWER(AVERAGE(J519:J522)-AVERAGE(I519:I522),2)/(AVERAGE(J519:J522)+AVERAGE(I519:I522)))</f>
        <v>11.130529048836378</v>
      </c>
      <c r="N522" s="3"/>
      <c r="O522" s="3">
        <f t="shared" si="34"/>
        <v>-337.43333299999995</v>
      </c>
    </row>
    <row r="523" spans="1:15" x14ac:dyDescent="0.2">
      <c r="A523" t="str">
        <f>detector_data!A522</f>
        <v>QEWDE0440DES</v>
      </c>
      <c r="B523" s="4">
        <f>detector_data!D522</f>
        <v>0.34375</v>
      </c>
      <c r="C523">
        <f>detector_data!H522</f>
        <v>1324.8</v>
      </c>
      <c r="D523" s="3">
        <f>[1]detector_data!H522</f>
        <v>1316.8888890000001</v>
      </c>
      <c r="E523">
        <f t="shared" si="32"/>
        <v>0.21767654777125131</v>
      </c>
      <c r="H523" s="9"/>
      <c r="I523">
        <f>detector_data!F522</f>
        <v>3974.4</v>
      </c>
      <c r="J523" s="3">
        <f>[1]detector_data!F522</f>
        <v>3950.666667</v>
      </c>
      <c r="K523">
        <f t="shared" si="33"/>
        <v>0.37702684035600836</v>
      </c>
      <c r="N523" s="3"/>
      <c r="O523" s="3">
        <f t="shared" si="34"/>
        <v>-23.73333300000013</v>
      </c>
    </row>
    <row r="524" spans="1:15" x14ac:dyDescent="0.2">
      <c r="A524" t="str">
        <f>detector_data!A523</f>
        <v>QEWDE0440DES</v>
      </c>
      <c r="B524" s="4">
        <f>detector_data!D523</f>
        <v>0.35416666666666669</v>
      </c>
      <c r="C524">
        <f>detector_data!H523</f>
        <v>1321.2</v>
      </c>
      <c r="D524" s="3">
        <f>[1]detector_data!H523</f>
        <v>1450.8888890000001</v>
      </c>
      <c r="E524">
        <f t="shared" si="32"/>
        <v>3.4834869795854528</v>
      </c>
      <c r="H524" s="9"/>
      <c r="I524">
        <f>detector_data!F523</f>
        <v>3963.6</v>
      </c>
      <c r="J524" s="3">
        <f>[1]detector_data!F523</f>
        <v>4352.6666670000004</v>
      </c>
      <c r="K524">
        <f t="shared" si="33"/>
        <v>6.0335764361466602</v>
      </c>
      <c r="N524" s="3"/>
      <c r="O524" s="3">
        <f t="shared" si="34"/>
        <v>389.06666700000051</v>
      </c>
    </row>
    <row r="525" spans="1:15" x14ac:dyDescent="0.2">
      <c r="A525" t="str">
        <f>detector_data!A524</f>
        <v>QEWDE0440DES</v>
      </c>
      <c r="B525" s="4">
        <f>detector_data!D524</f>
        <v>0.36458333333333331</v>
      </c>
      <c r="C525">
        <f>detector_data!H524</f>
        <v>1319.86666666666</v>
      </c>
      <c r="D525" s="3">
        <f>[1]detector_data!H524</f>
        <v>1423.1111109999999</v>
      </c>
      <c r="E525">
        <f t="shared" si="32"/>
        <v>2.7878573281644106</v>
      </c>
      <c r="H525" s="9"/>
      <c r="I525">
        <f>detector_data!F524</f>
        <v>3959.6</v>
      </c>
      <c r="J525" s="3">
        <f>[1]detector_data!F524</f>
        <v>4269.3333329999996</v>
      </c>
      <c r="K525">
        <f t="shared" si="33"/>
        <v>4.8287105366336585</v>
      </c>
      <c r="N525" s="3"/>
      <c r="O525" s="3">
        <f t="shared" si="34"/>
        <v>309.73333299999967</v>
      </c>
    </row>
    <row r="526" spans="1:15" x14ac:dyDescent="0.2">
      <c r="A526" t="str">
        <f>detector_data!A525</f>
        <v>QEWDE0440DES</v>
      </c>
      <c r="B526" s="4">
        <f>detector_data!D525</f>
        <v>0.375</v>
      </c>
      <c r="C526">
        <f>detector_data!H525</f>
        <v>1254.93333333333</v>
      </c>
      <c r="D526" s="3">
        <f>[1]detector_data!H525</f>
        <v>1438.4444443333332</v>
      </c>
      <c r="E526">
        <f t="shared" si="32"/>
        <v>5.0006761044887913</v>
      </c>
      <c r="F526">
        <f>SQRT(2*POWER(AVERAGE(D523:D526)-AVERAGE(C523:C526),2)/(AVERAGE(D523:D526)+AVERAGE(C523:C526)))</f>
        <v>2.7732879343310812</v>
      </c>
      <c r="H526" s="9"/>
      <c r="I526">
        <f>detector_data!F525</f>
        <v>3764.8</v>
      </c>
      <c r="J526" s="3">
        <f>[1]detector_data!F525</f>
        <v>4315.3333329999996</v>
      </c>
      <c r="K526">
        <f t="shared" si="33"/>
        <v>8.6614250851700305</v>
      </c>
      <c r="L526">
        <f>SQRT(2*POWER(AVERAGE(J523:J526)-AVERAGE(I523:I526),2)/(AVERAGE(J523:J526)+AVERAGE(I523:I526)))</f>
        <v>4.8034756062790533</v>
      </c>
      <c r="N526" s="3"/>
      <c r="O526" s="3">
        <f t="shared" si="34"/>
        <v>550.5333329999994</v>
      </c>
    </row>
    <row r="527" spans="1:15" x14ac:dyDescent="0.2">
      <c r="A527" t="str">
        <f>detector_data!A526</f>
        <v>QEWDE0440DES</v>
      </c>
      <c r="B527" s="4">
        <f>detector_data!D526</f>
        <v>0.38541666666666669</v>
      </c>
      <c r="C527">
        <f>detector_data!H526</f>
        <v>1322.93333333333</v>
      </c>
      <c r="D527" s="3">
        <f>[1]detector_data!H526</f>
        <v>1496.8888890000001</v>
      </c>
      <c r="E527">
        <f t="shared" si="32"/>
        <v>4.6327881058819473</v>
      </c>
      <c r="H527" s="9"/>
      <c r="I527">
        <f>detector_data!F526</f>
        <v>3968.8</v>
      </c>
      <c r="J527" s="3">
        <f>[1]detector_data!F526</f>
        <v>4490.6666670000004</v>
      </c>
      <c r="K527">
        <f t="shared" si="33"/>
        <v>8.0242243800881567</v>
      </c>
      <c r="N527" s="3"/>
      <c r="O527" s="3">
        <f t="shared" si="34"/>
        <v>521.86666700000023</v>
      </c>
    </row>
    <row r="528" spans="1:15" x14ac:dyDescent="0.2">
      <c r="A528" t="str">
        <f>detector_data!A527</f>
        <v>QEWDE0440DES</v>
      </c>
      <c r="B528" s="4">
        <f>detector_data!D527</f>
        <v>0.39583333333333331</v>
      </c>
      <c r="C528">
        <f>detector_data!H527</f>
        <v>1484.2666666666601</v>
      </c>
      <c r="D528" s="3">
        <f>[1]detector_data!H527</f>
        <v>1498</v>
      </c>
      <c r="E528">
        <f t="shared" si="32"/>
        <v>0.35564583087692259</v>
      </c>
      <c r="H528" s="9"/>
      <c r="I528">
        <f>detector_data!F527</f>
        <v>4452.8</v>
      </c>
      <c r="J528" s="3">
        <f>[1]detector_data!F527</f>
        <v>4494</v>
      </c>
      <c r="K528">
        <f t="shared" si="33"/>
        <v>0.61599664857857828</v>
      </c>
      <c r="N528" s="3"/>
      <c r="O528" s="3">
        <f t="shared" si="34"/>
        <v>41.199999999999818</v>
      </c>
    </row>
    <row r="529" spans="1:15" x14ac:dyDescent="0.2">
      <c r="A529" t="str">
        <f>detector_data!A528</f>
        <v>QEWDE0440DES</v>
      </c>
      <c r="B529" s="4">
        <f>detector_data!D528</f>
        <v>0.40625</v>
      </c>
      <c r="C529">
        <f>detector_data!H528</f>
        <v>1632.5333333333299</v>
      </c>
      <c r="D529" s="3">
        <f>[1]detector_data!H528</f>
        <v>1524.5555556666668</v>
      </c>
      <c r="E529">
        <f t="shared" si="32"/>
        <v>2.7177279309357436</v>
      </c>
      <c r="H529" s="9"/>
      <c r="I529">
        <f>detector_data!F528</f>
        <v>4897.6000000000004</v>
      </c>
      <c r="J529" s="3">
        <f>[1]detector_data!F528</f>
        <v>4573.6666670000004</v>
      </c>
      <c r="K529">
        <f t="shared" si="33"/>
        <v>4.7072428575299012</v>
      </c>
      <c r="N529" s="3"/>
      <c r="O529" s="3">
        <f t="shared" si="34"/>
        <v>-323.93333299999995</v>
      </c>
    </row>
    <row r="530" spans="1:15" x14ac:dyDescent="0.2">
      <c r="A530" t="str">
        <f>detector_data!A529</f>
        <v>QEWDE0440DES</v>
      </c>
      <c r="B530" s="4">
        <f>detector_data!D529</f>
        <v>0.41666666666666669</v>
      </c>
      <c r="C530">
        <f>detector_data!H529</f>
        <v>1730.13333333333</v>
      </c>
      <c r="D530" s="3">
        <f>[1]detector_data!H529</f>
        <v>1590</v>
      </c>
      <c r="E530">
        <f t="shared" si="32"/>
        <v>3.4393683307467544</v>
      </c>
      <c r="F530">
        <f>SQRT(2*POWER(AVERAGE(D527:D530)-AVERAGE(C527:C530),2)/(AVERAGE(D527:D530)+AVERAGE(C527:C530)))</f>
        <v>0.38556241597260016</v>
      </c>
      <c r="G530">
        <f>SQRT(2*POWER(AVERAGE(D515:D530)-AVERAGE(C515:C530),2)/(AVERAGE(D515:D530)+AVERAGE(C515:C530)))</f>
        <v>1.5140933642094199</v>
      </c>
      <c r="H530" s="9"/>
      <c r="I530">
        <f>detector_data!F529</f>
        <v>5190.3999999999996</v>
      </c>
      <c r="J530" s="3">
        <f>[1]detector_data!F529</f>
        <v>4770</v>
      </c>
      <c r="K530">
        <f t="shared" si="33"/>
        <v>5.9571606947968698</v>
      </c>
      <c r="L530">
        <f>SQRT(2*POWER(AVERAGE(J527:J530)-AVERAGE(I527:I530),2)/(AVERAGE(J527:J530)+AVERAGE(I527:I530)))</f>
        <v>0.66781369395371326</v>
      </c>
      <c r="M530">
        <f>SQRT(2*POWER(AVERAGE(J515:J530)-AVERAGE(I515:I530),2)/(AVERAGE(J515:J530)+AVERAGE(I515:I530)))</f>
        <v>2.622486634213729</v>
      </c>
      <c r="N530" s="3">
        <f t="shared" si="31"/>
        <v>-174.92083325000112</v>
      </c>
      <c r="O530" s="3">
        <f t="shared" si="34"/>
        <v>-420.39999999999964</v>
      </c>
    </row>
    <row r="531" spans="1:15" x14ac:dyDescent="0.2">
      <c r="A531" t="str">
        <f>detector_data!A530</f>
        <v>QEWDE0450DES</v>
      </c>
      <c r="B531" s="4">
        <f>detector_data!D530</f>
        <v>0.26041666666666669</v>
      </c>
      <c r="C531">
        <f>detector_data!H530</f>
        <v>1920.2666666666601</v>
      </c>
      <c r="D531" s="3">
        <f>[1]detector_data!H530</f>
        <v>1746.2777776666665</v>
      </c>
      <c r="E531">
        <f t="shared" si="32"/>
        <v>4.063572718307884</v>
      </c>
      <c r="H531" s="9"/>
      <c r="I531">
        <f>detector_data!F530</f>
        <v>5760.8</v>
      </c>
      <c r="J531" s="3">
        <f>[1]detector_data!F530</f>
        <v>5238.8333329999996</v>
      </c>
      <c r="K531">
        <f t="shared" si="33"/>
        <v>7.0383144083602884</v>
      </c>
      <c r="N531" s="3"/>
      <c r="O531" s="3">
        <f t="shared" si="34"/>
        <v>-521.9666670000006</v>
      </c>
    </row>
    <row r="532" spans="1:15" x14ac:dyDescent="0.2">
      <c r="A532" t="str">
        <f>detector_data!A531</f>
        <v>QEWDE0450DES</v>
      </c>
      <c r="B532" s="4">
        <f>detector_data!D531</f>
        <v>0.27083333333333331</v>
      </c>
      <c r="C532">
        <f>detector_data!H531</f>
        <v>1765.6</v>
      </c>
      <c r="D532" s="3">
        <f>[1]detector_data!H531</f>
        <v>1843.2777776666665</v>
      </c>
      <c r="E532">
        <f t="shared" si="32"/>
        <v>1.8286294210209899</v>
      </c>
      <c r="H532" s="9"/>
      <c r="I532">
        <f>detector_data!F531</f>
        <v>5296.8</v>
      </c>
      <c r="J532" s="3">
        <f>[1]detector_data!F531</f>
        <v>5529.8333329999996</v>
      </c>
      <c r="K532">
        <f t="shared" si="33"/>
        <v>3.1672790654236112</v>
      </c>
      <c r="N532" s="3"/>
      <c r="O532" s="3">
        <f t="shared" si="34"/>
        <v>233.0333329999994</v>
      </c>
    </row>
    <row r="533" spans="1:15" x14ac:dyDescent="0.2">
      <c r="A533" t="str">
        <f>detector_data!A532</f>
        <v>QEWDE0450DES</v>
      </c>
      <c r="B533" s="4">
        <f>detector_data!D532</f>
        <v>0.28125</v>
      </c>
      <c r="C533">
        <f>detector_data!H532</f>
        <v>1694.93333333333</v>
      </c>
      <c r="D533" s="3">
        <f>[1]detector_data!H532</f>
        <v>1653.5</v>
      </c>
      <c r="E533">
        <f t="shared" si="32"/>
        <v>1.0126142703735443</v>
      </c>
      <c r="H533" s="9"/>
      <c r="I533">
        <f>detector_data!F532</f>
        <v>5084.8</v>
      </c>
      <c r="J533" s="3">
        <f>[1]detector_data!F532</f>
        <v>4960.5</v>
      </c>
      <c r="K533">
        <f t="shared" si="33"/>
        <v>1.7538993647564105</v>
      </c>
      <c r="N533" s="3"/>
      <c r="O533" s="3">
        <f t="shared" si="34"/>
        <v>-124.30000000000018</v>
      </c>
    </row>
    <row r="534" spans="1:15" x14ac:dyDescent="0.2">
      <c r="A534" t="str">
        <f>detector_data!A533</f>
        <v>QEWDE0450DES</v>
      </c>
      <c r="B534" s="4">
        <f>detector_data!D533</f>
        <v>0.29166666666666669</v>
      </c>
      <c r="C534">
        <f>detector_data!H533</f>
        <v>1758</v>
      </c>
      <c r="D534" s="3">
        <f>[1]detector_data!H533</f>
        <v>1574.0555556666668</v>
      </c>
      <c r="E534">
        <f t="shared" si="32"/>
        <v>4.5065641372083745</v>
      </c>
      <c r="F534">
        <f>SQRT(2*POWER(AVERAGE(D531:D534)-AVERAGE(C531:C534),2)/(AVERAGE(D531:D534)+AVERAGE(C531:C534)))</f>
        <v>1.9254930955133327</v>
      </c>
      <c r="H534" s="9"/>
      <c r="I534">
        <f>detector_data!F533</f>
        <v>5274</v>
      </c>
      <c r="J534" s="3">
        <f>[1]detector_data!F533</f>
        <v>4722.1666670000004</v>
      </c>
      <c r="K534">
        <f t="shared" si="33"/>
        <v>7.8055980532127043</v>
      </c>
      <c r="L534">
        <f>SQRT(2*POWER(AVERAGE(J531:J534)-AVERAGE(I531:I534),2)/(AVERAGE(J531:J534)+AVERAGE(I531:I534)))</f>
        <v>3.3350518710522681</v>
      </c>
      <c r="N534" s="3"/>
      <c r="O534" s="3">
        <f t="shared" si="34"/>
        <v>-551.83333299999958</v>
      </c>
    </row>
    <row r="535" spans="1:15" x14ac:dyDescent="0.2">
      <c r="A535" t="str">
        <f>detector_data!A534</f>
        <v>QEWDE0450DES</v>
      </c>
      <c r="B535" s="4">
        <f>detector_data!D534</f>
        <v>0.30208333333333331</v>
      </c>
      <c r="C535">
        <f>detector_data!H534</f>
        <v>1751.3333333333301</v>
      </c>
      <c r="D535" s="3">
        <f>[1]detector_data!H534</f>
        <v>1603.6111109999999</v>
      </c>
      <c r="E535">
        <f t="shared" si="32"/>
        <v>3.6067676350089037</v>
      </c>
      <c r="H535" s="9"/>
      <c r="I535">
        <f>detector_data!F534</f>
        <v>5254</v>
      </c>
      <c r="J535" s="3">
        <f>[1]detector_data!F534</f>
        <v>4810.8333329999996</v>
      </c>
      <c r="K535">
        <f t="shared" si="33"/>
        <v>6.2471047949305998</v>
      </c>
      <c r="N535" s="3"/>
      <c r="O535" s="3">
        <f t="shared" si="34"/>
        <v>-443.16666700000042</v>
      </c>
    </row>
    <row r="536" spans="1:15" x14ac:dyDescent="0.2">
      <c r="A536" t="str">
        <f>detector_data!A535</f>
        <v>QEWDE0450DES</v>
      </c>
      <c r="B536" s="4">
        <f>detector_data!D535</f>
        <v>0.3125</v>
      </c>
      <c r="C536">
        <f>detector_data!H535</f>
        <v>1710.3999999999901</v>
      </c>
      <c r="D536" s="3">
        <f>[1]detector_data!H535</f>
        <v>1403.4444443333332</v>
      </c>
      <c r="E536">
        <f t="shared" si="32"/>
        <v>7.7793272196178513</v>
      </c>
      <c r="H536" s="9"/>
      <c r="I536">
        <f>detector_data!F535</f>
        <v>5131.2</v>
      </c>
      <c r="J536" s="3">
        <f>[1]detector_data!F535</f>
        <v>4210.3333329999996</v>
      </c>
      <c r="K536">
        <f t="shared" si="33"/>
        <v>13.47418999308206</v>
      </c>
      <c r="N536" s="3"/>
      <c r="O536" s="3">
        <f t="shared" si="34"/>
        <v>-920.86666700000023</v>
      </c>
    </row>
    <row r="537" spans="1:15" x14ac:dyDescent="0.2">
      <c r="A537" t="str">
        <f>detector_data!A536</f>
        <v>QEWDE0450DES</v>
      </c>
      <c r="B537" s="4">
        <f>detector_data!D536</f>
        <v>0.32291666666666669</v>
      </c>
      <c r="C537">
        <f>detector_data!H536</f>
        <v>1691.4666666666601</v>
      </c>
      <c r="D537" s="3">
        <f>[1]detector_data!H536</f>
        <v>1413.8333333333333</v>
      </c>
      <c r="E537">
        <f t="shared" si="32"/>
        <v>7.0458732055889772</v>
      </c>
      <c r="H537" s="9"/>
      <c r="I537">
        <f>detector_data!F536</f>
        <v>5074.3999999999996</v>
      </c>
      <c r="J537" s="3">
        <f>[1]detector_data!F536</f>
        <v>4241.5</v>
      </c>
      <c r="K537">
        <f t="shared" si="33"/>
        <v>12.203810375768569</v>
      </c>
      <c r="N537" s="3"/>
      <c r="O537" s="3">
        <f t="shared" si="34"/>
        <v>-832.89999999999964</v>
      </c>
    </row>
    <row r="538" spans="1:15" x14ac:dyDescent="0.2">
      <c r="A538" t="str">
        <f>detector_data!A537</f>
        <v>QEWDE0450DES</v>
      </c>
      <c r="B538" s="4">
        <f>detector_data!D537</f>
        <v>0.33333333333333331</v>
      </c>
      <c r="C538">
        <f>detector_data!H537</f>
        <v>1543.86666666666</v>
      </c>
      <c r="D538" s="3">
        <f>[1]detector_data!H537</f>
        <v>1392.5</v>
      </c>
      <c r="E538">
        <f t="shared" si="32"/>
        <v>3.9503911744415743</v>
      </c>
      <c r="F538">
        <f>SQRT(2*POWER(AVERAGE(D535:D538)-AVERAGE(C535:C538),2)/(AVERAGE(D535:D538)+AVERAGE(C535:C538)))</f>
        <v>5.5865330684538792</v>
      </c>
      <c r="H538" s="9"/>
      <c r="I538">
        <f>detector_data!F537</f>
        <v>4631.6000000000004</v>
      </c>
      <c r="J538" s="3">
        <f>[1]detector_data!F537</f>
        <v>4177.5</v>
      </c>
      <c r="K538">
        <f t="shared" si="33"/>
        <v>6.8422782239047946</v>
      </c>
      <c r="L538">
        <f>SQRT(2*POWER(AVERAGE(J535:J538)-AVERAGE(I535:I538),2)/(AVERAGE(J535:J538)+AVERAGE(I535:I538)))</f>
        <v>9.6761591127260669</v>
      </c>
      <c r="N538" s="3"/>
      <c r="O538" s="3">
        <f t="shared" si="34"/>
        <v>-454.10000000000036</v>
      </c>
    </row>
    <row r="539" spans="1:15" x14ac:dyDescent="0.2">
      <c r="A539" t="str">
        <f>detector_data!A538</f>
        <v>QEWDE0450DES</v>
      </c>
      <c r="B539" s="4">
        <f>detector_data!D538</f>
        <v>0.34375</v>
      </c>
      <c r="C539">
        <f>detector_data!H538</f>
        <v>1562.13333333333</v>
      </c>
      <c r="D539" s="3">
        <f>[1]detector_data!H538</f>
        <v>1579.9444443333332</v>
      </c>
      <c r="E539">
        <f t="shared" si="32"/>
        <v>0.44936324022497065</v>
      </c>
      <c r="H539" s="9"/>
      <c r="I539">
        <f>detector_data!F538</f>
        <v>4686.3999999999996</v>
      </c>
      <c r="J539" s="3">
        <f>[1]detector_data!F538</f>
        <v>4739.8333329999996</v>
      </c>
      <c r="K539">
        <f t="shared" si="33"/>
        <v>0.77831996312328833</v>
      </c>
      <c r="N539" s="3"/>
      <c r="O539" s="3">
        <f t="shared" si="34"/>
        <v>53.433332999999948</v>
      </c>
    </row>
    <row r="540" spans="1:15" x14ac:dyDescent="0.2">
      <c r="A540" t="str">
        <f>detector_data!A539</f>
        <v>QEWDE0450DES</v>
      </c>
      <c r="B540" s="4">
        <f>detector_data!D539</f>
        <v>0.35416666666666669</v>
      </c>
      <c r="C540">
        <f>detector_data!H539</f>
        <v>1578.2666666666601</v>
      </c>
      <c r="D540" s="3">
        <f>[1]detector_data!H539</f>
        <v>1600.5555556666668</v>
      </c>
      <c r="E540">
        <f t="shared" si="32"/>
        <v>0.55907529167448666</v>
      </c>
      <c r="H540" s="9"/>
      <c r="I540">
        <f>detector_data!F539</f>
        <v>4734.8</v>
      </c>
      <c r="J540" s="3">
        <f>[1]detector_data!F539</f>
        <v>4801.6666670000004</v>
      </c>
      <c r="K540">
        <f t="shared" si="33"/>
        <v>0.96834681043630944</v>
      </c>
      <c r="N540" s="3"/>
      <c r="O540" s="3">
        <f t="shared" si="34"/>
        <v>66.866667000000234</v>
      </c>
    </row>
    <row r="541" spans="1:15" x14ac:dyDescent="0.2">
      <c r="A541" t="str">
        <f>detector_data!A540</f>
        <v>QEWDE0450DES</v>
      </c>
      <c r="B541" s="4">
        <f>detector_data!D540</f>
        <v>0.36458333333333331</v>
      </c>
      <c r="C541">
        <f>detector_data!H540</f>
        <v>1569.3333333333301</v>
      </c>
      <c r="D541" s="3">
        <f>[1]detector_data!H540</f>
        <v>1638.7222223333335</v>
      </c>
      <c r="E541">
        <f t="shared" si="32"/>
        <v>1.7325428776272853</v>
      </c>
      <c r="H541" s="9"/>
      <c r="I541">
        <f>detector_data!F540</f>
        <v>4708</v>
      </c>
      <c r="J541" s="3">
        <f>[1]detector_data!F540</f>
        <v>4916.1666670000004</v>
      </c>
      <c r="K541">
        <f t="shared" si="33"/>
        <v>3.0008522903419004</v>
      </c>
      <c r="N541" s="3"/>
      <c r="O541" s="3">
        <f t="shared" si="34"/>
        <v>208.16666700000042</v>
      </c>
    </row>
    <row r="542" spans="1:15" x14ac:dyDescent="0.2">
      <c r="A542" t="str">
        <f>detector_data!A541</f>
        <v>QEWDE0450DES</v>
      </c>
      <c r="B542" s="4">
        <f>detector_data!D541</f>
        <v>0.375</v>
      </c>
      <c r="C542">
        <f>detector_data!H541</f>
        <v>1485.7333333333299</v>
      </c>
      <c r="D542" s="3">
        <f>[1]detector_data!H541</f>
        <v>1686.8333333333333</v>
      </c>
      <c r="E542">
        <f t="shared" si="32"/>
        <v>5.0491897275003419</v>
      </c>
      <c r="F542">
        <f>SQRT(2*POWER(AVERAGE(D539:D542)-AVERAGE(C539:C542),2)/(AVERAGE(D539:D542)+AVERAGE(C539:C542)))</f>
        <v>1.9486912325528352</v>
      </c>
      <c r="H542" s="9"/>
      <c r="I542">
        <f>detector_data!F541</f>
        <v>4457.2</v>
      </c>
      <c r="J542" s="3">
        <f>[1]detector_data!F541</f>
        <v>5060.5</v>
      </c>
      <c r="K542">
        <f t="shared" si="33"/>
        <v>8.7454531450852997</v>
      </c>
      <c r="L542">
        <f>SQRT(2*POWER(AVERAGE(J539:J542)-AVERAGE(I539:I542),2)/(AVERAGE(J539:J542)+AVERAGE(I539:I542)))</f>
        <v>3.3752322230453418</v>
      </c>
      <c r="N542" s="3"/>
      <c r="O542" s="3">
        <f t="shared" si="34"/>
        <v>603.30000000000018</v>
      </c>
    </row>
    <row r="543" spans="1:15" x14ac:dyDescent="0.2">
      <c r="A543" t="str">
        <f>detector_data!A542</f>
        <v>QEWDE0450DES</v>
      </c>
      <c r="B543" s="4">
        <f>detector_data!D542</f>
        <v>0.38541666666666669</v>
      </c>
      <c r="C543">
        <f>detector_data!H542</f>
        <v>1535.6</v>
      </c>
      <c r="D543" s="3">
        <f>[1]detector_data!H542</f>
        <v>1575.7222223333335</v>
      </c>
      <c r="E543">
        <f t="shared" si="32"/>
        <v>1.0172494941706074</v>
      </c>
      <c r="H543" s="9"/>
      <c r="I543">
        <f>detector_data!F542</f>
        <v>4606.8</v>
      </c>
      <c r="J543" s="3">
        <f>[1]detector_data!F542</f>
        <v>4727.1666670000004</v>
      </c>
      <c r="K543">
        <f t="shared" si="33"/>
        <v>1.7619278078772223</v>
      </c>
      <c r="N543" s="3"/>
      <c r="O543" s="3">
        <f t="shared" si="34"/>
        <v>120.36666700000023</v>
      </c>
    </row>
    <row r="544" spans="1:15" x14ac:dyDescent="0.2">
      <c r="A544" t="str">
        <f>detector_data!A543</f>
        <v>QEWDE0450DES</v>
      </c>
      <c r="B544" s="4">
        <f>detector_data!D543</f>
        <v>0.39583333333333331</v>
      </c>
      <c r="C544">
        <f>detector_data!H543</f>
        <v>1652.5333333333299</v>
      </c>
      <c r="D544" s="3">
        <f>[1]detector_data!H543</f>
        <v>1599.8333333333333</v>
      </c>
      <c r="E544">
        <f t="shared" si="32"/>
        <v>1.3068503615961116</v>
      </c>
      <c r="H544" s="9"/>
      <c r="I544">
        <f>detector_data!F543</f>
        <v>4957.6000000000004</v>
      </c>
      <c r="J544" s="3">
        <f>[1]detector_data!F543</f>
        <v>4799.5</v>
      </c>
      <c r="K544">
        <f t="shared" si="33"/>
        <v>2.2635312241743728</v>
      </c>
      <c r="N544" s="3"/>
      <c r="O544" s="3">
        <f t="shared" si="34"/>
        <v>-158.10000000000036</v>
      </c>
    </row>
    <row r="545" spans="1:15" x14ac:dyDescent="0.2">
      <c r="A545" t="str">
        <f>detector_data!A544</f>
        <v>QEWDE0450DES</v>
      </c>
      <c r="B545" s="4">
        <f>detector_data!D544</f>
        <v>0.40625</v>
      </c>
      <c r="C545">
        <f>detector_data!H544</f>
        <v>1772.5333333333299</v>
      </c>
      <c r="D545" s="3">
        <f>[1]detector_data!H544</f>
        <v>1679.2777776666665</v>
      </c>
      <c r="E545">
        <f t="shared" si="32"/>
        <v>2.244740802849313</v>
      </c>
      <c r="H545" s="9"/>
      <c r="I545">
        <f>detector_data!F544</f>
        <v>5317.6</v>
      </c>
      <c r="J545" s="3">
        <f>[1]detector_data!F544</f>
        <v>5037.8333329999996</v>
      </c>
      <c r="K545">
        <f t="shared" si="33"/>
        <v>3.8880051203581059</v>
      </c>
      <c r="N545" s="3"/>
      <c r="O545" s="3">
        <f t="shared" si="34"/>
        <v>-279.76666700000078</v>
      </c>
    </row>
    <row r="546" spans="1:15" x14ac:dyDescent="0.2">
      <c r="A546" t="str">
        <f>detector_data!A545</f>
        <v>QEWDE0450DES</v>
      </c>
      <c r="B546" s="4">
        <f>detector_data!D545</f>
        <v>0.41666666666666669</v>
      </c>
      <c r="C546">
        <f>detector_data!H545</f>
        <v>1855.7333333333299</v>
      </c>
      <c r="D546" s="3">
        <f>[1]detector_data!H545</f>
        <v>1665.6666666666667</v>
      </c>
      <c r="E546">
        <f t="shared" si="32"/>
        <v>4.5296357129509817</v>
      </c>
      <c r="F546">
        <f>SQRT(2*POWER(AVERAGE(D543:D546)-AVERAGE(C543:C546),2)/(AVERAGE(D543:D546)+AVERAGE(C543:C546)))</f>
        <v>1.8117677294932195</v>
      </c>
      <c r="G546">
        <f>SQRT(2*POWER(AVERAGE(D531:D546)-AVERAGE(C531:C546),2)/(AVERAGE(D531:D546)+AVERAGE(C531:C546)))</f>
        <v>1.8371719100308075</v>
      </c>
      <c r="H546" s="9"/>
      <c r="I546">
        <f>detector_data!F545</f>
        <v>5567.2</v>
      </c>
      <c r="J546" s="3">
        <f>[1]detector_data!F545</f>
        <v>4997</v>
      </c>
      <c r="K546">
        <f t="shared" si="33"/>
        <v>7.8455591946097112</v>
      </c>
      <c r="L546">
        <f>SQRT(2*POWER(AVERAGE(J543:J546)-AVERAGE(I543:I546),2)/(AVERAGE(J543:J546)+AVERAGE(I543:I546)))</f>
        <v>3.1380737589960734</v>
      </c>
      <c r="M546">
        <f>SQRT(2*POWER(AVERAGE(J531:J546)-AVERAGE(I531:I546),2)/(AVERAGE(J531:J546)+AVERAGE(I531:I546)))</f>
        <v>3.1820750904119057</v>
      </c>
      <c r="N546" s="3">
        <f t="shared" ref="N546:N594" si="35">AVERAGE(J531:J546)-AVERAGE(I531:I546)</f>
        <v>-223.25208337500135</v>
      </c>
      <c r="O546" s="3">
        <f t="shared" si="34"/>
        <v>-570.19999999999982</v>
      </c>
    </row>
    <row r="547" spans="1:15" x14ac:dyDescent="0.2">
      <c r="A547" t="str">
        <f>detector_data!A546</f>
        <v>QEWDE0460DES</v>
      </c>
      <c r="B547" s="4">
        <f>detector_data!D546</f>
        <v>0.26041666666666669</v>
      </c>
      <c r="C547">
        <f>detector_data!H546</f>
        <v>1411.6</v>
      </c>
      <c r="D547" s="3">
        <f>[1]detector_data!H546</f>
        <v>1368.0833332499999</v>
      </c>
      <c r="E547">
        <f t="shared" si="32"/>
        <v>1.1672743936277381</v>
      </c>
      <c r="H547" s="9"/>
      <c r="I547">
        <f>detector_data!F546</f>
        <v>5646.4</v>
      </c>
      <c r="J547" s="3">
        <f>[1]detector_data!F546</f>
        <v>5472.3333329999996</v>
      </c>
      <c r="K547">
        <f t="shared" si="33"/>
        <v>2.3345487872554762</v>
      </c>
      <c r="N547" s="3"/>
      <c r="O547" s="3">
        <f t="shared" si="34"/>
        <v>-174.06666700000005</v>
      </c>
    </row>
    <row r="548" spans="1:15" x14ac:dyDescent="0.2">
      <c r="A548" t="str">
        <f>detector_data!A547</f>
        <v>QEWDE0460DES</v>
      </c>
      <c r="B548" s="4">
        <f>detector_data!D547</f>
        <v>0.27083333333333331</v>
      </c>
      <c r="C548">
        <f>detector_data!H547</f>
        <v>1305</v>
      </c>
      <c r="D548" s="3">
        <f>[1]detector_data!H547</f>
        <v>1314.1458332499999</v>
      </c>
      <c r="E548">
        <f t="shared" si="32"/>
        <v>0.25273095386664768</v>
      </c>
      <c r="H548" s="9"/>
      <c r="I548">
        <f>detector_data!F547</f>
        <v>5220</v>
      </c>
      <c r="J548" s="3">
        <f>[1]detector_data!F547</f>
        <v>5256.5833329999996</v>
      </c>
      <c r="K548">
        <f t="shared" si="33"/>
        <v>0.50546190773329536</v>
      </c>
      <c r="N548" s="3"/>
      <c r="O548" s="3">
        <f t="shared" si="34"/>
        <v>36.583332999999584</v>
      </c>
    </row>
    <row r="549" spans="1:15" x14ac:dyDescent="0.2">
      <c r="A549" t="str">
        <f>detector_data!A548</f>
        <v>QEWDE0460DES</v>
      </c>
      <c r="B549" s="4">
        <f>detector_data!D548</f>
        <v>0.28125</v>
      </c>
      <c r="C549">
        <f>detector_data!H548</f>
        <v>1276.0999999999999</v>
      </c>
      <c r="D549" s="3">
        <f>[1]detector_data!H548</f>
        <v>1214.4791667500001</v>
      </c>
      <c r="E549">
        <f t="shared" si="32"/>
        <v>1.7461935872800294</v>
      </c>
      <c r="H549" s="9"/>
      <c r="I549">
        <f>detector_data!F548</f>
        <v>5104.3999999999996</v>
      </c>
      <c r="J549" s="3">
        <f>[1]detector_data!F548</f>
        <v>4857.9166670000004</v>
      </c>
      <c r="K549">
        <f t="shared" si="33"/>
        <v>3.4923871745600588</v>
      </c>
      <c r="N549" s="3"/>
      <c r="O549" s="3">
        <f t="shared" si="34"/>
        <v>-246.48333299999922</v>
      </c>
    </row>
    <row r="550" spans="1:15" x14ac:dyDescent="0.2">
      <c r="A550" t="str">
        <f>detector_data!A549</f>
        <v>QEWDE0460DES</v>
      </c>
      <c r="B550" s="4">
        <f>detector_data!D549</f>
        <v>0.29166666666666669</v>
      </c>
      <c r="C550">
        <f>detector_data!H549</f>
        <v>1325.5</v>
      </c>
      <c r="D550" s="3">
        <f>[1]detector_data!H549</f>
        <v>1189.1458332499999</v>
      </c>
      <c r="E550">
        <f t="shared" si="32"/>
        <v>3.8454307792703144</v>
      </c>
      <c r="F550">
        <f>SQRT(2*POWER(AVERAGE(D547:D550)-AVERAGE(C547:C550),2)/(AVERAGE(D547:D550)+AVERAGE(C547:C550)))</f>
        <v>1.6107145761627164</v>
      </c>
      <c r="H550" s="9"/>
      <c r="I550">
        <f>detector_data!F549</f>
        <v>5302</v>
      </c>
      <c r="J550" s="3">
        <f>[1]detector_data!F549</f>
        <v>4756.5833329999996</v>
      </c>
      <c r="K550">
        <f t="shared" si="33"/>
        <v>7.6908615585406288</v>
      </c>
      <c r="L550">
        <f>SQRT(2*POWER(AVERAGE(J547:J550)-AVERAGE(I547:I550),2)/(AVERAGE(J547:J550)+AVERAGE(I547:I550)))</f>
        <v>3.2214291523254328</v>
      </c>
      <c r="N550" s="3"/>
      <c r="O550" s="3">
        <f t="shared" si="34"/>
        <v>-545.41666700000042</v>
      </c>
    </row>
    <row r="551" spans="1:15" x14ac:dyDescent="0.2">
      <c r="A551" t="str">
        <f>detector_data!A550</f>
        <v>QEWDE0460DES</v>
      </c>
      <c r="B551" s="4">
        <f>detector_data!D550</f>
        <v>0.30208333333333331</v>
      </c>
      <c r="C551">
        <f>detector_data!H550</f>
        <v>1299.2</v>
      </c>
      <c r="D551" s="3">
        <f>[1]detector_data!H550</f>
        <v>1146.4375</v>
      </c>
      <c r="E551">
        <f t="shared" si="32"/>
        <v>4.3685339225316291</v>
      </c>
      <c r="H551" s="9"/>
      <c r="I551">
        <f>detector_data!F550</f>
        <v>5196.8</v>
      </c>
      <c r="J551" s="3">
        <f>[1]detector_data!F550</f>
        <v>4585.75</v>
      </c>
      <c r="K551">
        <f t="shared" si="33"/>
        <v>8.7370678450632582</v>
      </c>
      <c r="N551" s="3"/>
      <c r="O551" s="3">
        <f t="shared" si="34"/>
        <v>-611.05000000000018</v>
      </c>
    </row>
    <row r="552" spans="1:15" x14ac:dyDescent="0.2">
      <c r="A552" t="str">
        <f>detector_data!A551</f>
        <v>QEWDE0460DES</v>
      </c>
      <c r="B552" s="4">
        <f>detector_data!D551</f>
        <v>0.3125</v>
      </c>
      <c r="C552">
        <f>detector_data!H551</f>
        <v>1291.9000000000001</v>
      </c>
      <c r="D552" s="3">
        <f>[1]detector_data!H551</f>
        <v>1094.5</v>
      </c>
      <c r="E552">
        <f t="shared" si="32"/>
        <v>5.714661701628807</v>
      </c>
      <c r="H552" s="9"/>
      <c r="I552">
        <f>detector_data!F551</f>
        <v>5167.6000000000004</v>
      </c>
      <c r="J552" s="3">
        <f>[1]detector_data!F551</f>
        <v>4378</v>
      </c>
      <c r="K552">
        <f t="shared" si="33"/>
        <v>11.429323403257614</v>
      </c>
      <c r="N552" s="3"/>
      <c r="O552" s="3">
        <f t="shared" si="34"/>
        <v>-789.60000000000036</v>
      </c>
    </row>
    <row r="553" spans="1:15" x14ac:dyDescent="0.2">
      <c r="A553" t="str">
        <f>detector_data!A552</f>
        <v>QEWDE0460DES</v>
      </c>
      <c r="B553" s="4">
        <f>detector_data!D552</f>
        <v>0.32291666666666669</v>
      </c>
      <c r="C553">
        <f>detector_data!H552</f>
        <v>1249.8</v>
      </c>
      <c r="D553" s="3">
        <f>[1]detector_data!H552</f>
        <v>1083.9375</v>
      </c>
      <c r="E553">
        <f t="shared" si="32"/>
        <v>4.855536269568054</v>
      </c>
      <c r="H553" s="9"/>
      <c r="I553">
        <f>detector_data!F552</f>
        <v>4999.2</v>
      </c>
      <c r="J553" s="3">
        <f>[1]detector_data!F552</f>
        <v>4335.75</v>
      </c>
      <c r="K553">
        <f t="shared" si="33"/>
        <v>9.7110725391361079</v>
      </c>
      <c r="N553" s="3"/>
      <c r="O553" s="3">
        <f t="shared" si="34"/>
        <v>-663.44999999999982</v>
      </c>
    </row>
    <row r="554" spans="1:15" x14ac:dyDescent="0.2">
      <c r="A554" t="str">
        <f>detector_data!A553</f>
        <v>QEWDE0460DES</v>
      </c>
      <c r="B554" s="4">
        <f>detector_data!D553</f>
        <v>0.33333333333333331</v>
      </c>
      <c r="C554">
        <f>detector_data!H553</f>
        <v>1144.0999999999999</v>
      </c>
      <c r="D554" s="3">
        <f>[1]detector_data!H553</f>
        <v>1129.8541667500001</v>
      </c>
      <c r="E554">
        <f t="shared" si="32"/>
        <v>0.42248568743399878</v>
      </c>
      <c r="F554">
        <f>SQRT(2*POWER(AVERAGE(D551:D554)-AVERAGE(C551:C554),2)/(AVERAGE(D551:D554)+AVERAGE(C551:C554)))</f>
        <v>3.859250553481155</v>
      </c>
      <c r="H554" s="9"/>
      <c r="I554">
        <f>detector_data!F553</f>
        <v>4576.3999999999996</v>
      </c>
      <c r="J554" s="3">
        <f>[1]detector_data!F553</f>
        <v>4519.4166670000004</v>
      </c>
      <c r="K554">
        <f t="shared" si="33"/>
        <v>0.84497137486799756</v>
      </c>
      <c r="L554">
        <f>SQRT(2*POWER(AVERAGE(J551:J554)-AVERAGE(I551:I554),2)/(AVERAGE(J551:J554)+AVERAGE(I551:I554)))</f>
        <v>7.71850110696231</v>
      </c>
      <c r="N554" s="3"/>
      <c r="O554" s="3">
        <f t="shared" si="34"/>
        <v>-56.98333299999922</v>
      </c>
    </row>
    <row r="555" spans="1:15" x14ac:dyDescent="0.2">
      <c r="A555" t="str">
        <f>detector_data!A554</f>
        <v>QEWDE0460DES</v>
      </c>
      <c r="B555" s="4">
        <f>detector_data!D554</f>
        <v>0.34375</v>
      </c>
      <c r="C555">
        <f>detector_data!H554</f>
        <v>1175.0999999999999</v>
      </c>
      <c r="D555" s="3">
        <f>[1]detector_data!H554</f>
        <v>1192.2916667500001</v>
      </c>
      <c r="E555">
        <f t="shared" si="32"/>
        <v>0.49968685471096813</v>
      </c>
      <c r="H555" s="9"/>
      <c r="I555">
        <f>detector_data!F554</f>
        <v>4700.3999999999996</v>
      </c>
      <c r="J555" s="3">
        <f>[1]detector_data!F554</f>
        <v>4769.1666670000004</v>
      </c>
      <c r="K555">
        <f t="shared" si="33"/>
        <v>0.99937370942193626</v>
      </c>
      <c r="N555" s="3"/>
      <c r="O555" s="3">
        <f t="shared" si="34"/>
        <v>68.76666700000078</v>
      </c>
    </row>
    <row r="556" spans="1:15" x14ac:dyDescent="0.2">
      <c r="A556" t="str">
        <f>detector_data!A555</f>
        <v>QEWDE0460DES</v>
      </c>
      <c r="B556" s="4">
        <f>detector_data!D555</f>
        <v>0.35416666666666669</v>
      </c>
      <c r="C556">
        <f>detector_data!H555</f>
        <v>1195.3</v>
      </c>
      <c r="D556" s="3">
        <f>[1]detector_data!H555</f>
        <v>1275.7916667500001</v>
      </c>
      <c r="E556">
        <f t="shared" si="32"/>
        <v>2.289926221930406</v>
      </c>
      <c r="H556" s="9"/>
      <c r="I556">
        <f>detector_data!F555</f>
        <v>4781.2</v>
      </c>
      <c r="J556" s="3">
        <f>[1]detector_data!F555</f>
        <v>5103.1666670000004</v>
      </c>
      <c r="K556">
        <f t="shared" si="33"/>
        <v>4.5798524438608119</v>
      </c>
      <c r="N556" s="3"/>
      <c r="O556" s="3">
        <f t="shared" si="34"/>
        <v>321.9666670000006</v>
      </c>
    </row>
    <row r="557" spans="1:15" x14ac:dyDescent="0.2">
      <c r="A557" t="str">
        <f>detector_data!A556</f>
        <v>QEWDE0460DES</v>
      </c>
      <c r="B557" s="4">
        <f>detector_data!D556</f>
        <v>0.36458333333333331</v>
      </c>
      <c r="C557">
        <f>detector_data!H556</f>
        <v>1178.3</v>
      </c>
      <c r="D557" s="3">
        <f>[1]detector_data!H556</f>
        <v>1289.125</v>
      </c>
      <c r="E557">
        <f t="shared" si="32"/>
        <v>3.1552280739284995</v>
      </c>
      <c r="H557" s="9"/>
      <c r="I557">
        <f>detector_data!F556</f>
        <v>4713.2</v>
      </c>
      <c r="J557" s="3">
        <f>[1]detector_data!F556</f>
        <v>5156.5</v>
      </c>
      <c r="K557">
        <f t="shared" si="33"/>
        <v>6.3104561478569989</v>
      </c>
      <c r="N557" s="3"/>
      <c r="O557" s="3">
        <f t="shared" si="34"/>
        <v>443.30000000000018</v>
      </c>
    </row>
    <row r="558" spans="1:15" x14ac:dyDescent="0.2">
      <c r="A558" t="str">
        <f>detector_data!A557</f>
        <v>QEWDE0460DES</v>
      </c>
      <c r="B558" s="4">
        <f>detector_data!D557</f>
        <v>0.375</v>
      </c>
      <c r="C558">
        <f>detector_data!H557</f>
        <v>1093.8</v>
      </c>
      <c r="D558" s="3">
        <f>[1]detector_data!H557</f>
        <v>1289.875</v>
      </c>
      <c r="E558">
        <f t="shared" si="32"/>
        <v>5.6795470377854107</v>
      </c>
      <c r="F558">
        <f>SQRT(2*POWER(AVERAGE(D555:D558)-AVERAGE(C555:C558),2)/(AVERAGE(D555:D558)+AVERAGE(C555:C558)))</f>
        <v>2.9062999837306456</v>
      </c>
      <c r="H558" s="9"/>
      <c r="I558">
        <f>detector_data!F557</f>
        <v>4375.2</v>
      </c>
      <c r="J558" s="3">
        <f>[1]detector_data!F557</f>
        <v>5159.5</v>
      </c>
      <c r="K558">
        <f t="shared" si="33"/>
        <v>11.359094075570821</v>
      </c>
      <c r="L558">
        <f>SQRT(2*POWER(AVERAGE(J555:J558)-AVERAGE(I555:I558),2)/(AVERAGE(J555:J558)+AVERAGE(I555:I558)))</f>
        <v>5.8125999674612912</v>
      </c>
      <c r="N558" s="3"/>
      <c r="O558" s="3">
        <f t="shared" si="34"/>
        <v>784.30000000000018</v>
      </c>
    </row>
    <row r="559" spans="1:15" x14ac:dyDescent="0.2">
      <c r="A559" t="str">
        <f>detector_data!A558</f>
        <v>QEWDE0460DES</v>
      </c>
      <c r="B559" s="4">
        <f>detector_data!D558</f>
        <v>0.38541666666666669</v>
      </c>
      <c r="C559">
        <f>detector_data!H558</f>
        <v>1173.5</v>
      </c>
      <c r="D559" s="3">
        <f>[1]detector_data!H558</f>
        <v>1262.6458332499999</v>
      </c>
      <c r="E559">
        <f t="shared" si="32"/>
        <v>2.5542559001012455</v>
      </c>
      <c r="H559" s="9"/>
      <c r="I559">
        <f>detector_data!F558</f>
        <v>4694</v>
      </c>
      <c r="J559" s="3">
        <f>[1]detector_data!F558</f>
        <v>5050.5833329999996</v>
      </c>
      <c r="K559">
        <f t="shared" si="33"/>
        <v>5.108511800202491</v>
      </c>
      <c r="N559" s="3"/>
      <c r="O559" s="3">
        <f t="shared" si="34"/>
        <v>356.58333299999958</v>
      </c>
    </row>
    <row r="560" spans="1:15" x14ac:dyDescent="0.2">
      <c r="A560" t="str">
        <f>detector_data!A559</f>
        <v>QEWDE0460DES</v>
      </c>
      <c r="B560" s="4">
        <f>detector_data!D559</f>
        <v>0.39583333333333331</v>
      </c>
      <c r="C560">
        <f>detector_data!H559</f>
        <v>1239.8</v>
      </c>
      <c r="D560" s="3">
        <f>[1]detector_data!H559</f>
        <v>1253.8125</v>
      </c>
      <c r="E560">
        <f t="shared" si="32"/>
        <v>0.39684063900894256</v>
      </c>
      <c r="H560" s="9"/>
      <c r="I560">
        <f>detector_data!F559</f>
        <v>4959.2</v>
      </c>
      <c r="J560" s="3">
        <f>[1]detector_data!F559</f>
        <v>5015.25</v>
      </c>
      <c r="K560">
        <f t="shared" si="33"/>
        <v>0.79368127801788513</v>
      </c>
      <c r="N560" s="3"/>
      <c r="O560" s="3">
        <f t="shared" si="34"/>
        <v>56.050000000000182</v>
      </c>
    </row>
    <row r="561" spans="1:15" x14ac:dyDescent="0.2">
      <c r="A561" t="str">
        <f>detector_data!A560</f>
        <v>QEWDE0460DES</v>
      </c>
      <c r="B561" s="4">
        <f>detector_data!D560</f>
        <v>0.40625</v>
      </c>
      <c r="C561">
        <f>detector_data!H560</f>
        <v>1368.4</v>
      </c>
      <c r="D561" s="3">
        <f>[1]detector_data!H560</f>
        <v>1275.8333332499999</v>
      </c>
      <c r="E561">
        <f t="shared" si="32"/>
        <v>2.5457733476107305</v>
      </c>
      <c r="H561" s="9"/>
      <c r="I561">
        <f>detector_data!F560</f>
        <v>5473.6</v>
      </c>
      <c r="J561" s="3">
        <f>[1]detector_data!F560</f>
        <v>5103.3333329999996</v>
      </c>
      <c r="K561">
        <f t="shared" si="33"/>
        <v>5.091546695221461</v>
      </c>
      <c r="N561" s="3"/>
      <c r="O561" s="3">
        <f t="shared" si="34"/>
        <v>-370.26666700000078</v>
      </c>
    </row>
    <row r="562" spans="1:15" x14ac:dyDescent="0.2">
      <c r="A562" t="str">
        <f>detector_data!A561</f>
        <v>QEWDE0460DES</v>
      </c>
      <c r="B562" s="4">
        <f>detector_data!D561</f>
        <v>0.41666666666666669</v>
      </c>
      <c r="C562">
        <f>detector_data!H561</f>
        <v>1404.4</v>
      </c>
      <c r="D562" s="3">
        <f>[1]detector_data!H561</f>
        <v>1277.2291667500001</v>
      </c>
      <c r="E562">
        <f t="shared" si="32"/>
        <v>3.4729869740403343</v>
      </c>
      <c r="F562">
        <f>SQRT(2*POWER(AVERAGE(D559:D562)-AVERAGE(C559:C562),2)/(AVERAGE(D559:D562)+AVERAGE(C559:C562)))</f>
        <v>0.81400106122799609</v>
      </c>
      <c r="G562">
        <f>SQRT(2*POWER(AVERAGE(D547:D562)-AVERAGE(C547:C562),2)/(AVERAGE(D547:D562)+AVERAGE(C547:C562)))</f>
        <v>0.84122609227072231</v>
      </c>
      <c r="H562" s="9"/>
      <c r="I562">
        <f>detector_data!F561</f>
        <v>5617.6</v>
      </c>
      <c r="J562" s="3">
        <f>[1]detector_data!F561</f>
        <v>5108.9166670000004</v>
      </c>
      <c r="K562">
        <f t="shared" si="33"/>
        <v>6.9459739480806686</v>
      </c>
      <c r="L562">
        <f>SQRT(2*POWER(AVERAGE(J559:J562)-AVERAGE(I559:I562),2)/(AVERAGE(J559:J562)+AVERAGE(I559:I562)))</f>
        <v>1.6280021224559922</v>
      </c>
      <c r="M562">
        <f>SQRT(2*POWER(AVERAGE(J547:J562)-AVERAGE(I547:I562),2)/(AVERAGE(J547:J562)+AVERAGE(I547:I562)))</f>
        <v>1.6824521845414446</v>
      </c>
      <c r="N562" s="3">
        <f>AVERAGE(J547:J562)-AVERAGE(I547:I562)</f>
        <v>-118.65312499999982</v>
      </c>
      <c r="O562" s="3">
        <f t="shared" si="34"/>
        <v>-508.68333299999995</v>
      </c>
    </row>
    <row r="563" spans="1:15" x14ac:dyDescent="0.2">
      <c r="A563" t="str">
        <f>detector_data!A562</f>
        <v>QEWDE0470DES</v>
      </c>
      <c r="B563" s="4">
        <f>detector_data!D562</f>
        <v>0.26041666666666669</v>
      </c>
      <c r="C563">
        <f>detector_data!H562</f>
        <v>1709.6</v>
      </c>
      <c r="D563" s="3">
        <f>[1]detector_data!H562</f>
        <v>1810.75</v>
      </c>
      <c r="E563">
        <f t="shared" si="32"/>
        <v>2.4109486630296284</v>
      </c>
      <c r="H563" s="9"/>
      <c r="I563">
        <f>detector_data!F562</f>
        <v>5128.8</v>
      </c>
      <c r="J563" s="3">
        <f>[1]detector_data!F562</f>
        <v>5432.25</v>
      </c>
      <c r="K563">
        <f t="shared" si="33"/>
        <v>4.1758855788075664</v>
      </c>
      <c r="N563" s="3"/>
      <c r="O563" s="3">
        <f t="shared" si="34"/>
        <v>303.44999999999982</v>
      </c>
    </row>
    <row r="564" spans="1:15" x14ac:dyDescent="0.2">
      <c r="A564" t="str">
        <f>detector_data!A563</f>
        <v>QEWDE0470DES</v>
      </c>
      <c r="B564" s="4">
        <f>detector_data!D563</f>
        <v>0.27083333333333331</v>
      </c>
      <c r="C564">
        <f>detector_data!H563</f>
        <v>1592.3999999999901</v>
      </c>
      <c r="D564" s="3">
        <f>[1]detector_data!H563</f>
        <v>1760.0833333333333</v>
      </c>
      <c r="E564">
        <f t="shared" si="32"/>
        <v>4.0956381784064764</v>
      </c>
      <c r="H564" s="9"/>
      <c r="I564">
        <f>detector_data!F563</f>
        <v>4777.2</v>
      </c>
      <c r="J564" s="3">
        <f>[1]detector_data!F563</f>
        <v>5280.25</v>
      </c>
      <c r="K564">
        <f t="shared" si="33"/>
        <v>7.0938534144184384</v>
      </c>
      <c r="N564" s="3"/>
      <c r="O564" s="3">
        <f t="shared" si="34"/>
        <v>503.05000000000018</v>
      </c>
    </row>
    <row r="565" spans="1:15" x14ac:dyDescent="0.2">
      <c r="A565" t="str">
        <f>detector_data!A564</f>
        <v>QEWDE0470DES</v>
      </c>
      <c r="B565" s="4">
        <f>detector_data!D564</f>
        <v>0.28125</v>
      </c>
      <c r="C565">
        <f>detector_data!H564</f>
        <v>1566.2666666666601</v>
      </c>
      <c r="D565" s="3">
        <f>[1]detector_data!H564</f>
        <v>1588.3611109999999</v>
      </c>
      <c r="E565">
        <f t="shared" si="32"/>
        <v>0.55631916305059792</v>
      </c>
      <c r="H565" s="9"/>
      <c r="I565">
        <f>detector_data!F564</f>
        <v>4698.8</v>
      </c>
      <c r="J565" s="3">
        <f>[1]detector_data!F564</f>
        <v>4765.0833329999996</v>
      </c>
      <c r="K565">
        <f t="shared" si="33"/>
        <v>0.96357305562753492</v>
      </c>
      <c r="N565" s="3"/>
      <c r="O565" s="3">
        <f t="shared" si="34"/>
        <v>66.283332999999402</v>
      </c>
    </row>
    <row r="566" spans="1:15" x14ac:dyDescent="0.2">
      <c r="A566" t="str">
        <f>detector_data!A565</f>
        <v>QEWDE0470DES</v>
      </c>
      <c r="B566" s="4">
        <f>detector_data!D565</f>
        <v>0.29166666666666669</v>
      </c>
      <c r="C566">
        <f>detector_data!H565</f>
        <v>1610</v>
      </c>
      <c r="D566" s="3">
        <f>[1]detector_data!H565</f>
        <v>1530.6944443333332</v>
      </c>
      <c r="E566">
        <f t="shared" si="32"/>
        <v>2.0012703777386847</v>
      </c>
      <c r="F566">
        <f>SQRT(2*POWER(AVERAGE(D563:D566)-AVERAGE(C563:C566),2)/(AVERAGE(D563:D566)+AVERAGE(C563:C566)))</f>
        <v>1.3040186363786834</v>
      </c>
      <c r="H566" s="9"/>
      <c r="I566">
        <f>detector_data!F565</f>
        <v>4830</v>
      </c>
      <c r="J566" s="3">
        <f>[1]detector_data!F565</f>
        <v>4592.0833329999996</v>
      </c>
      <c r="K566">
        <f t="shared" si="33"/>
        <v>3.4663019739259608</v>
      </c>
      <c r="L566">
        <f>SQRT(2*POWER(AVERAGE(J563:J566)-AVERAGE(I563:I566),2)/(AVERAGE(J563:J566)+AVERAGE(I563:I566)))</f>
        <v>2.2586265322243824</v>
      </c>
      <c r="N566" s="3"/>
      <c r="O566" s="3">
        <f t="shared" si="34"/>
        <v>-237.91666700000042</v>
      </c>
    </row>
    <row r="567" spans="1:15" x14ac:dyDescent="0.2">
      <c r="A567" t="str">
        <f>detector_data!A566</f>
        <v>QEWDE0470DES</v>
      </c>
      <c r="B567" s="4">
        <f>detector_data!D566</f>
        <v>0.30208333333333331</v>
      </c>
      <c r="C567">
        <f>detector_data!H566</f>
        <v>1515.06666666666</v>
      </c>
      <c r="D567" s="3">
        <f>[1]detector_data!H566</f>
        <v>1424.5555556666668</v>
      </c>
      <c r="E567">
        <f t="shared" si="32"/>
        <v>2.3608648854684438</v>
      </c>
      <c r="H567" s="9"/>
      <c r="I567">
        <f>detector_data!F566</f>
        <v>4545.2</v>
      </c>
      <c r="J567" s="3">
        <f>[1]detector_data!F566</f>
        <v>4273.6666670000004</v>
      </c>
      <c r="K567">
        <f t="shared" si="33"/>
        <v>4.0891379314369161</v>
      </c>
      <c r="N567" s="3"/>
      <c r="O567" s="3">
        <f t="shared" si="34"/>
        <v>-271.5333329999994</v>
      </c>
    </row>
    <row r="568" spans="1:15" x14ac:dyDescent="0.2">
      <c r="A568" t="str">
        <f>detector_data!A567</f>
        <v>QEWDE0470DES</v>
      </c>
      <c r="B568" s="4">
        <f>detector_data!D567</f>
        <v>0.3125</v>
      </c>
      <c r="C568">
        <f>detector_data!H567</f>
        <v>1369.86666666666</v>
      </c>
      <c r="D568" s="3">
        <f>[1]detector_data!H567</f>
        <v>1359.3888890000001</v>
      </c>
      <c r="E568">
        <f t="shared" si="32"/>
        <v>0.2836364721485406</v>
      </c>
      <c r="H568" s="9"/>
      <c r="I568">
        <f>detector_data!F567</f>
        <v>4109.6000000000004</v>
      </c>
      <c r="J568" s="3">
        <f>[1]detector_data!F567</f>
        <v>4078.166667</v>
      </c>
      <c r="K568">
        <f t="shared" si="33"/>
        <v>0.49127278064118995</v>
      </c>
      <c r="N568" s="3"/>
      <c r="O568" s="3">
        <f t="shared" si="34"/>
        <v>-31.433333000000403</v>
      </c>
    </row>
    <row r="569" spans="1:15" x14ac:dyDescent="0.2">
      <c r="A569" t="str">
        <f>detector_data!A568</f>
        <v>QEWDE0470DES</v>
      </c>
      <c r="B569" s="4">
        <f>detector_data!D568</f>
        <v>0.32291666666666669</v>
      </c>
      <c r="C569">
        <f>detector_data!H568</f>
        <v>1337.2</v>
      </c>
      <c r="D569" s="3">
        <f>[1]detector_data!H568</f>
        <v>1321.3055556666666</v>
      </c>
      <c r="E569">
        <f t="shared" si="32"/>
        <v>0.43595489801254461</v>
      </c>
      <c r="H569" s="9"/>
      <c r="I569">
        <f>detector_data!F568</f>
        <v>4011.6</v>
      </c>
      <c r="J569" s="3">
        <f>[1]detector_data!F568</f>
        <v>3963.916667</v>
      </c>
      <c r="K569">
        <f t="shared" si="33"/>
        <v>0.7550960331662282</v>
      </c>
      <c r="N569" s="3"/>
      <c r="O569" s="3">
        <f t="shared" si="34"/>
        <v>-47.683332999999948</v>
      </c>
    </row>
    <row r="570" spans="1:15" x14ac:dyDescent="0.2">
      <c r="A570" t="str">
        <f>detector_data!A569</f>
        <v>QEWDE0470DES</v>
      </c>
      <c r="B570" s="4">
        <f>detector_data!D569</f>
        <v>0.33333333333333331</v>
      </c>
      <c r="C570">
        <f>detector_data!H569</f>
        <v>1180</v>
      </c>
      <c r="D570" s="3">
        <f>[1]detector_data!H569</f>
        <v>1354.8888890000001</v>
      </c>
      <c r="E570">
        <f t="shared" si="32"/>
        <v>4.912445585586795</v>
      </c>
      <c r="F570">
        <f>SQRT(2*POWER(AVERAGE(D567:D570)-AVERAGE(C567:C570),2)/(AVERAGE(D567:D570)+AVERAGE(C567:C570)))</f>
        <v>0.39354486935017496</v>
      </c>
      <c r="H570" s="9"/>
      <c r="I570">
        <f>detector_data!F569</f>
        <v>3540</v>
      </c>
      <c r="J570" s="3">
        <f>[1]detector_data!F569</f>
        <v>4064.666667</v>
      </c>
      <c r="K570">
        <f t="shared" si="33"/>
        <v>8.5086053436537714</v>
      </c>
      <c r="L570">
        <f>SQRT(2*POWER(AVERAGE(J567:J570)-AVERAGE(I567:I570),2)/(AVERAGE(J567:J570)+AVERAGE(I567:I570)))</f>
        <v>0.6816397087723981</v>
      </c>
      <c r="N570" s="3"/>
      <c r="O570" s="3">
        <f t="shared" si="34"/>
        <v>524.66666699999996</v>
      </c>
    </row>
    <row r="571" spans="1:15" x14ac:dyDescent="0.2">
      <c r="A571" t="str">
        <f>detector_data!A570</f>
        <v>QEWDE0470DES</v>
      </c>
      <c r="B571" s="4">
        <f>detector_data!D570</f>
        <v>0.34375</v>
      </c>
      <c r="C571">
        <f>detector_data!H570</f>
        <v>1293.5999999999999</v>
      </c>
      <c r="D571" s="3">
        <f>[1]detector_data!H570</f>
        <v>1438.0833333333333</v>
      </c>
      <c r="E571">
        <f t="shared" si="32"/>
        <v>3.9094672012225185</v>
      </c>
      <c r="H571" s="9"/>
      <c r="I571">
        <f>detector_data!F570</f>
        <v>3880.8</v>
      </c>
      <c r="J571" s="3">
        <f>[1]detector_data!F570</f>
        <v>4314.25</v>
      </c>
      <c r="K571">
        <f t="shared" si="33"/>
        <v>6.771395823041499</v>
      </c>
      <c r="N571" s="3"/>
      <c r="O571" s="3">
        <f t="shared" si="34"/>
        <v>433.44999999999982</v>
      </c>
    </row>
    <row r="572" spans="1:15" x14ac:dyDescent="0.2">
      <c r="A572" t="str">
        <f>detector_data!A571</f>
        <v>QEWDE0470DES</v>
      </c>
      <c r="B572" s="4">
        <f>detector_data!D571</f>
        <v>0.35416666666666669</v>
      </c>
      <c r="C572">
        <f>detector_data!H571</f>
        <v>1206.13333333333</v>
      </c>
      <c r="D572" s="3">
        <f>[1]detector_data!H571</f>
        <v>1516.75</v>
      </c>
      <c r="E572">
        <f t="shared" si="32"/>
        <v>8.4183162311649671</v>
      </c>
      <c r="H572" s="9"/>
      <c r="I572">
        <f>detector_data!F571</f>
        <v>3618.4</v>
      </c>
      <c r="J572" s="3">
        <f>[1]detector_data!F571</f>
        <v>4550.25</v>
      </c>
      <c r="K572">
        <f t="shared" si="33"/>
        <v>14.580951426559302</v>
      </c>
      <c r="N572" s="3"/>
      <c r="O572" s="3">
        <f t="shared" si="34"/>
        <v>931.84999999999991</v>
      </c>
    </row>
    <row r="573" spans="1:15" x14ac:dyDescent="0.2">
      <c r="A573" t="str">
        <f>detector_data!A572</f>
        <v>QEWDE0470DES</v>
      </c>
      <c r="B573" s="4">
        <f>detector_data!D572</f>
        <v>0.36458333333333331</v>
      </c>
      <c r="C573">
        <f>detector_data!H572</f>
        <v>1164</v>
      </c>
      <c r="D573" s="3">
        <f>[1]detector_data!H572</f>
        <v>1555.7777776666665</v>
      </c>
      <c r="E573">
        <f t="shared" si="32"/>
        <v>10.624000580083983</v>
      </c>
      <c r="H573" s="9"/>
      <c r="I573">
        <f>detector_data!F572</f>
        <v>3492</v>
      </c>
      <c r="J573" s="3">
        <f>[1]detector_data!F572</f>
        <v>4667.3333329999996</v>
      </c>
      <c r="K573">
        <f t="shared" si="33"/>
        <v>18.401308784346689</v>
      </c>
      <c r="N573" s="3"/>
      <c r="O573" s="3">
        <f t="shared" si="34"/>
        <v>1175.3333329999996</v>
      </c>
    </row>
    <row r="574" spans="1:15" x14ac:dyDescent="0.2">
      <c r="A574" t="str">
        <f>detector_data!A573</f>
        <v>QEWDE0470DES</v>
      </c>
      <c r="B574" s="4">
        <f>detector_data!D573</f>
        <v>0.375</v>
      </c>
      <c r="C574">
        <f>detector_data!H573</f>
        <v>1055.2</v>
      </c>
      <c r="D574" s="3">
        <f>[1]detector_data!H573</f>
        <v>1551.6111109999999</v>
      </c>
      <c r="E574">
        <f t="shared" si="32"/>
        <v>13.749968705373082</v>
      </c>
      <c r="F574">
        <f>SQRT(2*POWER(AVERAGE(D571:D574)-AVERAGE(C571:C574),2)/(AVERAGE(D571:D574)+AVERAGE(C571:C574)))</f>
        <v>9.1479075816971687</v>
      </c>
      <c r="H574" s="9"/>
      <c r="I574">
        <f>detector_data!F573</f>
        <v>3165.6</v>
      </c>
      <c r="J574" s="3">
        <f>[1]detector_data!F573</f>
        <v>4654.8333329999996</v>
      </c>
      <c r="K574">
        <f t="shared" si="33"/>
        <v>23.815644400188237</v>
      </c>
      <c r="L574">
        <f>SQRT(2*POWER(AVERAGE(J571:J574)-AVERAGE(I571:I574),2)/(AVERAGE(J571:J574)+AVERAGE(I571:I574)))</f>
        <v>15.844640714443985</v>
      </c>
      <c r="N574" s="3"/>
      <c r="O574" s="3">
        <f t="shared" si="34"/>
        <v>1489.2333329999997</v>
      </c>
    </row>
    <row r="575" spans="1:15" x14ac:dyDescent="0.2">
      <c r="A575" t="str">
        <f>detector_data!A574</f>
        <v>QEWDE0470DES</v>
      </c>
      <c r="B575" s="4">
        <f>detector_data!D574</f>
        <v>0.38541666666666669</v>
      </c>
      <c r="C575">
        <f>detector_data!H574</f>
        <v>1191.7333333333299</v>
      </c>
      <c r="D575" s="3">
        <f>[1]detector_data!H574</f>
        <v>1576.6666666666667</v>
      </c>
      <c r="E575">
        <f t="shared" si="32"/>
        <v>10.346324562581616</v>
      </c>
      <c r="H575" s="9"/>
      <c r="I575">
        <f>detector_data!F574</f>
        <v>3575.2</v>
      </c>
      <c r="J575" s="3">
        <f>[1]detector_data!F574</f>
        <v>4730</v>
      </c>
      <c r="K575">
        <f t="shared" si="33"/>
        <v>17.920359813989034</v>
      </c>
      <c r="N575" s="3"/>
      <c r="O575" s="3">
        <f t="shared" si="34"/>
        <v>1154.8000000000002</v>
      </c>
    </row>
    <row r="576" spans="1:15" x14ac:dyDescent="0.2">
      <c r="A576" t="str">
        <f>detector_data!A575</f>
        <v>QEWDE0470DES</v>
      </c>
      <c r="B576" s="4">
        <f>detector_data!D575</f>
        <v>0.39583333333333331</v>
      </c>
      <c r="C576">
        <f>detector_data!H575</f>
        <v>1236.3999999999901</v>
      </c>
      <c r="D576" s="3">
        <f>[1]detector_data!H575</f>
        <v>1611.1111109999999</v>
      </c>
      <c r="E576">
        <f t="shared" si="32"/>
        <v>9.9306769707586628</v>
      </c>
      <c r="H576" s="9"/>
      <c r="I576">
        <f>detector_data!F575</f>
        <v>3709.2</v>
      </c>
      <c r="J576" s="3">
        <f>[1]detector_data!F575</f>
        <v>4833.3333329999996</v>
      </c>
      <c r="K576">
        <f t="shared" si="33"/>
        <v>17.20043706690771</v>
      </c>
      <c r="N576" s="3"/>
      <c r="O576" s="3">
        <f t="shared" si="34"/>
        <v>1124.1333329999998</v>
      </c>
    </row>
    <row r="577" spans="1:15" x14ac:dyDescent="0.2">
      <c r="A577" t="str">
        <f>detector_data!A576</f>
        <v>QEWDE0470DES</v>
      </c>
      <c r="B577" s="4">
        <f>detector_data!D576</f>
        <v>0.40625</v>
      </c>
      <c r="C577">
        <f>detector_data!H576</f>
        <v>1481.86666666666</v>
      </c>
      <c r="D577" s="3">
        <f>[1]detector_data!H576</f>
        <v>1633.4722223333335</v>
      </c>
      <c r="E577">
        <f t="shared" si="32"/>
        <v>3.8412932768102666</v>
      </c>
      <c r="H577" s="9"/>
      <c r="I577">
        <f>detector_data!F576</f>
        <v>4445.6000000000004</v>
      </c>
      <c r="J577" s="3">
        <f>[1]detector_data!F576</f>
        <v>4900.4166670000004</v>
      </c>
      <c r="K577">
        <f t="shared" si="33"/>
        <v>6.6533151222078111</v>
      </c>
      <c r="N577" s="3"/>
      <c r="O577" s="3">
        <f t="shared" si="34"/>
        <v>454.81666700000005</v>
      </c>
    </row>
    <row r="578" spans="1:15" x14ac:dyDescent="0.2">
      <c r="A578" t="str">
        <f>detector_data!A577</f>
        <v>QEWDE0470DES</v>
      </c>
      <c r="B578" s="4">
        <f>detector_data!D577</f>
        <v>0.41666666666666669</v>
      </c>
      <c r="C578">
        <f>detector_data!H577</f>
        <v>1542.5333333333299</v>
      </c>
      <c r="D578" s="3">
        <f>[1]detector_data!H577</f>
        <v>1634.4722223333335</v>
      </c>
      <c r="E578">
        <f t="shared" si="32"/>
        <v>2.3067751382897184</v>
      </c>
      <c r="F578">
        <f>SQRT(2*POWER(AVERAGE(D575:D578)-AVERAGE(C575:C578),2)/(AVERAGE(D575:D578)+AVERAGE(C575:C578)))</f>
        <v>6.5004532978914114</v>
      </c>
      <c r="G578">
        <f>SQRT(2*POWER(AVERAGE(D563:D578)-AVERAGE(C563:C578),2)/(AVERAGE(D563:D578)+AVERAGE(C563:C578)))</f>
        <v>4.2791706027860732</v>
      </c>
      <c r="H578" s="9"/>
      <c r="I578">
        <f>detector_data!F577</f>
        <v>4627.6000000000004</v>
      </c>
      <c r="J578" s="3">
        <f>[1]detector_data!F577</f>
        <v>4903.4166670000004</v>
      </c>
      <c r="K578">
        <f t="shared" si="33"/>
        <v>3.9954517411543553</v>
      </c>
      <c r="L578">
        <f>SQRT(2*POWER(AVERAGE(J575:J578)-AVERAGE(I575:I578),2)/(AVERAGE(J575:J578)+AVERAGE(I575:I578)))</f>
        <v>11.259115384176317</v>
      </c>
      <c r="M578">
        <f>SQRT(2*POWER(AVERAGE(J563:J578)-AVERAGE(I563:I578),2)/(AVERAGE(J563:J578)+AVERAGE(I563:I578)))</f>
        <v>7.4117408982804713</v>
      </c>
      <c r="N578" s="3">
        <f t="shared" si="35"/>
        <v>490.51979168750131</v>
      </c>
      <c r="O578" s="3">
        <f t="shared" si="34"/>
        <v>275.81666700000005</v>
      </c>
    </row>
    <row r="579" spans="1:15" x14ac:dyDescent="0.2">
      <c r="A579" t="str">
        <f>detector_data!A578</f>
        <v>QEWDE0480DES</v>
      </c>
      <c r="B579" s="4">
        <f>detector_data!D578</f>
        <v>0.26041666666666669</v>
      </c>
      <c r="C579">
        <f>detector_data!H578</f>
        <v>1967.6</v>
      </c>
      <c r="D579" s="3">
        <f>[1]detector_data!H578</f>
        <v>1875.6111109999999</v>
      </c>
      <c r="E579">
        <f t="shared" si="32"/>
        <v>2.0984723482979688</v>
      </c>
      <c r="H579" s="9"/>
      <c r="I579">
        <f>detector_data!F578</f>
        <v>5902.8</v>
      </c>
      <c r="J579" s="3">
        <f>[1]detector_data!F578</f>
        <v>5626.8333329999996</v>
      </c>
      <c r="K579">
        <f t="shared" si="33"/>
        <v>3.6346607255304639</v>
      </c>
      <c r="N579" s="3"/>
      <c r="O579" s="3">
        <f>J579-I579</f>
        <v>-275.9666670000006</v>
      </c>
    </row>
    <row r="580" spans="1:15" x14ac:dyDescent="0.2">
      <c r="A580" t="str">
        <f>detector_data!A579</f>
        <v>QEWDE0480DES</v>
      </c>
      <c r="B580" s="4">
        <f>detector_data!D579</f>
        <v>0.27083333333333331</v>
      </c>
      <c r="C580">
        <f>detector_data!H579</f>
        <v>1847.06666666666</v>
      </c>
      <c r="D580" s="3">
        <f>[1]detector_data!H579</f>
        <v>1828.1388890000001</v>
      </c>
      <c r="E580">
        <f t="shared" ref="E580:E643" si="36">SQRT(2*POWER(D580-C580,2)/(D580+C580))</f>
        <v>0.44154381589213204</v>
      </c>
      <c r="H580" s="9"/>
      <c r="I580">
        <f>detector_data!F579</f>
        <v>5541.2</v>
      </c>
      <c r="J580" s="3">
        <f>[1]detector_data!F579</f>
        <v>5484.4166670000004</v>
      </c>
      <c r="K580">
        <f t="shared" ref="K580:K643" si="37">SQRT(2*POWER(J580-I580,2)/(J580+I580))</f>
        <v>0.76477632289327369</v>
      </c>
      <c r="N580" s="3"/>
      <c r="O580" s="3">
        <f t="shared" ref="O580:O643" si="38">J580-I580</f>
        <v>-56.783332999999402</v>
      </c>
    </row>
    <row r="581" spans="1:15" x14ac:dyDescent="0.2">
      <c r="A581" t="str">
        <f>detector_data!A580</f>
        <v>QEWDE0480DES</v>
      </c>
      <c r="B581" s="4">
        <f>detector_data!D580</f>
        <v>0.28125</v>
      </c>
      <c r="C581">
        <f>detector_data!H580</f>
        <v>1840</v>
      </c>
      <c r="D581" s="3">
        <f>[1]detector_data!H580</f>
        <v>1673.0833333333333</v>
      </c>
      <c r="E581">
        <f t="shared" si="36"/>
        <v>3.9826347169345779</v>
      </c>
      <c r="H581" s="9"/>
      <c r="I581">
        <f>detector_data!F580</f>
        <v>5520</v>
      </c>
      <c r="J581" s="3">
        <f>[1]detector_data!F580</f>
        <v>5019.25</v>
      </c>
      <c r="K581">
        <f t="shared" si="37"/>
        <v>6.8981256777183795</v>
      </c>
      <c r="N581" s="3"/>
      <c r="O581" s="3">
        <f t="shared" si="38"/>
        <v>-500.75</v>
      </c>
    </row>
    <row r="582" spans="1:15" x14ac:dyDescent="0.2">
      <c r="A582" t="str">
        <f>detector_data!A581</f>
        <v>QEWDE0480DES</v>
      </c>
      <c r="B582" s="4">
        <f>detector_data!D581</f>
        <v>0.29166666666666669</v>
      </c>
      <c r="C582">
        <f>detector_data!H581</f>
        <v>1881.6</v>
      </c>
      <c r="D582" s="3">
        <f>[1]detector_data!H581</f>
        <v>1628</v>
      </c>
      <c r="E582">
        <f t="shared" si="36"/>
        <v>6.0539026967621945</v>
      </c>
      <c r="F582">
        <f>SQRT(2*POWER(AVERAGE(D579:D582)-AVERAGE(C579:C582),2)/(AVERAGE(D579:D582)+AVERAGE(C579:C582)))</f>
        <v>3.1162706041260675</v>
      </c>
      <c r="H582" s="9"/>
      <c r="I582">
        <f>detector_data!F581</f>
        <v>5644.8</v>
      </c>
      <c r="J582" s="3">
        <f>[1]detector_data!F581</f>
        <v>4884</v>
      </c>
      <c r="K582">
        <f t="shared" si="37"/>
        <v>10.485667054870369</v>
      </c>
      <c r="L582">
        <f>SQRT(2*POWER(AVERAGE(J579:J582)-AVERAGE(I579:I582),2)/(AVERAGE(J579:J582)+AVERAGE(I579:I582)))</f>
        <v>5.3975390164797776</v>
      </c>
      <c r="N582" s="3"/>
      <c r="O582" s="3">
        <f t="shared" si="38"/>
        <v>-760.80000000000018</v>
      </c>
    </row>
    <row r="583" spans="1:15" x14ac:dyDescent="0.2">
      <c r="A583" t="str">
        <f>detector_data!A582</f>
        <v>QEWDE0480DES</v>
      </c>
      <c r="B583" s="4">
        <f>detector_data!D582</f>
        <v>0.30208333333333331</v>
      </c>
      <c r="C583">
        <f>detector_data!H582</f>
        <v>1818</v>
      </c>
      <c r="D583" s="3">
        <f>[1]detector_data!H582</f>
        <v>1518.3611109999999</v>
      </c>
      <c r="E583">
        <f t="shared" si="36"/>
        <v>7.3362927082371314</v>
      </c>
      <c r="H583" s="9"/>
      <c r="I583">
        <f>detector_data!F582</f>
        <v>5454</v>
      </c>
      <c r="J583" s="3">
        <f>[1]detector_data!F582</f>
        <v>4555.0833329999996</v>
      </c>
      <c r="K583">
        <f t="shared" si="37"/>
        <v>12.706831709863794</v>
      </c>
      <c r="N583" s="3"/>
      <c r="O583" s="3">
        <f t="shared" si="38"/>
        <v>-898.91666700000042</v>
      </c>
    </row>
    <row r="584" spans="1:15" x14ac:dyDescent="0.2">
      <c r="A584" t="str">
        <f>detector_data!A583</f>
        <v>QEWDE0480DES</v>
      </c>
      <c r="B584" s="4">
        <f>detector_data!D583</f>
        <v>0.3125</v>
      </c>
      <c r="C584">
        <f>detector_data!H583</f>
        <v>1700.8</v>
      </c>
      <c r="D584" s="3">
        <f>[1]detector_data!H583</f>
        <v>1425.4722223333335</v>
      </c>
      <c r="E584">
        <f t="shared" si="36"/>
        <v>6.9638856508210569</v>
      </c>
      <c r="H584" s="9"/>
      <c r="I584">
        <f>detector_data!F583</f>
        <v>5102.3999999999996</v>
      </c>
      <c r="J584" s="3">
        <f>[1]detector_data!F583</f>
        <v>4276.4166670000004</v>
      </c>
      <c r="K584">
        <f t="shared" si="37"/>
        <v>12.06180376532193</v>
      </c>
      <c r="N584" s="3"/>
      <c r="O584" s="3">
        <f t="shared" si="38"/>
        <v>-825.98333299999922</v>
      </c>
    </row>
    <row r="585" spans="1:15" x14ac:dyDescent="0.2">
      <c r="A585" t="str">
        <f>detector_data!A584</f>
        <v>QEWDE0480DES</v>
      </c>
      <c r="B585" s="4">
        <f>detector_data!D584</f>
        <v>0.32291666666666669</v>
      </c>
      <c r="C585">
        <f>detector_data!H584</f>
        <v>1700.13333333333</v>
      </c>
      <c r="D585" s="3">
        <f>[1]detector_data!H584</f>
        <v>1411.3888890000001</v>
      </c>
      <c r="E585">
        <f t="shared" si="36"/>
        <v>7.3205242080805988</v>
      </c>
      <c r="H585" s="9"/>
      <c r="I585">
        <f>detector_data!F584</f>
        <v>5100.3999999999996</v>
      </c>
      <c r="J585" s="3">
        <f>[1]detector_data!F584</f>
        <v>4234.1666670000004</v>
      </c>
      <c r="K585">
        <f t="shared" si="37"/>
        <v>12.679519866433649</v>
      </c>
      <c r="N585" s="3"/>
      <c r="O585" s="3">
        <f t="shared" si="38"/>
        <v>-866.23333299999922</v>
      </c>
    </row>
    <row r="586" spans="1:15" x14ac:dyDescent="0.2">
      <c r="A586" t="str">
        <f>detector_data!A585</f>
        <v>QEWDE0480DES</v>
      </c>
      <c r="B586" s="4">
        <f>detector_data!D585</f>
        <v>0.33333333333333331</v>
      </c>
      <c r="C586">
        <f>detector_data!H585</f>
        <v>1561.06666666666</v>
      </c>
      <c r="D586" s="3">
        <f>[1]detector_data!H585</f>
        <v>1434.6111109999999</v>
      </c>
      <c r="E586">
        <f t="shared" si="36"/>
        <v>3.2674230107330025</v>
      </c>
      <c r="F586">
        <f>SQRT(2*POWER(AVERAGE(D583:D586)-AVERAGE(C583:C586),2)/(AVERAGE(D583:D586)+AVERAGE(C583:C586)))</f>
        <v>6.2449439455262787</v>
      </c>
      <c r="H586" s="9"/>
      <c r="I586">
        <f>detector_data!F585</f>
        <v>4683.2</v>
      </c>
      <c r="J586" s="3">
        <f>[1]detector_data!F585</f>
        <v>4303.8333329999996</v>
      </c>
      <c r="K586">
        <f t="shared" si="37"/>
        <v>5.6593426644095217</v>
      </c>
      <c r="L586">
        <f>SQRT(2*POWER(AVERAGE(J583:J586)-AVERAGE(I583:I586),2)/(AVERAGE(J583:J586)+AVERAGE(I583:I586)))</f>
        <v>10.816560204071264</v>
      </c>
      <c r="N586" s="3"/>
      <c r="O586" s="3">
        <f t="shared" si="38"/>
        <v>-379.36666700000023</v>
      </c>
    </row>
    <row r="587" spans="1:15" x14ac:dyDescent="0.2">
      <c r="A587" t="str">
        <f>detector_data!A586</f>
        <v>QEWDE0480DES</v>
      </c>
      <c r="B587" s="4">
        <f>detector_data!D586</f>
        <v>0.34375</v>
      </c>
      <c r="C587">
        <f>detector_data!H586</f>
        <v>1691.7333333333299</v>
      </c>
      <c r="D587" s="3">
        <f>[1]detector_data!H586</f>
        <v>1467.5277776666665</v>
      </c>
      <c r="E587">
        <f t="shared" si="36"/>
        <v>5.6411624575448158</v>
      </c>
      <c r="H587" s="9"/>
      <c r="I587">
        <f>detector_data!F586</f>
        <v>5075.2</v>
      </c>
      <c r="J587" s="3">
        <f>[1]detector_data!F586</f>
        <v>4402.5833329999996</v>
      </c>
      <c r="K587">
        <f t="shared" si="37"/>
        <v>9.770779990217866</v>
      </c>
      <c r="N587" s="3"/>
      <c r="O587" s="3">
        <f t="shared" si="38"/>
        <v>-672.61666700000023</v>
      </c>
    </row>
    <row r="588" spans="1:15" x14ac:dyDescent="0.2">
      <c r="A588" t="str">
        <f>detector_data!A587</f>
        <v>QEWDE0480DES</v>
      </c>
      <c r="B588" s="4">
        <f>detector_data!D587</f>
        <v>0.35416666666666669</v>
      </c>
      <c r="C588">
        <f>detector_data!H587</f>
        <v>1605.86666666666</v>
      </c>
      <c r="D588" s="3">
        <f>[1]detector_data!H587</f>
        <v>1530.1111109999999</v>
      </c>
      <c r="E588">
        <f t="shared" si="36"/>
        <v>1.9131234614189194</v>
      </c>
      <c r="H588" s="9"/>
      <c r="I588">
        <f>detector_data!F587</f>
        <v>4817.6000000000004</v>
      </c>
      <c r="J588" s="3">
        <f>[1]detector_data!F587</f>
        <v>4590.3333329999996</v>
      </c>
      <c r="K588">
        <f t="shared" si="37"/>
        <v>3.3136270363299034</v>
      </c>
      <c r="N588" s="3"/>
      <c r="O588" s="3">
        <f t="shared" si="38"/>
        <v>-227.26666700000078</v>
      </c>
    </row>
    <row r="589" spans="1:15" x14ac:dyDescent="0.2">
      <c r="A589" t="str">
        <f>detector_data!A588</f>
        <v>QEWDE0480DES</v>
      </c>
      <c r="B589" s="4">
        <f>detector_data!D588</f>
        <v>0.36458333333333331</v>
      </c>
      <c r="C589">
        <f>detector_data!H588</f>
        <v>1523.6</v>
      </c>
      <c r="D589" s="3">
        <f>[1]detector_data!H588</f>
        <v>1634.8888890000001</v>
      </c>
      <c r="E589">
        <f t="shared" si="36"/>
        <v>2.8004455178064491</v>
      </c>
      <c r="H589" s="9"/>
      <c r="I589">
        <f>detector_data!F588</f>
        <v>4570.8</v>
      </c>
      <c r="J589" s="3">
        <f>[1]detector_data!F588</f>
        <v>4904.6666670000004</v>
      </c>
      <c r="K589">
        <f t="shared" si="37"/>
        <v>4.8505139206692993</v>
      </c>
      <c r="N589" s="3"/>
      <c r="O589" s="3">
        <f t="shared" si="38"/>
        <v>333.86666700000023</v>
      </c>
    </row>
    <row r="590" spans="1:15" x14ac:dyDescent="0.2">
      <c r="A590" t="str">
        <f>detector_data!A589</f>
        <v>QEWDE0480DES</v>
      </c>
      <c r="B590" s="4">
        <f>detector_data!D589</f>
        <v>0.375</v>
      </c>
      <c r="C590">
        <f>detector_data!H589</f>
        <v>1416.13333333333</v>
      </c>
      <c r="D590" s="3">
        <f>[1]detector_data!H589</f>
        <v>1593.25</v>
      </c>
      <c r="E590">
        <f t="shared" si="36"/>
        <v>4.5659975310253058</v>
      </c>
      <c r="F590">
        <f>SQRT(2*POWER(AVERAGE(D587:D590)-AVERAGE(C587:C590),2)/(AVERAGE(D587:D590)+AVERAGE(C587:C590)))</f>
        <v>7.3191829478676196E-2</v>
      </c>
      <c r="H590" s="9"/>
      <c r="I590">
        <f>detector_data!F589</f>
        <v>4248.3999999999996</v>
      </c>
      <c r="J590" s="3">
        <f>[1]detector_data!F589</f>
        <v>4779.75</v>
      </c>
      <c r="K590">
        <f t="shared" si="37"/>
        <v>7.908539710969734</v>
      </c>
      <c r="L590">
        <f>SQRT(2*POWER(AVERAGE(J587:J590)-AVERAGE(I587:I590),2)/(AVERAGE(J587:J590)+AVERAGE(I587:I590)))</f>
        <v>0.12677196735613758</v>
      </c>
      <c r="N590" s="3"/>
      <c r="O590" s="3">
        <f t="shared" si="38"/>
        <v>531.35000000000036</v>
      </c>
    </row>
    <row r="591" spans="1:15" x14ac:dyDescent="0.2">
      <c r="A591" t="str">
        <f>detector_data!A590</f>
        <v>QEWDE0480DES</v>
      </c>
      <c r="B591" s="4">
        <f>detector_data!D590</f>
        <v>0.38541666666666669</v>
      </c>
      <c r="C591">
        <f>detector_data!H590</f>
        <v>1588.13333333333</v>
      </c>
      <c r="D591" s="3">
        <f>[1]detector_data!H590</f>
        <v>1581.9722223333335</v>
      </c>
      <c r="E591">
        <f t="shared" si="36"/>
        <v>0.15475232030879155</v>
      </c>
      <c r="H591" s="9"/>
      <c r="I591">
        <f>detector_data!F590</f>
        <v>4764.3999999999996</v>
      </c>
      <c r="J591" s="3">
        <f>[1]detector_data!F590</f>
        <v>4745.9166670000004</v>
      </c>
      <c r="K591">
        <f t="shared" si="37"/>
        <v>0.26803888136414167</v>
      </c>
      <c r="N591" s="3"/>
      <c r="O591" s="3">
        <f t="shared" si="38"/>
        <v>-18.48333299999922</v>
      </c>
    </row>
    <row r="592" spans="1:15" x14ac:dyDescent="0.2">
      <c r="A592" t="str">
        <f>detector_data!A591</f>
        <v>QEWDE0480DES</v>
      </c>
      <c r="B592" s="4">
        <f>detector_data!D591</f>
        <v>0.39583333333333331</v>
      </c>
      <c r="C592">
        <f>detector_data!H591</f>
        <v>1551.6</v>
      </c>
      <c r="D592" s="3">
        <f>[1]detector_data!H591</f>
        <v>1662.5555556666668</v>
      </c>
      <c r="E592">
        <f t="shared" si="36"/>
        <v>2.7677738691564278</v>
      </c>
      <c r="H592" s="9"/>
      <c r="I592">
        <f>detector_data!F591</f>
        <v>4654.8</v>
      </c>
      <c r="J592" s="3">
        <f>[1]detector_data!F591</f>
        <v>4987.6666670000004</v>
      </c>
      <c r="K592">
        <f t="shared" si="37"/>
        <v>4.7939249652404206</v>
      </c>
      <c r="N592" s="3"/>
      <c r="O592" s="3">
        <f t="shared" si="38"/>
        <v>332.86666700000023</v>
      </c>
    </row>
    <row r="593" spans="1:15" x14ac:dyDescent="0.2">
      <c r="A593" t="str">
        <f>detector_data!A592</f>
        <v>QEWDE0480DES</v>
      </c>
      <c r="B593" s="4">
        <f>detector_data!D592</f>
        <v>0.40625</v>
      </c>
      <c r="C593">
        <f>detector_data!H592</f>
        <v>1730.93333333333</v>
      </c>
      <c r="D593" s="3">
        <f>[1]detector_data!H592</f>
        <v>1731.1388890000001</v>
      </c>
      <c r="E593">
        <f t="shared" si="36"/>
        <v>4.9405624109487584E-3</v>
      </c>
      <c r="H593" s="9"/>
      <c r="I593">
        <f>detector_data!F592</f>
        <v>5192.8</v>
      </c>
      <c r="J593" s="3">
        <f>[1]detector_data!F592</f>
        <v>5193.4166670000004</v>
      </c>
      <c r="K593">
        <f t="shared" si="37"/>
        <v>8.5573051135894047E-3</v>
      </c>
      <c r="N593" s="3"/>
      <c r="O593" s="3">
        <f t="shared" si="38"/>
        <v>0.61666700000023411</v>
      </c>
    </row>
    <row r="594" spans="1:15" x14ac:dyDescent="0.2">
      <c r="A594" t="str">
        <f>detector_data!A593</f>
        <v>QEWDE0480DES</v>
      </c>
      <c r="B594" s="4">
        <f>detector_data!D593</f>
        <v>0.41666666666666669</v>
      </c>
      <c r="C594">
        <f>detector_data!H593</f>
        <v>1816.93333333333</v>
      </c>
      <c r="D594" s="3">
        <f>[1]detector_data!H593</f>
        <v>1761</v>
      </c>
      <c r="E594">
        <f t="shared" si="36"/>
        <v>1.3224205137095695</v>
      </c>
      <c r="F594">
        <f>SQRT(2*POWER(AVERAGE(D591:D594)-AVERAGE(C591:C594),2)/(AVERAGE(D591:D594)+AVERAGE(C591:C594)))</f>
        <v>0.29945134982947358</v>
      </c>
      <c r="G594">
        <f>SQRT(2*POWER(AVERAGE(D579:D594)-AVERAGE(C579:C594),2)/(AVERAGE(D579:D594)+AVERAGE(C579:C594)))</f>
        <v>2.2792077078436099</v>
      </c>
      <c r="H594" s="9"/>
      <c r="I594">
        <f>detector_data!F593</f>
        <v>5450.8</v>
      </c>
      <c r="J594" s="3">
        <f>[1]detector_data!F593</f>
        <v>5283</v>
      </c>
      <c r="K594">
        <f t="shared" si="37"/>
        <v>2.2904995187164485</v>
      </c>
      <c r="L594">
        <f>SQRT(2*POWER(AVERAGE(J591:J594)-AVERAGE(I591:I594),2)/(AVERAGE(J591:J594)+AVERAGE(I591:I594)))</f>
        <v>0.51866495229961773</v>
      </c>
      <c r="M594">
        <f>SQRT(2*POWER(AVERAGE(J579:J594)-AVERAGE(I579:I594),2)/(AVERAGE(J579:J594)+AVERAGE(I579:I594)))</f>
        <v>3.9477035509878529</v>
      </c>
      <c r="N594" s="3">
        <f t="shared" si="35"/>
        <v>-278.26666662500065</v>
      </c>
      <c r="O594" s="3">
        <f t="shared" si="38"/>
        <v>-167.80000000000018</v>
      </c>
    </row>
    <row r="595" spans="1:15" x14ac:dyDescent="0.2">
      <c r="A595" t="str">
        <f>detector_data!A594</f>
        <v>QEWDE0490DES</v>
      </c>
      <c r="B595" s="4">
        <f>detector_data!D594</f>
        <v>0.26041666666666669</v>
      </c>
      <c r="C595">
        <f>detector_data!H594</f>
        <v>1466.5</v>
      </c>
      <c r="D595" s="3">
        <f>[1]detector_data!H594</f>
        <v>1964</v>
      </c>
      <c r="E595">
        <f t="shared" si="36"/>
        <v>12.012388542736876</v>
      </c>
      <c r="H595" s="9"/>
      <c r="I595">
        <f>detector_data!F594</f>
        <v>5866</v>
      </c>
      <c r="J595" s="3">
        <f>[1]detector_data!F594</f>
        <v>5892</v>
      </c>
      <c r="K595">
        <f t="shared" si="37"/>
        <v>0.33909518097254421</v>
      </c>
      <c r="N595" s="3"/>
      <c r="O595" s="3">
        <f t="shared" si="38"/>
        <v>26</v>
      </c>
    </row>
    <row r="596" spans="1:15" x14ac:dyDescent="0.2">
      <c r="A596" t="str">
        <f>detector_data!A595</f>
        <v>QEWDE0490DES</v>
      </c>
      <c r="B596" s="4">
        <f>detector_data!D595</f>
        <v>0.27083333333333331</v>
      </c>
      <c r="C596">
        <f>detector_data!H595</f>
        <v>1378.5</v>
      </c>
      <c r="D596" s="3">
        <f>[1]detector_data!H595</f>
        <v>1943.7222223333335</v>
      </c>
      <c r="E596">
        <f t="shared" si="36"/>
        <v>13.86819330881824</v>
      </c>
      <c r="H596" s="9"/>
      <c r="I596">
        <f>detector_data!F595</f>
        <v>5514</v>
      </c>
      <c r="J596" s="3">
        <f>[1]detector_data!F595</f>
        <v>5831.1666670000004</v>
      </c>
      <c r="K596">
        <f t="shared" si="37"/>
        <v>4.2111149461692854</v>
      </c>
      <c r="N596" s="3"/>
      <c r="O596" s="3">
        <f t="shared" si="38"/>
        <v>317.16666700000042</v>
      </c>
    </row>
    <row r="597" spans="1:15" x14ac:dyDescent="0.2">
      <c r="A597" t="str">
        <f>detector_data!A596</f>
        <v>QEWDE0490DES</v>
      </c>
      <c r="B597" s="4">
        <f>detector_data!D596</f>
        <v>0.28125</v>
      </c>
      <c r="C597">
        <f>detector_data!H596</f>
        <v>1387.3</v>
      </c>
      <c r="D597" s="3">
        <f>[1]detector_data!H596</f>
        <v>1759.7777776666665</v>
      </c>
      <c r="E597">
        <f t="shared" si="36"/>
        <v>9.3899142698725733</v>
      </c>
      <c r="H597" s="9"/>
      <c r="I597">
        <f>detector_data!F596</f>
        <v>5549.2</v>
      </c>
      <c r="J597" s="3">
        <f>[1]detector_data!F596</f>
        <v>5279.3333329999996</v>
      </c>
      <c r="K597">
        <f t="shared" si="37"/>
        <v>3.6675785516903399</v>
      </c>
      <c r="N597" s="3"/>
      <c r="O597" s="3">
        <f t="shared" si="38"/>
        <v>-269.86666700000023</v>
      </c>
    </row>
    <row r="598" spans="1:15" x14ac:dyDescent="0.2">
      <c r="A598" t="str">
        <f>detector_data!A597</f>
        <v>QEWDE0490DES</v>
      </c>
      <c r="B598" s="4">
        <f>detector_data!D597</f>
        <v>0.29166666666666669</v>
      </c>
      <c r="C598">
        <f>detector_data!H597</f>
        <v>1407.1</v>
      </c>
      <c r="D598" s="3">
        <f>[1]detector_data!H597</f>
        <v>1683.5833333333333</v>
      </c>
      <c r="E598">
        <f t="shared" si="36"/>
        <v>7.0332604393853702</v>
      </c>
      <c r="F598">
        <f>SQRT(2*POWER(AVERAGE(D595:D598)-AVERAGE(C595:C598),2)/(AVERAGE(D595:D598)+AVERAGE(C595:C598)))</f>
        <v>10.619297044165847</v>
      </c>
      <c r="H598" s="9"/>
      <c r="I598">
        <f>detector_data!F597</f>
        <v>5628.4</v>
      </c>
      <c r="J598" s="3">
        <f>[1]detector_data!F597</f>
        <v>5050.75</v>
      </c>
      <c r="K598">
        <f t="shared" si="37"/>
        <v>7.9051739742185143</v>
      </c>
      <c r="L598">
        <f>SQRT(2*POWER(AVERAGE(J595:J598)-AVERAGE(I595:I598),2)/(AVERAGE(J595:J598)+AVERAGE(I595:I598)))</f>
        <v>1.6884833335658977</v>
      </c>
      <c r="N598" s="3"/>
      <c r="O598" s="3">
        <f t="shared" si="38"/>
        <v>-577.64999999999964</v>
      </c>
    </row>
    <row r="599" spans="1:15" x14ac:dyDescent="0.2">
      <c r="A599" t="str">
        <f>detector_data!A598</f>
        <v>QEWDE0490DES</v>
      </c>
      <c r="B599" s="4">
        <f>detector_data!D598</f>
        <v>0.30208333333333331</v>
      </c>
      <c r="C599">
        <f>detector_data!H598</f>
        <v>1349.2</v>
      </c>
      <c r="D599" s="3">
        <f>[1]detector_data!H598</f>
        <v>1583.6111109999999</v>
      </c>
      <c r="E599">
        <f t="shared" si="36"/>
        <v>6.121405432129845</v>
      </c>
      <c r="H599" s="9"/>
      <c r="I599">
        <f>detector_data!F598</f>
        <v>5396.8</v>
      </c>
      <c r="J599" s="3">
        <f>[1]detector_data!F598</f>
        <v>4750.8333329999996</v>
      </c>
      <c r="K599">
        <f t="shared" si="37"/>
        <v>9.0686517129677817</v>
      </c>
      <c r="N599" s="3"/>
      <c r="O599" s="3">
        <f t="shared" si="38"/>
        <v>-645.9666670000006</v>
      </c>
    </row>
    <row r="600" spans="1:15" x14ac:dyDescent="0.2">
      <c r="A600" t="str">
        <f>detector_data!A599</f>
        <v>QEWDE0490DES</v>
      </c>
      <c r="B600" s="4">
        <f>detector_data!D599</f>
        <v>0.3125</v>
      </c>
      <c r="C600">
        <f>detector_data!H599</f>
        <v>1275.7</v>
      </c>
      <c r="D600" s="3">
        <f>[1]detector_data!H599</f>
        <v>1500.4444443333332</v>
      </c>
      <c r="E600">
        <f t="shared" si="36"/>
        <v>6.0323000182436664</v>
      </c>
      <c r="H600" s="9"/>
      <c r="I600">
        <f>detector_data!F599</f>
        <v>5102.8</v>
      </c>
      <c r="J600" s="3">
        <f>[1]detector_data!F599</f>
        <v>4501.3333329999996</v>
      </c>
      <c r="K600">
        <f t="shared" si="37"/>
        <v>8.6795552383943981</v>
      </c>
      <c r="N600" s="3"/>
      <c r="O600" s="3">
        <f t="shared" si="38"/>
        <v>-601.4666670000006</v>
      </c>
    </row>
    <row r="601" spans="1:15" x14ac:dyDescent="0.2">
      <c r="A601" t="str">
        <f>detector_data!A600</f>
        <v>QEWDE0490DES</v>
      </c>
      <c r="B601" s="4">
        <f>detector_data!D600</f>
        <v>0.32291666666666669</v>
      </c>
      <c r="C601">
        <f>detector_data!H600</f>
        <v>1259.7</v>
      </c>
      <c r="D601" s="3">
        <f>[1]detector_data!H600</f>
        <v>1458.6944443333332</v>
      </c>
      <c r="E601">
        <f t="shared" si="36"/>
        <v>5.3975877623931803</v>
      </c>
      <c r="H601" s="9"/>
      <c r="I601">
        <f>detector_data!F600</f>
        <v>5038.8</v>
      </c>
      <c r="J601" s="3">
        <f>[1]detector_data!F600</f>
        <v>4376.0833329999996</v>
      </c>
      <c r="K601">
        <f t="shared" si="37"/>
        <v>9.6590723587514304</v>
      </c>
      <c r="N601" s="3"/>
      <c r="O601" s="3">
        <f t="shared" si="38"/>
        <v>-662.7166670000006</v>
      </c>
    </row>
    <row r="602" spans="1:15" x14ac:dyDescent="0.2">
      <c r="A602" t="str">
        <f>detector_data!A601</f>
        <v>QEWDE0490DES</v>
      </c>
      <c r="B602" s="4">
        <f>detector_data!D601</f>
        <v>0.33333333333333331</v>
      </c>
      <c r="C602">
        <f>detector_data!H601</f>
        <v>1177.0999999999999</v>
      </c>
      <c r="D602" s="3">
        <f>[1]detector_data!H601</f>
        <v>1496.2777776666665</v>
      </c>
      <c r="E602">
        <f t="shared" si="36"/>
        <v>8.7300650054243931</v>
      </c>
      <c r="F602">
        <f>SQRT(2*POWER(AVERAGE(D599:D602)-AVERAGE(C599:C602),2)/(AVERAGE(D599:D602)+AVERAGE(C599:C602)))</f>
        <v>6.5591795323592574</v>
      </c>
      <c r="H602" s="9"/>
      <c r="I602">
        <f>detector_data!F601</f>
        <v>4708.3999999999996</v>
      </c>
      <c r="J602" s="3">
        <f>[1]detector_data!F601</f>
        <v>4488.8333329999996</v>
      </c>
      <c r="K602">
        <f t="shared" si="37"/>
        <v>3.2378207717941621</v>
      </c>
      <c r="L602">
        <f>SQRT(2*POWER(AVERAGE(J599:J602)-AVERAGE(I599:I602),2)/(AVERAGE(J599:J602)+AVERAGE(I599:I602)))</f>
        <v>7.6885696196992601</v>
      </c>
      <c r="N602" s="3"/>
      <c r="O602" s="3">
        <f t="shared" si="38"/>
        <v>-219.56666700000005</v>
      </c>
    </row>
    <row r="603" spans="1:15" x14ac:dyDescent="0.2">
      <c r="A603" t="str">
        <f>detector_data!A602</f>
        <v>QEWDE0490DES</v>
      </c>
      <c r="B603" s="4">
        <f>detector_data!D602</f>
        <v>0.34375</v>
      </c>
      <c r="C603">
        <f>detector_data!H602</f>
        <v>1278.5</v>
      </c>
      <c r="D603" s="3">
        <f>[1]detector_data!H602</f>
        <v>1603.9444443333332</v>
      </c>
      <c r="E603">
        <f t="shared" si="36"/>
        <v>8.5725768511971374</v>
      </c>
      <c r="H603" s="9"/>
      <c r="I603">
        <f>detector_data!F602</f>
        <v>5114</v>
      </c>
      <c r="J603" s="3">
        <f>[1]detector_data!F602</f>
        <v>4811.8333329999996</v>
      </c>
      <c r="K603">
        <f t="shared" si="37"/>
        <v>4.2892174357165569</v>
      </c>
      <c r="N603" s="3"/>
      <c r="O603" s="3">
        <f t="shared" si="38"/>
        <v>-302.16666700000042</v>
      </c>
    </row>
    <row r="604" spans="1:15" x14ac:dyDescent="0.2">
      <c r="A604" t="str">
        <f>detector_data!A603</f>
        <v>QEWDE0490DES</v>
      </c>
      <c r="B604" s="4">
        <f>detector_data!D603</f>
        <v>0.35416666666666669</v>
      </c>
      <c r="C604">
        <f>detector_data!H603</f>
        <v>1183.5999999999999</v>
      </c>
      <c r="D604" s="3">
        <f>[1]detector_data!H603</f>
        <v>1667.9444443333332</v>
      </c>
      <c r="E604">
        <f t="shared" si="36"/>
        <v>12.827122665521543</v>
      </c>
      <c r="H604" s="9"/>
      <c r="I604">
        <f>detector_data!F603</f>
        <v>4734.3999999999996</v>
      </c>
      <c r="J604" s="3">
        <f>[1]detector_data!F603</f>
        <v>5003.8333329999996</v>
      </c>
      <c r="K604">
        <f t="shared" si="37"/>
        <v>3.8612349917207065</v>
      </c>
      <c r="N604" s="3"/>
      <c r="O604" s="3">
        <f>J604-I604</f>
        <v>269.43333299999995</v>
      </c>
    </row>
    <row r="605" spans="1:15" x14ac:dyDescent="0.2">
      <c r="A605" t="str">
        <f>detector_data!A604</f>
        <v>QEWDE0490DES</v>
      </c>
      <c r="B605" s="4">
        <f>detector_data!D604</f>
        <v>0.36458333333333331</v>
      </c>
      <c r="C605">
        <f>detector_data!H604</f>
        <v>1131.7</v>
      </c>
      <c r="D605" s="3">
        <f>[1]detector_data!H604</f>
        <v>1686.3333333333333</v>
      </c>
      <c r="E605">
        <f t="shared" si="36"/>
        <v>14.775694458854488</v>
      </c>
      <c r="H605" s="9"/>
      <c r="I605">
        <f>detector_data!F604</f>
        <v>4526.8</v>
      </c>
      <c r="J605" s="3">
        <f>[1]detector_data!F604</f>
        <v>5059</v>
      </c>
      <c r="K605">
        <f t="shared" si="37"/>
        <v>7.6873328588066254</v>
      </c>
      <c r="N605" s="3"/>
      <c r="O605" s="3">
        <f t="shared" si="38"/>
        <v>532.19999999999982</v>
      </c>
    </row>
    <row r="606" spans="1:15" x14ac:dyDescent="0.2">
      <c r="A606" t="str">
        <f>detector_data!A605</f>
        <v>QEWDE0490DES</v>
      </c>
      <c r="B606" s="4">
        <f>detector_data!D605</f>
        <v>0.375</v>
      </c>
      <c r="C606">
        <f>detector_data!H605</f>
        <v>1072.5999999999999</v>
      </c>
      <c r="D606" s="3">
        <f>[1]detector_data!H605</f>
        <v>1695.8333333333333</v>
      </c>
      <c r="E606">
        <f t="shared" si="36"/>
        <v>16.751304620195825</v>
      </c>
      <c r="F606">
        <f>SQRT(2*POWER(AVERAGE(D603:D606)-AVERAGE(C603:C606),2)/(AVERAGE(D603:D606)+AVERAGE(C603:C606)))</f>
        <v>13.209737180552972</v>
      </c>
      <c r="H606" s="9"/>
      <c r="I606">
        <f>detector_data!F605</f>
        <v>4290.3999999999996</v>
      </c>
      <c r="J606" s="3">
        <f>[1]detector_data!F605</f>
        <v>5087.5</v>
      </c>
      <c r="K606">
        <f t="shared" si="37"/>
        <v>11.640590410223313</v>
      </c>
      <c r="L606">
        <f>SQRT(2*POWER(AVERAGE(J603:J606)-AVERAGE(I603:I606),2)/(AVERAGE(J603:J606)+AVERAGE(I603:I606)))</f>
        <v>4.6647680563231768</v>
      </c>
      <c r="N606" s="3"/>
      <c r="O606" s="3">
        <f t="shared" si="38"/>
        <v>797.10000000000036</v>
      </c>
    </row>
    <row r="607" spans="1:15" x14ac:dyDescent="0.2">
      <c r="A607" t="str">
        <f>detector_data!A606</f>
        <v>QEWDE0490DES</v>
      </c>
      <c r="B607" s="4">
        <f>detector_data!D606</f>
        <v>0.38541666666666669</v>
      </c>
      <c r="C607">
        <f>detector_data!H606</f>
        <v>1204.5999999999999</v>
      </c>
      <c r="D607" s="3">
        <f>[1]detector_data!H606</f>
        <v>1713.9166666666667</v>
      </c>
      <c r="E607">
        <f t="shared" si="36"/>
        <v>13.332813279238154</v>
      </c>
      <c r="H607" s="9"/>
      <c r="I607">
        <f>detector_data!F606</f>
        <v>4818.3999999999996</v>
      </c>
      <c r="J607" s="3">
        <f>[1]detector_data!F606</f>
        <v>5141.75</v>
      </c>
      <c r="K607">
        <f t="shared" si="37"/>
        <v>4.5819982991077115</v>
      </c>
      <c r="N607" s="3"/>
      <c r="O607" s="3">
        <f t="shared" si="38"/>
        <v>323.35000000000036</v>
      </c>
    </row>
    <row r="608" spans="1:15" x14ac:dyDescent="0.2">
      <c r="A608" t="str">
        <f>detector_data!A607</f>
        <v>QEWDE0490DES</v>
      </c>
      <c r="B608" s="4">
        <f>detector_data!D607</f>
        <v>0.39583333333333331</v>
      </c>
      <c r="C608">
        <f>detector_data!H607</f>
        <v>1186.2</v>
      </c>
      <c r="D608" s="3">
        <f>[1]detector_data!H607</f>
        <v>1726.9444443333332</v>
      </c>
      <c r="E608">
        <f t="shared" si="36"/>
        <v>14.168571118752428</v>
      </c>
      <c r="H608" s="9"/>
      <c r="I608">
        <f>detector_data!F607</f>
        <v>4744.8</v>
      </c>
      <c r="J608" s="3">
        <f>[1]detector_data!F607</f>
        <v>5180.8333329999996</v>
      </c>
      <c r="K608">
        <f t="shared" si="37"/>
        <v>6.1895001042776867</v>
      </c>
      <c r="N608" s="3"/>
      <c r="O608" s="3">
        <f t="shared" si="38"/>
        <v>436.0333329999994</v>
      </c>
    </row>
    <row r="609" spans="1:15" x14ac:dyDescent="0.2">
      <c r="A609" t="str">
        <f>detector_data!A608</f>
        <v>QEWDE0490DES</v>
      </c>
      <c r="B609" s="4">
        <f>detector_data!D608</f>
        <v>0.40625</v>
      </c>
      <c r="C609">
        <f>detector_data!H608</f>
        <v>1308.3</v>
      </c>
      <c r="D609" s="3">
        <f>[1]detector_data!H608</f>
        <v>1767.3333333333333</v>
      </c>
      <c r="E609">
        <f t="shared" si="36"/>
        <v>11.70555316627026</v>
      </c>
      <c r="H609" s="9"/>
      <c r="I609">
        <f>detector_data!F608</f>
        <v>5233.2</v>
      </c>
      <c r="J609" s="3">
        <f>[1]detector_data!F608</f>
        <v>5302</v>
      </c>
      <c r="K609">
        <f t="shared" si="37"/>
        <v>0.94794260673487241</v>
      </c>
      <c r="N609" s="3"/>
      <c r="O609" s="3">
        <f t="shared" si="38"/>
        <v>68.800000000000182</v>
      </c>
    </row>
    <row r="610" spans="1:15" x14ac:dyDescent="0.2">
      <c r="A610" t="str">
        <f>detector_data!A609</f>
        <v>QEWDE0490DES</v>
      </c>
      <c r="B610" s="4">
        <f>detector_data!D609</f>
        <v>0.41666666666666669</v>
      </c>
      <c r="C610">
        <f>detector_data!H609</f>
        <v>1366.9</v>
      </c>
      <c r="D610" s="3">
        <f>[1]detector_data!H609</f>
        <v>1760.5555556666668</v>
      </c>
      <c r="E610">
        <f t="shared" si="36"/>
        <v>9.9548749639703207</v>
      </c>
      <c r="F610">
        <f>SQRT(2*POWER(AVERAGE(D607:D610)-AVERAGE(C607:C610),2)/(AVERAGE(D607:D610)+AVERAGE(C607:C610)))</f>
        <v>12.264453367625308</v>
      </c>
      <c r="G610">
        <f>SQRT(2*POWER(AVERAGE(D595:D610)-AVERAGE(C595:C610),2)/(AVERAGE(D595:D610)+AVERAGE(C595:C610)))</f>
        <v>10.679248388259115</v>
      </c>
      <c r="H610" s="9"/>
      <c r="I610">
        <f>detector_data!F609</f>
        <v>5467.6</v>
      </c>
      <c r="J610" s="3">
        <f>[1]detector_data!F609</f>
        <v>5281.6666670000004</v>
      </c>
      <c r="K610">
        <f t="shared" si="37"/>
        <v>2.5361961198477592</v>
      </c>
      <c r="L610">
        <f>SQRT(2*POWER(AVERAGE(J607:J610)-AVERAGE(I607:I610),2)/(AVERAGE(J607:J610)+AVERAGE(I607:I610)))</f>
        <v>2.2381921232152426</v>
      </c>
      <c r="M610">
        <f>SQRT(2*POWER(AVERAGE(J595:J610)-AVERAGE(I595:I610),2)/(AVERAGE(J595:J610)+AVERAGE(I595:I610)))</f>
        <v>0.60926349138733626</v>
      </c>
      <c r="N610" s="3">
        <f t="shared" ref="N610:N658" si="39">AVERAGE(J595:J610)-AVERAGE(I595:I610)</f>
        <v>-43.453125125000952</v>
      </c>
      <c r="O610" s="3">
        <f t="shared" si="38"/>
        <v>-185.93333299999995</v>
      </c>
    </row>
    <row r="611" spans="1:15" x14ac:dyDescent="0.2">
      <c r="A611" t="str">
        <f>detector_data!A610</f>
        <v>QEWDE0510DES</v>
      </c>
      <c r="B611" s="4">
        <f>detector_data!D610</f>
        <v>0.26041666666666669</v>
      </c>
      <c r="C611">
        <f>detector_data!H610</f>
        <v>1840</v>
      </c>
      <c r="D611" s="3">
        <f>[1]detector_data!H610</f>
        <v>1902.5</v>
      </c>
      <c r="E611">
        <f t="shared" si="36"/>
        <v>1.4448212173253132</v>
      </c>
      <c r="H611" s="9"/>
      <c r="I611">
        <f>detector_data!F610</f>
        <v>5520</v>
      </c>
      <c r="J611" s="3">
        <f>[1]detector_data!F610</f>
        <v>5707.5</v>
      </c>
      <c r="K611">
        <f t="shared" si="37"/>
        <v>2.5025037562609573</v>
      </c>
      <c r="N611" s="3"/>
      <c r="O611" s="3">
        <f t="shared" si="38"/>
        <v>187.5</v>
      </c>
    </row>
    <row r="612" spans="1:15" x14ac:dyDescent="0.2">
      <c r="A612" t="str">
        <f>detector_data!A611</f>
        <v>QEWDE0510DES</v>
      </c>
      <c r="B612" s="4">
        <f>detector_data!D611</f>
        <v>0.27083333333333331</v>
      </c>
      <c r="C612">
        <f>detector_data!H611</f>
        <v>1736.3999999999901</v>
      </c>
      <c r="D612" s="3">
        <f>[1]detector_data!H611</f>
        <v>2017.5277776666665</v>
      </c>
      <c r="E612">
        <f t="shared" si="36"/>
        <v>6.4889705160899487</v>
      </c>
      <c r="H612" s="9"/>
      <c r="I612">
        <f>detector_data!F611</f>
        <v>5209.2</v>
      </c>
      <c r="J612" s="3">
        <f>[1]detector_data!F611</f>
        <v>6052.5833329999996</v>
      </c>
      <c r="K612">
        <f t="shared" si="37"/>
        <v>11.239226622683823</v>
      </c>
      <c r="N612" s="3"/>
      <c r="O612" s="3">
        <f t="shared" si="38"/>
        <v>843.38333299999977</v>
      </c>
    </row>
    <row r="613" spans="1:15" x14ac:dyDescent="0.2">
      <c r="A613" t="str">
        <f>detector_data!A612</f>
        <v>QEWDE0510DES</v>
      </c>
      <c r="B613" s="4">
        <f>detector_data!D612</f>
        <v>0.28125</v>
      </c>
      <c r="C613">
        <f>detector_data!H612</f>
        <v>1724.8</v>
      </c>
      <c r="D613" s="3">
        <f>[1]detector_data!H612</f>
        <v>1906.1388890000001</v>
      </c>
      <c r="E613">
        <f t="shared" si="36"/>
        <v>4.255949623580908</v>
      </c>
      <c r="H613" s="9"/>
      <c r="I613">
        <f>detector_data!F612</f>
        <v>5174.3999999999996</v>
      </c>
      <c r="J613" s="3">
        <f>[1]detector_data!F612</f>
        <v>5718.4166670000004</v>
      </c>
      <c r="K613">
        <f t="shared" si="37"/>
        <v>7.3715209824957784</v>
      </c>
      <c r="N613" s="3"/>
      <c r="O613" s="3">
        <f t="shared" si="38"/>
        <v>544.01666700000078</v>
      </c>
    </row>
    <row r="614" spans="1:15" x14ac:dyDescent="0.2">
      <c r="A614" t="str">
        <f>detector_data!A613</f>
        <v>QEWDE0510DES</v>
      </c>
      <c r="B614" s="4">
        <f>detector_data!D613</f>
        <v>0.29166666666666669</v>
      </c>
      <c r="C614">
        <f>detector_data!H613</f>
        <v>1730</v>
      </c>
      <c r="D614" s="3">
        <f>[1]detector_data!H613</f>
        <v>1849.8055556666668</v>
      </c>
      <c r="E614">
        <f t="shared" si="36"/>
        <v>2.8317977787379576</v>
      </c>
      <c r="F614">
        <f>SQRT(2*POWER(AVERAGE(D611:D614)-AVERAGE(C611:C614),2)/(AVERAGE(D611:D614)+AVERAGE(C611:C614)))</f>
        <v>3.759470941472443</v>
      </c>
      <c r="H614" s="9"/>
      <c r="I614">
        <f>detector_data!F613</f>
        <v>5190</v>
      </c>
      <c r="J614" s="3">
        <f>[1]detector_data!F613</f>
        <v>5549.4166670000004</v>
      </c>
      <c r="K614">
        <f t="shared" si="37"/>
        <v>4.9048176295348318</v>
      </c>
      <c r="L614">
        <f>SQRT(2*POWER(AVERAGE(J611:J614)-AVERAGE(I611:I614),2)/(AVERAGE(J611:J614)+AVERAGE(I611:I614)))</f>
        <v>6.5115946802089821</v>
      </c>
      <c r="N614" s="3"/>
      <c r="O614" s="3">
        <f t="shared" si="38"/>
        <v>359.41666700000042</v>
      </c>
    </row>
    <row r="615" spans="1:15" x14ac:dyDescent="0.2">
      <c r="A615" t="str">
        <f>detector_data!A614</f>
        <v>QEWDE0510DES</v>
      </c>
      <c r="B615" s="4">
        <f>detector_data!D614</f>
        <v>0.30208333333333331</v>
      </c>
      <c r="C615">
        <f>detector_data!H614</f>
        <v>1710.13333333333</v>
      </c>
      <c r="D615" s="3">
        <f>[1]detector_data!H614</f>
        <v>1804.4722223333335</v>
      </c>
      <c r="E615">
        <f t="shared" si="36"/>
        <v>2.2504401093962652</v>
      </c>
      <c r="H615" s="9"/>
      <c r="I615">
        <f>detector_data!F614</f>
        <v>5130.3999999999996</v>
      </c>
      <c r="J615" s="3">
        <f>[1]detector_data!F614</f>
        <v>5413.4166670000004</v>
      </c>
      <c r="K615">
        <f t="shared" si="37"/>
        <v>3.8978766088650567</v>
      </c>
      <c r="N615" s="3"/>
      <c r="O615" s="3">
        <f t="shared" si="38"/>
        <v>283.01666700000078</v>
      </c>
    </row>
    <row r="616" spans="1:15" x14ac:dyDescent="0.2">
      <c r="A616" t="str">
        <f>detector_data!A615</f>
        <v>QEWDE0510DES</v>
      </c>
      <c r="B616" s="4">
        <f>detector_data!D615</f>
        <v>0.3125</v>
      </c>
      <c r="C616">
        <f>detector_data!H615</f>
        <v>1698.6666666666599</v>
      </c>
      <c r="D616" s="3">
        <f>[1]detector_data!H615</f>
        <v>1800.6666666666667</v>
      </c>
      <c r="E616">
        <f t="shared" si="36"/>
        <v>2.438498612065386</v>
      </c>
      <c r="H616" s="9"/>
      <c r="I616">
        <f>detector_data!F615</f>
        <v>5096</v>
      </c>
      <c r="J616" s="3">
        <f>[1]detector_data!F615</f>
        <v>5402</v>
      </c>
      <c r="K616">
        <f t="shared" si="37"/>
        <v>4.2236034902831525</v>
      </c>
      <c r="N616" s="3"/>
      <c r="O616" s="3">
        <f t="shared" si="38"/>
        <v>306</v>
      </c>
    </row>
    <row r="617" spans="1:15" x14ac:dyDescent="0.2">
      <c r="A617" t="str">
        <f>detector_data!A616</f>
        <v>QEWDE0510DES</v>
      </c>
      <c r="B617" s="4">
        <f>detector_data!D616</f>
        <v>0.32291666666666669</v>
      </c>
      <c r="C617">
        <f>detector_data!H616</f>
        <v>1661.86666666666</v>
      </c>
      <c r="D617" s="3">
        <f>[1]detector_data!H616</f>
        <v>1780.6666666666667</v>
      </c>
      <c r="E617">
        <f t="shared" si="36"/>
        <v>2.8634681799227271</v>
      </c>
      <c r="H617" s="9"/>
      <c r="I617">
        <f>detector_data!F616</f>
        <v>4985.6000000000004</v>
      </c>
      <c r="J617" s="3">
        <f>[1]detector_data!F616</f>
        <v>5342</v>
      </c>
      <c r="K617">
        <f t="shared" si="37"/>
        <v>4.9596723734826504</v>
      </c>
      <c r="N617" s="3"/>
      <c r="O617" s="3">
        <f t="shared" si="38"/>
        <v>356.39999999999964</v>
      </c>
    </row>
    <row r="618" spans="1:15" x14ac:dyDescent="0.2">
      <c r="A618" t="str">
        <f>detector_data!A617</f>
        <v>QEWDE0510DES</v>
      </c>
      <c r="B618" s="4">
        <f>detector_data!D617</f>
        <v>0.33333333333333331</v>
      </c>
      <c r="C618">
        <f>detector_data!H617</f>
        <v>1601.2</v>
      </c>
      <c r="D618" s="3">
        <f>[1]detector_data!H617</f>
        <v>1801.9444443333332</v>
      </c>
      <c r="E618">
        <f t="shared" si="36"/>
        <v>4.8665180810189748</v>
      </c>
      <c r="F618">
        <f>SQRT(2*POWER(AVERAGE(D615:D618)-AVERAGE(C615:C618),2)/(AVERAGE(D615:D618)+AVERAGE(C615:C618)))</f>
        <v>3.0985669921825991</v>
      </c>
      <c r="H618" s="9"/>
      <c r="I618">
        <f>detector_data!F617</f>
        <v>4803.6000000000004</v>
      </c>
      <c r="J618" s="3">
        <f>[1]detector_data!F617</f>
        <v>5405.8333329999996</v>
      </c>
      <c r="K618">
        <f t="shared" si="37"/>
        <v>8.4290565722774549</v>
      </c>
      <c r="L618">
        <f>SQRT(2*POWER(AVERAGE(J615:J618)-AVERAGE(I615:I618),2)/(AVERAGE(J615:J618)+AVERAGE(I615:I618)))</f>
        <v>5.3668754611159617</v>
      </c>
      <c r="N618" s="3"/>
      <c r="O618" s="3">
        <f t="shared" si="38"/>
        <v>602.23333299999922</v>
      </c>
    </row>
    <row r="619" spans="1:15" x14ac:dyDescent="0.2">
      <c r="A619" t="str">
        <f>detector_data!A618</f>
        <v>QEWDE0510DES</v>
      </c>
      <c r="B619" s="4">
        <f>detector_data!D618</f>
        <v>0.34375</v>
      </c>
      <c r="C619">
        <f>detector_data!H618</f>
        <v>1574.2666666666601</v>
      </c>
      <c r="D619" s="3">
        <f>[1]detector_data!H618</f>
        <v>1829.7777776666665</v>
      </c>
      <c r="E619">
        <f t="shared" si="36"/>
        <v>6.1933721562744815</v>
      </c>
      <c r="H619" s="9"/>
      <c r="I619">
        <f>detector_data!F618</f>
        <v>4722.8</v>
      </c>
      <c r="J619" s="3">
        <f>[1]detector_data!F618</f>
        <v>5489.3333329999996</v>
      </c>
      <c r="K619">
        <f t="shared" si="37"/>
        <v>10.727235244849528</v>
      </c>
      <c r="N619" s="3"/>
      <c r="O619" s="3">
        <f t="shared" si="38"/>
        <v>766.5333329999994</v>
      </c>
    </row>
    <row r="620" spans="1:15" x14ac:dyDescent="0.2">
      <c r="A620" t="str">
        <f>detector_data!A619</f>
        <v>QEWDE0510DES</v>
      </c>
      <c r="B620" s="4">
        <f>detector_data!D619</f>
        <v>0.35416666666666669</v>
      </c>
      <c r="C620">
        <f>detector_data!H619</f>
        <v>1555.6</v>
      </c>
      <c r="D620" s="3">
        <f>[1]detector_data!H619</f>
        <v>1858.9722223333335</v>
      </c>
      <c r="E620">
        <f t="shared" si="36"/>
        <v>7.3421399648734402</v>
      </c>
      <c r="H620" s="9"/>
      <c r="I620">
        <f>detector_data!F619</f>
        <v>4666.8</v>
      </c>
      <c r="J620" s="3">
        <f>[1]detector_data!F619</f>
        <v>5576.9166670000004</v>
      </c>
      <c r="K620">
        <f t="shared" si="37"/>
        <v>12.716959455442762</v>
      </c>
      <c r="N620" s="3"/>
      <c r="O620" s="3">
        <f t="shared" si="38"/>
        <v>910.11666700000023</v>
      </c>
    </row>
    <row r="621" spans="1:15" x14ac:dyDescent="0.2">
      <c r="A621" t="str">
        <f>detector_data!A620</f>
        <v>QEWDE0510DES</v>
      </c>
      <c r="B621" s="4">
        <f>detector_data!D620</f>
        <v>0.36458333333333331</v>
      </c>
      <c r="C621">
        <f>detector_data!H620</f>
        <v>1530.8</v>
      </c>
      <c r="D621" s="3">
        <f>[1]detector_data!H620</f>
        <v>1864.8888890000001</v>
      </c>
      <c r="E621">
        <f t="shared" si="36"/>
        <v>8.1079877397324047</v>
      </c>
      <c r="H621" s="9"/>
      <c r="I621">
        <f>detector_data!F620</f>
        <v>4592.3999999999996</v>
      </c>
      <c r="J621" s="3">
        <f>[1]detector_data!F620</f>
        <v>5594.6666670000004</v>
      </c>
      <c r="K621">
        <f t="shared" si="37"/>
        <v>14.043446712362076</v>
      </c>
      <c r="N621" s="3"/>
      <c r="O621" s="3">
        <f t="shared" si="38"/>
        <v>1002.2666670000008</v>
      </c>
    </row>
    <row r="622" spans="1:15" x14ac:dyDescent="0.2">
      <c r="A622" t="str">
        <f>detector_data!A621</f>
        <v>QEWDE0510DES</v>
      </c>
      <c r="B622" s="4">
        <f>detector_data!D621</f>
        <v>0.375</v>
      </c>
      <c r="C622">
        <f>detector_data!H621</f>
        <v>1525.06666666666</v>
      </c>
      <c r="D622" s="3">
        <f>[1]detector_data!H621</f>
        <v>1822.1388890000001</v>
      </c>
      <c r="E622">
        <f t="shared" si="36"/>
        <v>7.2616590008703081</v>
      </c>
      <c r="F622">
        <f>SQRT(2*POWER(AVERAGE(D619:D622)-AVERAGE(C619:C622),2)/(AVERAGE(D619:D622)+AVERAGE(C619:C622)))</f>
        <v>7.2259365110163492</v>
      </c>
      <c r="H622" s="9"/>
      <c r="I622">
        <f>detector_data!F621</f>
        <v>4575.2</v>
      </c>
      <c r="J622" s="3">
        <f>[1]detector_data!F621</f>
        <v>5466.4166670000004</v>
      </c>
      <c r="K622">
        <f t="shared" si="37"/>
        <v>12.577562336746935</v>
      </c>
      <c r="L622">
        <f>SQRT(2*POWER(AVERAGE(J619:J622)-AVERAGE(I619:I622),2)/(AVERAGE(J619:J622)+AVERAGE(I619:I622)))</f>
        <v>12.515689169347166</v>
      </c>
      <c r="N622" s="3"/>
      <c r="O622" s="3">
        <f t="shared" si="38"/>
        <v>891.2166670000006</v>
      </c>
    </row>
    <row r="623" spans="1:15" x14ac:dyDescent="0.2">
      <c r="A623" t="str">
        <f>detector_data!A622</f>
        <v>QEWDE0510DES</v>
      </c>
      <c r="B623" s="4">
        <f>detector_data!D622</f>
        <v>0.38541666666666669</v>
      </c>
      <c r="C623">
        <f>detector_data!H622</f>
        <v>1594.13333333333</v>
      </c>
      <c r="D623" s="3">
        <f>[1]detector_data!H622</f>
        <v>1810.7777776666665</v>
      </c>
      <c r="E623">
        <f t="shared" si="36"/>
        <v>5.250608833792902</v>
      </c>
      <c r="H623" s="9"/>
      <c r="I623">
        <f>detector_data!F622</f>
        <v>4782.3999999999996</v>
      </c>
      <c r="J623" s="3">
        <f>[1]detector_data!F622</f>
        <v>5432.3333329999996</v>
      </c>
      <c r="K623">
        <f t="shared" si="37"/>
        <v>9.0943212707991439</v>
      </c>
      <c r="N623" s="3"/>
      <c r="O623" s="3">
        <f t="shared" si="38"/>
        <v>649.93333299999995</v>
      </c>
    </row>
    <row r="624" spans="1:15" x14ac:dyDescent="0.2">
      <c r="A624" t="str">
        <f>detector_data!A623</f>
        <v>QEWDE0510DES</v>
      </c>
      <c r="B624" s="4">
        <f>detector_data!D623</f>
        <v>0.39583333333333331</v>
      </c>
      <c r="C624">
        <f>detector_data!H623</f>
        <v>1536.8</v>
      </c>
      <c r="D624" s="3">
        <f>[1]detector_data!H623</f>
        <v>1799.6666666666667</v>
      </c>
      <c r="E624">
        <f t="shared" si="36"/>
        <v>6.4358678897955555</v>
      </c>
      <c r="H624" s="9"/>
      <c r="I624">
        <f>detector_data!F623</f>
        <v>4610.3999999999996</v>
      </c>
      <c r="J624" s="3">
        <f>[1]detector_data!F623</f>
        <v>5399</v>
      </c>
      <c r="K624">
        <f t="shared" si="37"/>
        <v>11.147250175926999</v>
      </c>
      <c r="N624" s="3"/>
      <c r="O624" s="3">
        <f t="shared" si="38"/>
        <v>788.60000000000036</v>
      </c>
    </row>
    <row r="625" spans="1:15" x14ac:dyDescent="0.2">
      <c r="A625" t="str">
        <f>detector_data!A624</f>
        <v>QEWDE0510DES</v>
      </c>
      <c r="B625" s="4">
        <f>detector_data!D624</f>
        <v>0.40625</v>
      </c>
      <c r="C625">
        <f>detector_data!H624</f>
        <v>1625.7333333333299</v>
      </c>
      <c r="D625" s="3">
        <f>[1]detector_data!H624</f>
        <v>1787.25</v>
      </c>
      <c r="E625">
        <f t="shared" si="36"/>
        <v>3.9098964645413701</v>
      </c>
      <c r="H625" s="9"/>
      <c r="I625">
        <f>detector_data!F624</f>
        <v>4877.2</v>
      </c>
      <c r="J625" s="3">
        <f>[1]detector_data!F624</f>
        <v>5361.75</v>
      </c>
      <c r="K625">
        <f t="shared" si="37"/>
        <v>6.7721393289194349</v>
      </c>
      <c r="N625" s="3"/>
      <c r="O625" s="3">
        <f t="shared" si="38"/>
        <v>484.55000000000018</v>
      </c>
    </row>
    <row r="626" spans="1:15" x14ac:dyDescent="0.2">
      <c r="A626" t="str">
        <f>detector_data!A625</f>
        <v>QEWDE0510DES</v>
      </c>
      <c r="B626" s="4">
        <f>detector_data!D625</f>
        <v>0.41666666666666669</v>
      </c>
      <c r="C626">
        <f>detector_data!H625</f>
        <v>1722.3999999999901</v>
      </c>
      <c r="D626" s="3">
        <f>[1]detector_data!H625</f>
        <v>1747.4722223333335</v>
      </c>
      <c r="E626">
        <f t="shared" si="36"/>
        <v>0.60193706597068131</v>
      </c>
      <c r="F626">
        <f>SQRT(2*POWER(AVERAGE(D623:D626)-AVERAGE(C623:C626),2)/(AVERAGE(D623:D626)+AVERAGE(C623:C626)))</f>
        <v>4.035230982114828</v>
      </c>
      <c r="G626">
        <f>SQRT(2*POWER(AVERAGE(D611:D626)-AVERAGE(C611:C626),2)/(AVERAGE(D611:D626)+AVERAGE(C611:C626)))</f>
        <v>4.517198995921734</v>
      </c>
      <c r="H626" s="9"/>
      <c r="I626">
        <f>detector_data!F625</f>
        <v>5167.2</v>
      </c>
      <c r="J626" s="3">
        <f>[1]detector_data!F625</f>
        <v>5242.4166670000004</v>
      </c>
      <c r="K626">
        <f t="shared" si="37"/>
        <v>1.0425855812197447</v>
      </c>
      <c r="L626">
        <f>SQRT(2*POWER(AVERAGE(J623:J626)-AVERAGE(I623:I626),2)/(AVERAGE(J623:J626)+AVERAGE(I623:I626)))</f>
        <v>6.9892250812987493</v>
      </c>
      <c r="M626">
        <f>SQRT(2*POWER(AVERAGE(J611:J626)-AVERAGE(I611:I626),2)/(AVERAGE(J611:J626)+AVERAGE(I611:I626)))</f>
        <v>7.824018168835412</v>
      </c>
      <c r="N626" s="3">
        <f t="shared" si="39"/>
        <v>565.65000006250102</v>
      </c>
      <c r="O626" s="3">
        <f t="shared" si="38"/>
        <v>75.216667000000598</v>
      </c>
    </row>
    <row r="627" spans="1:15" x14ac:dyDescent="0.2">
      <c r="A627" t="str">
        <f>detector_data!A626</f>
        <v>QEWDE0520DES</v>
      </c>
      <c r="B627" s="4">
        <f>detector_data!D626</f>
        <v>0.26041666666666669</v>
      </c>
      <c r="C627">
        <f>detector_data!H626</f>
        <v>1821.4666666666601</v>
      </c>
      <c r="D627" s="3">
        <f>[1]detector_data!H626</f>
        <v>1993.1388890000001</v>
      </c>
      <c r="E627">
        <f t="shared" si="36"/>
        <v>3.9308838239108526</v>
      </c>
      <c r="H627" s="9"/>
      <c r="I627">
        <f>detector_data!F626</f>
        <v>5464.4</v>
      </c>
      <c r="J627" s="3">
        <f>[1]detector_data!F626</f>
        <v>5979.4166670000004</v>
      </c>
      <c r="K627">
        <f t="shared" si="37"/>
        <v>6.8084905016639707</v>
      </c>
      <c r="N627" s="3"/>
      <c r="O627" s="3">
        <f t="shared" si="38"/>
        <v>515.01666700000078</v>
      </c>
    </row>
    <row r="628" spans="1:15" x14ac:dyDescent="0.2">
      <c r="A628" t="str">
        <f>detector_data!A627</f>
        <v>QEWDE0520DES</v>
      </c>
      <c r="B628" s="4">
        <f>detector_data!D627</f>
        <v>0.27083333333333331</v>
      </c>
      <c r="C628">
        <f>detector_data!H627</f>
        <v>1734</v>
      </c>
      <c r="D628" s="3">
        <f>[1]detector_data!H627</f>
        <v>2004.1944443333332</v>
      </c>
      <c r="E628">
        <f t="shared" si="36"/>
        <v>6.2497186817195347</v>
      </c>
      <c r="H628" s="9"/>
      <c r="I628">
        <f>detector_data!F627</f>
        <v>5202</v>
      </c>
      <c r="J628" s="3">
        <f>[1]detector_data!F627</f>
        <v>6012.5833329999996</v>
      </c>
      <c r="K628">
        <f t="shared" si="37"/>
        <v>10.824830289750619</v>
      </c>
      <c r="N628" s="3"/>
      <c r="O628" s="3">
        <f t="shared" si="38"/>
        <v>810.58333299999958</v>
      </c>
    </row>
    <row r="629" spans="1:15" x14ac:dyDescent="0.2">
      <c r="A629" t="str">
        <f>detector_data!A628</f>
        <v>QEWDE0520DES</v>
      </c>
      <c r="B629" s="4">
        <f>detector_data!D628</f>
        <v>0.28125</v>
      </c>
      <c r="C629">
        <f>detector_data!H628</f>
        <v>1724.93333333333</v>
      </c>
      <c r="D629" s="3">
        <f>[1]detector_data!H628</f>
        <v>1900.7222223333335</v>
      </c>
      <c r="E629">
        <f t="shared" si="36"/>
        <v>4.1286982933757059</v>
      </c>
      <c r="H629" s="9"/>
      <c r="I629">
        <f>detector_data!F628</f>
        <v>5174.8</v>
      </c>
      <c r="J629" s="3">
        <f>[1]detector_data!F628</f>
        <v>5702.1666670000004</v>
      </c>
      <c r="K629">
        <f t="shared" si="37"/>
        <v>7.1511152132494917</v>
      </c>
      <c r="N629" s="3"/>
      <c r="O629" s="3">
        <f t="shared" si="38"/>
        <v>527.36666700000023</v>
      </c>
    </row>
    <row r="630" spans="1:15" x14ac:dyDescent="0.2">
      <c r="A630" t="str">
        <f>detector_data!A629</f>
        <v>QEWDE0520DES</v>
      </c>
      <c r="B630" s="4">
        <f>detector_data!D629</f>
        <v>0.29166666666666669</v>
      </c>
      <c r="C630">
        <f>detector_data!H629</f>
        <v>1729.86666666666</v>
      </c>
      <c r="D630" s="3">
        <f>[1]detector_data!H629</f>
        <v>1845.8055556666668</v>
      </c>
      <c r="E630">
        <f t="shared" si="36"/>
        <v>2.7419863082064801</v>
      </c>
      <c r="F630">
        <f>SQRT(2*POWER(AVERAGE(D627:D630)-AVERAGE(C627:C630),2)/(AVERAGE(D627:D630)+AVERAGE(C627:C630)))</f>
        <v>4.2705544728897245</v>
      </c>
      <c r="H630" s="9"/>
      <c r="I630">
        <f>detector_data!F629</f>
        <v>5189.6000000000004</v>
      </c>
      <c r="J630" s="3">
        <f>[1]detector_data!F629</f>
        <v>5537.4166670000004</v>
      </c>
      <c r="K630">
        <f t="shared" si="37"/>
        <v>4.7492595994715545</v>
      </c>
      <c r="L630">
        <f>SQRT(2*POWER(AVERAGE(J627:J630)-AVERAGE(I627:I630),2)/(AVERAGE(J627:J630)+AVERAGE(I627:I630)))</f>
        <v>7.3968173235353527</v>
      </c>
      <c r="N630" s="3"/>
      <c r="O630" s="3">
        <f t="shared" si="38"/>
        <v>347.81666700000005</v>
      </c>
    </row>
    <row r="631" spans="1:15" x14ac:dyDescent="0.2">
      <c r="A631" t="str">
        <f>detector_data!A630</f>
        <v>QEWDE0520DES</v>
      </c>
      <c r="B631" s="4">
        <f>detector_data!D630</f>
        <v>0.30208333333333331</v>
      </c>
      <c r="C631">
        <f>detector_data!H630</f>
        <v>1707.4666666666601</v>
      </c>
      <c r="D631" s="3">
        <f>[1]detector_data!H630</f>
        <v>1804.8333333333333</v>
      </c>
      <c r="E631">
        <f t="shared" si="36"/>
        <v>2.3234294949343171</v>
      </c>
      <c r="H631" s="9"/>
      <c r="I631">
        <f>detector_data!F630</f>
        <v>5122.3999999999996</v>
      </c>
      <c r="J631" s="3">
        <f>[1]detector_data!F630</f>
        <v>5414.5</v>
      </c>
      <c r="K631">
        <f t="shared" si="37"/>
        <v>4.0242979330300646</v>
      </c>
      <c r="N631" s="3"/>
      <c r="O631" s="3">
        <f t="shared" si="38"/>
        <v>292.10000000000036</v>
      </c>
    </row>
    <row r="632" spans="1:15" x14ac:dyDescent="0.2">
      <c r="A632" t="str">
        <f>detector_data!A631</f>
        <v>QEWDE0520DES</v>
      </c>
      <c r="B632" s="4">
        <f>detector_data!D631</f>
        <v>0.3125</v>
      </c>
      <c r="C632">
        <f>detector_data!H631</f>
        <v>1697.7333333333299</v>
      </c>
      <c r="D632" s="3">
        <f>[1]detector_data!H631</f>
        <v>1803.25</v>
      </c>
      <c r="E632">
        <f t="shared" si="36"/>
        <v>2.5219765224580453</v>
      </c>
      <c r="H632" s="9"/>
      <c r="I632">
        <f>detector_data!F631</f>
        <v>5093.2</v>
      </c>
      <c r="J632" s="3">
        <f>[1]detector_data!F631</f>
        <v>5409.75</v>
      </c>
      <c r="K632">
        <f t="shared" si="37"/>
        <v>4.3681914723930655</v>
      </c>
      <c r="N632" s="3"/>
      <c r="O632" s="3">
        <f t="shared" si="38"/>
        <v>316.55000000000018</v>
      </c>
    </row>
    <row r="633" spans="1:15" x14ac:dyDescent="0.2">
      <c r="A633" t="str">
        <f>detector_data!A632</f>
        <v>QEWDE0520DES</v>
      </c>
      <c r="B633" s="4">
        <f>detector_data!D632</f>
        <v>0.32291666666666669</v>
      </c>
      <c r="C633">
        <f>detector_data!H632</f>
        <v>1655.2</v>
      </c>
      <c r="D633" s="3">
        <f>[1]detector_data!H632</f>
        <v>1774.1388890000001</v>
      </c>
      <c r="E633">
        <f t="shared" si="36"/>
        <v>2.8723256273207829</v>
      </c>
      <c r="H633" s="9"/>
      <c r="I633">
        <f>detector_data!F632</f>
        <v>4965.6000000000004</v>
      </c>
      <c r="J633" s="3">
        <f>[1]detector_data!F632</f>
        <v>5322.4166670000004</v>
      </c>
      <c r="K633">
        <f t="shared" si="37"/>
        <v>4.975013922401744</v>
      </c>
      <c r="N633" s="3"/>
      <c r="O633" s="3">
        <f t="shared" si="38"/>
        <v>356.81666700000005</v>
      </c>
    </row>
    <row r="634" spans="1:15" x14ac:dyDescent="0.2">
      <c r="A634" t="str">
        <f>detector_data!A633</f>
        <v>QEWDE0520DES</v>
      </c>
      <c r="B634" s="4">
        <f>detector_data!D633</f>
        <v>0.33333333333333331</v>
      </c>
      <c r="C634">
        <f>detector_data!H633</f>
        <v>1603.4666666666601</v>
      </c>
      <c r="D634" s="3">
        <f>[1]detector_data!H633</f>
        <v>1806.8888890000001</v>
      </c>
      <c r="E634">
        <f t="shared" si="36"/>
        <v>4.9262172703965597</v>
      </c>
      <c r="F634">
        <f>SQRT(2*POWER(AVERAGE(D631:D634)-AVERAGE(C631:C634),2)/(AVERAGE(D631:D634)+AVERAGE(C631:C634)))</f>
        <v>3.1555488018650806</v>
      </c>
      <c r="H634" s="9"/>
      <c r="I634">
        <f>detector_data!F633</f>
        <v>4810.3999999999996</v>
      </c>
      <c r="J634" s="3">
        <f>[1]detector_data!F633</f>
        <v>5420.6666670000004</v>
      </c>
      <c r="K634">
        <f t="shared" si="37"/>
        <v>8.5324586014498358</v>
      </c>
      <c r="L634">
        <f>SQRT(2*POWER(AVERAGE(J631:J634)-AVERAGE(I631:I634),2)/(AVERAGE(J631:J634)+AVERAGE(I631:I634)))</f>
        <v>5.465570850593255</v>
      </c>
      <c r="N634" s="3"/>
      <c r="O634" s="3">
        <f t="shared" si="38"/>
        <v>610.26666700000078</v>
      </c>
    </row>
    <row r="635" spans="1:15" x14ac:dyDescent="0.2">
      <c r="A635" t="str">
        <f>detector_data!A634</f>
        <v>QEWDE0520DES</v>
      </c>
      <c r="B635" s="4">
        <f>detector_data!D634</f>
        <v>0.34375</v>
      </c>
      <c r="C635">
        <f>detector_data!H634</f>
        <v>1568.6666666666599</v>
      </c>
      <c r="D635" s="3">
        <f>[1]detector_data!H634</f>
        <v>1832.5277776666665</v>
      </c>
      <c r="E635">
        <f t="shared" si="36"/>
        <v>6.3984481362973389</v>
      </c>
      <c r="H635" s="9"/>
      <c r="I635">
        <f>detector_data!F634</f>
        <v>4706</v>
      </c>
      <c r="J635" s="3">
        <f>[1]detector_data!F634</f>
        <v>5497.5833329999996</v>
      </c>
      <c r="K635">
        <f t="shared" si="37"/>
        <v>11.082437261661093</v>
      </c>
      <c r="N635" s="3"/>
      <c r="O635" s="3">
        <f t="shared" si="38"/>
        <v>791.58333299999958</v>
      </c>
    </row>
    <row r="636" spans="1:15" x14ac:dyDescent="0.2">
      <c r="A636" t="str">
        <f>detector_data!A635</f>
        <v>QEWDE0520DES</v>
      </c>
      <c r="B636" s="4">
        <f>detector_data!D635</f>
        <v>0.35416666666666669</v>
      </c>
      <c r="C636">
        <f>detector_data!H635</f>
        <v>1554.93333333333</v>
      </c>
      <c r="D636" s="3">
        <f>[1]detector_data!H635</f>
        <v>1863.5833333333333</v>
      </c>
      <c r="E636">
        <f t="shared" si="36"/>
        <v>7.4655606555524345</v>
      </c>
      <c r="H636" s="9"/>
      <c r="I636">
        <f>detector_data!F635</f>
        <v>4664.8</v>
      </c>
      <c r="J636" s="3">
        <f>[1]detector_data!F635</f>
        <v>5590.75</v>
      </c>
      <c r="K636">
        <f t="shared" si="37"/>
        <v>12.930730362403885</v>
      </c>
      <c r="N636" s="3"/>
      <c r="O636" s="3">
        <f t="shared" si="38"/>
        <v>925.94999999999982</v>
      </c>
    </row>
    <row r="637" spans="1:15" x14ac:dyDescent="0.2">
      <c r="A637" t="str">
        <f>detector_data!A636</f>
        <v>QEWDE0520DES</v>
      </c>
      <c r="B637" s="4">
        <f>detector_data!D636</f>
        <v>0.36458333333333331</v>
      </c>
      <c r="C637">
        <f>detector_data!H636</f>
        <v>1536.93333333333</v>
      </c>
      <c r="D637" s="3">
        <f>[1]detector_data!H636</f>
        <v>1854.8888890000001</v>
      </c>
      <c r="E637">
        <f t="shared" si="36"/>
        <v>7.7208457326917559</v>
      </c>
      <c r="H637" s="9"/>
      <c r="I637">
        <f>detector_data!F636</f>
        <v>4610.8</v>
      </c>
      <c r="J637" s="3">
        <f>[1]detector_data!F636</f>
        <v>5564.6666670000004</v>
      </c>
      <c r="K637">
        <f t="shared" si="37"/>
        <v>13.372897086423329</v>
      </c>
      <c r="N637" s="3"/>
      <c r="O637" s="3">
        <f t="shared" si="38"/>
        <v>953.86666700000023</v>
      </c>
    </row>
    <row r="638" spans="1:15" x14ac:dyDescent="0.2">
      <c r="A638" t="str">
        <f>detector_data!A637</f>
        <v>QEWDE0520DES</v>
      </c>
      <c r="B638" s="4">
        <f>detector_data!D637</f>
        <v>0.375</v>
      </c>
      <c r="C638">
        <f>detector_data!H637</f>
        <v>1545.6</v>
      </c>
      <c r="D638" s="3">
        <f>[1]detector_data!H637</f>
        <v>1824.2222223333335</v>
      </c>
      <c r="E638">
        <f t="shared" si="36"/>
        <v>6.7877721367827908</v>
      </c>
      <c r="F638">
        <f>SQRT(2*POWER(AVERAGE(D635:D638)-AVERAGE(C635:C638),2)/(AVERAGE(D635:D638)+AVERAGE(C635:C638)))</f>
        <v>7.0935065753789734</v>
      </c>
      <c r="H638" s="9"/>
      <c r="I638">
        <f>detector_data!F637</f>
        <v>4636.8</v>
      </c>
      <c r="J638" s="3">
        <f>[1]detector_data!F637</f>
        <v>5472.6666670000004</v>
      </c>
      <c r="K638">
        <f t="shared" si="37"/>
        <v>11.756766211108147</v>
      </c>
      <c r="L638">
        <f>SQRT(2*POWER(AVERAGE(J635:J638)-AVERAGE(I635:I638),2)/(AVERAGE(J635:J638)+AVERAGE(I635:I638)))</f>
        <v>12.28631379238016</v>
      </c>
      <c r="N638" s="3"/>
      <c r="O638" s="3">
        <f t="shared" si="38"/>
        <v>835.86666700000023</v>
      </c>
    </row>
    <row r="639" spans="1:15" x14ac:dyDescent="0.2">
      <c r="A639" t="str">
        <f>detector_data!A638</f>
        <v>QEWDE0520DES</v>
      </c>
      <c r="B639" s="4">
        <f>detector_data!D638</f>
        <v>0.38541666666666669</v>
      </c>
      <c r="C639">
        <f>detector_data!H638</f>
        <v>1589.86666666666</v>
      </c>
      <c r="D639" s="3">
        <f>[1]detector_data!H638</f>
        <v>1820.0277776666665</v>
      </c>
      <c r="E639">
        <f t="shared" si="36"/>
        <v>5.5741220719364337</v>
      </c>
      <c r="H639" s="9"/>
      <c r="I639">
        <f>detector_data!F638</f>
        <v>4769.6000000000004</v>
      </c>
      <c r="J639" s="3">
        <f>[1]detector_data!F638</f>
        <v>5460.0833329999996</v>
      </c>
      <c r="K639">
        <f t="shared" si="37"/>
        <v>9.6546626361847103</v>
      </c>
      <c r="N639" s="3"/>
      <c r="O639" s="3">
        <f t="shared" si="38"/>
        <v>690.48333299999922</v>
      </c>
    </row>
    <row r="640" spans="1:15" x14ac:dyDescent="0.2">
      <c r="A640" t="str">
        <f>detector_data!A639</f>
        <v>QEWDE0520DES</v>
      </c>
      <c r="B640" s="4">
        <f>detector_data!D639</f>
        <v>0.39583333333333331</v>
      </c>
      <c r="C640">
        <f>detector_data!H639</f>
        <v>1549.7333333333299</v>
      </c>
      <c r="D640" s="3">
        <f>[1]detector_data!H639</f>
        <v>1805.8333333333333</v>
      </c>
      <c r="E640">
        <f t="shared" si="36"/>
        <v>6.2523263772137341</v>
      </c>
      <c r="H640" s="9"/>
      <c r="I640">
        <f>detector_data!F639</f>
        <v>4649.2</v>
      </c>
      <c r="J640" s="3">
        <f>[1]detector_data!F639</f>
        <v>5417.5</v>
      </c>
      <c r="K640">
        <f t="shared" si="37"/>
        <v>10.829346950837097</v>
      </c>
      <c r="N640" s="3"/>
      <c r="O640" s="3">
        <f t="shared" si="38"/>
        <v>768.30000000000018</v>
      </c>
    </row>
    <row r="641" spans="1:15" x14ac:dyDescent="0.2">
      <c r="A641" t="str">
        <f>detector_data!A640</f>
        <v>QEWDE0520DES</v>
      </c>
      <c r="B641" s="4">
        <f>detector_data!D640</f>
        <v>0.40625</v>
      </c>
      <c r="C641">
        <f>detector_data!H640</f>
        <v>1625.86666666666</v>
      </c>
      <c r="D641" s="3">
        <f>[1]detector_data!H640</f>
        <v>1786.8484850000002</v>
      </c>
      <c r="E641">
        <f t="shared" si="36"/>
        <v>3.8971022980511307</v>
      </c>
      <c r="H641" s="9"/>
      <c r="I641">
        <f>detector_data!F640</f>
        <v>4877.6000000000004</v>
      </c>
      <c r="J641" s="3">
        <f>[1]detector_data!F640</f>
        <v>5360.5454550000004</v>
      </c>
      <c r="K641">
        <f t="shared" si="37"/>
        <v>6.7499791825176922</v>
      </c>
      <c r="N641" s="3"/>
      <c r="O641" s="3">
        <f t="shared" si="38"/>
        <v>482.94545500000004</v>
      </c>
    </row>
    <row r="642" spans="1:15" x14ac:dyDescent="0.2">
      <c r="A642" t="str">
        <f>detector_data!A641</f>
        <v>QEWDE0520DES</v>
      </c>
      <c r="B642" s="4">
        <f>detector_data!D641</f>
        <v>0.41666666666666669</v>
      </c>
      <c r="C642">
        <f>detector_data!H641</f>
        <v>1709.06666666666</v>
      </c>
      <c r="D642" s="3">
        <f>[1]detector_data!H641</f>
        <v>1758.5</v>
      </c>
      <c r="E642">
        <f t="shared" si="36"/>
        <v>1.1871961632714627</v>
      </c>
      <c r="F642">
        <f>SQRT(2*POWER(AVERAGE(D639:D642)-AVERAGE(C639:C642),2)/(AVERAGE(D639:D642)+AVERAGE(C639:C642)))</f>
        <v>4.2171342123077169</v>
      </c>
      <c r="G642">
        <f>SQRT(2*POWER(AVERAGE(D627:D642)-AVERAGE(C627:C642),2)/(AVERAGE(D627:D642)+AVERAGE(C627:C642)))</f>
        <v>4.6751960996576001</v>
      </c>
      <c r="H642" s="9"/>
      <c r="I642">
        <f>detector_data!F641</f>
        <v>5127.2</v>
      </c>
      <c r="J642" s="3">
        <f>[1]detector_data!F641</f>
        <v>5275.5</v>
      </c>
      <c r="K642">
        <f t="shared" si="37"/>
        <v>2.0562840733367334</v>
      </c>
      <c r="L642">
        <f>SQRT(2*POWER(AVERAGE(J639:J642)-AVERAGE(I639:I642),2)/(AVERAGE(J639:J642)+AVERAGE(I639:I642)))</f>
        <v>7.3042907180536751</v>
      </c>
      <c r="M642">
        <f>SQRT(2*POWER(AVERAGE(J627:J642)-AVERAGE(I627:I642),2)/(AVERAGE(J627:J642)+AVERAGE(I627:I642)))</f>
        <v>8.0976771799546139</v>
      </c>
      <c r="N642" s="3">
        <f t="shared" si="39"/>
        <v>585.86325768749884</v>
      </c>
      <c r="O642" s="3">
        <f t="shared" si="38"/>
        <v>148.30000000000018</v>
      </c>
    </row>
    <row r="643" spans="1:15" x14ac:dyDescent="0.2">
      <c r="A643" t="str">
        <f>detector_data!A642</f>
        <v>QEWDE0530DES</v>
      </c>
      <c r="B643" s="4">
        <f>detector_data!D642</f>
        <v>0.26041666666666669</v>
      </c>
      <c r="C643">
        <f>detector_data!H642</f>
        <v>1802.3999999999901</v>
      </c>
      <c r="D643" s="3">
        <f>[1]detector_data!H642</f>
        <v>1969.5277776666665</v>
      </c>
      <c r="E643">
        <f t="shared" si="36"/>
        <v>3.8484154707847784</v>
      </c>
      <c r="H643" s="9"/>
      <c r="I643">
        <f>detector_data!F642</f>
        <v>5407.2</v>
      </c>
      <c r="J643" s="3">
        <f>[1]detector_data!F642</f>
        <v>5908.5833329999996</v>
      </c>
      <c r="K643">
        <f t="shared" si="37"/>
        <v>6.6656511240329381</v>
      </c>
      <c r="N643" s="3"/>
      <c r="O643" s="3">
        <f t="shared" si="38"/>
        <v>501.38333299999977</v>
      </c>
    </row>
    <row r="644" spans="1:15" x14ac:dyDescent="0.2">
      <c r="A644" t="str">
        <f>detector_data!A643</f>
        <v>QEWDE0530DES</v>
      </c>
      <c r="B644" s="4">
        <f>detector_data!D643</f>
        <v>0.27083333333333331</v>
      </c>
      <c r="C644">
        <f>detector_data!H643</f>
        <v>1729.86666666666</v>
      </c>
      <c r="D644" s="3">
        <f>[1]detector_data!H643</f>
        <v>2011.9166666666667</v>
      </c>
      <c r="E644">
        <f t="shared" ref="E644:E690" si="40">SQRT(2*POWER(D644-C644,2)/(D644+C644))</f>
        <v>6.5208135680989647</v>
      </c>
      <c r="H644" s="9"/>
      <c r="I644">
        <f>detector_data!F643</f>
        <v>5189.6000000000004</v>
      </c>
      <c r="J644" s="3">
        <f>[1]detector_data!F643</f>
        <v>6035.75</v>
      </c>
      <c r="K644">
        <f t="shared" ref="K644:K690" si="41">SQRT(2*POWER(J644-I644,2)/(J644+I644))</f>
        <v>11.294380406631618</v>
      </c>
      <c r="N644" s="3"/>
      <c r="O644" s="3">
        <f t="shared" ref="O644:O690" si="42">J644-I644</f>
        <v>846.14999999999964</v>
      </c>
    </row>
    <row r="645" spans="1:15" x14ac:dyDescent="0.2">
      <c r="A645" t="str">
        <f>detector_data!A644</f>
        <v>QEWDE0530DES</v>
      </c>
      <c r="B645" s="4">
        <f>detector_data!D644</f>
        <v>0.28125</v>
      </c>
      <c r="C645">
        <f>detector_data!H644</f>
        <v>1726.13333333333</v>
      </c>
      <c r="D645" s="3">
        <f>[1]detector_data!H644</f>
        <v>1890.4444443333332</v>
      </c>
      <c r="E645">
        <f t="shared" si="40"/>
        <v>3.8639635888586206</v>
      </c>
      <c r="H645" s="9"/>
      <c r="I645">
        <f>detector_data!F644</f>
        <v>5178.3999999999996</v>
      </c>
      <c r="J645" s="3">
        <f>[1]detector_data!F644</f>
        <v>5671.3333329999996</v>
      </c>
      <c r="K645">
        <f t="shared" si="41"/>
        <v>6.6925812544991787</v>
      </c>
      <c r="N645" s="3"/>
      <c r="O645" s="3">
        <f t="shared" si="42"/>
        <v>492.93333299999995</v>
      </c>
    </row>
    <row r="646" spans="1:15" x14ac:dyDescent="0.2">
      <c r="A646" t="str">
        <f>detector_data!A645</f>
        <v>QEWDE0530DES</v>
      </c>
      <c r="B646" s="4">
        <f>detector_data!D645</f>
        <v>0.29166666666666669</v>
      </c>
      <c r="C646">
        <f>detector_data!H645</f>
        <v>1727.7333333333299</v>
      </c>
      <c r="D646" s="3">
        <f>[1]detector_data!H645</f>
        <v>1847.4166666666667</v>
      </c>
      <c r="E646">
        <f t="shared" si="40"/>
        <v>2.8307501579877883</v>
      </c>
      <c r="F646">
        <f>SQRT(2*POWER(AVERAGE(D643:D646)-AVERAGE(C643:C646),2)/(AVERAGE(D643:D646)+AVERAGE(C643:C646)))</f>
        <v>4.2751564174956744</v>
      </c>
      <c r="H646" s="9"/>
      <c r="I646">
        <f>detector_data!F645</f>
        <v>5183.2</v>
      </c>
      <c r="J646" s="3">
        <f>[1]detector_data!F645</f>
        <v>5542.25</v>
      </c>
      <c r="K646">
        <f t="shared" si="41"/>
        <v>4.9030030971683338</v>
      </c>
      <c r="L646">
        <f>SQRT(2*POWER(AVERAGE(J643:J646)-AVERAGE(I643:I646),2)/(AVERAGE(J643:J646)+AVERAGE(I643:I646)))</f>
        <v>7.4047881254064034</v>
      </c>
      <c r="N646" s="3"/>
      <c r="O646" s="3">
        <f t="shared" si="42"/>
        <v>359.05000000000018</v>
      </c>
    </row>
    <row r="647" spans="1:15" x14ac:dyDescent="0.2">
      <c r="A647" t="str">
        <f>detector_data!A646</f>
        <v>QEWDE0530DES</v>
      </c>
      <c r="B647" s="4">
        <f>detector_data!D646</f>
        <v>0.30208333333333331</v>
      </c>
      <c r="C647">
        <f>detector_data!H646</f>
        <v>1704.3999999999901</v>
      </c>
      <c r="D647" s="3">
        <f>[1]detector_data!H646</f>
        <v>1808.9166666666667</v>
      </c>
      <c r="E647">
        <f t="shared" si="40"/>
        <v>2.4936867646719652</v>
      </c>
      <c r="H647" s="9"/>
      <c r="I647">
        <f>detector_data!F646</f>
        <v>5113.2</v>
      </c>
      <c r="J647" s="3">
        <f>[1]detector_data!F646</f>
        <v>5426.75</v>
      </c>
      <c r="K647">
        <f t="shared" si="41"/>
        <v>4.3191921745734811</v>
      </c>
      <c r="N647" s="3"/>
      <c r="O647" s="3">
        <f t="shared" si="42"/>
        <v>313.55000000000018</v>
      </c>
    </row>
    <row r="648" spans="1:15" x14ac:dyDescent="0.2">
      <c r="A648" t="str">
        <f>detector_data!A647</f>
        <v>QEWDE0530DES</v>
      </c>
      <c r="B648" s="4">
        <f>detector_data!D647</f>
        <v>0.3125</v>
      </c>
      <c r="C648">
        <f>detector_data!H647</f>
        <v>1700.3999999999901</v>
      </c>
      <c r="D648" s="3">
        <f>[1]detector_data!H647</f>
        <v>1797.6388890000001</v>
      </c>
      <c r="E648">
        <f t="shared" si="40"/>
        <v>2.3251055313033659</v>
      </c>
      <c r="H648" s="9"/>
      <c r="I648">
        <f>detector_data!F647</f>
        <v>5101.2</v>
      </c>
      <c r="J648" s="3">
        <f>[1]detector_data!F647</f>
        <v>5392.9166670000004</v>
      </c>
      <c r="K648">
        <f t="shared" si="41"/>
        <v>4.0272009131764479</v>
      </c>
      <c r="N648" s="3"/>
      <c r="O648" s="3">
        <f t="shared" si="42"/>
        <v>291.7166670000006</v>
      </c>
    </row>
    <row r="649" spans="1:15" x14ac:dyDescent="0.2">
      <c r="A649" t="str">
        <f>detector_data!A648</f>
        <v>QEWDE0530DES</v>
      </c>
      <c r="B649" s="4">
        <f>detector_data!D648</f>
        <v>0.32291666666666669</v>
      </c>
      <c r="C649">
        <f>detector_data!H648</f>
        <v>1647.7333333333299</v>
      </c>
      <c r="D649" s="3">
        <f>[1]detector_data!H648</f>
        <v>1769.5833333333333</v>
      </c>
      <c r="E649">
        <f t="shared" si="40"/>
        <v>2.9477993517119114</v>
      </c>
      <c r="H649" s="9"/>
      <c r="I649">
        <f>detector_data!F648</f>
        <v>4943.2</v>
      </c>
      <c r="J649" s="3">
        <f>[1]detector_data!F648</f>
        <v>5308.75</v>
      </c>
      <c r="K649">
        <f t="shared" si="41"/>
        <v>5.1057382476834894</v>
      </c>
      <c r="N649" s="3"/>
      <c r="O649" s="3">
        <f t="shared" si="42"/>
        <v>365.55000000000018</v>
      </c>
    </row>
    <row r="650" spans="1:15" x14ac:dyDescent="0.2">
      <c r="A650" t="str">
        <f>detector_data!A649</f>
        <v>QEWDE0530DES</v>
      </c>
      <c r="B650" s="4">
        <f>detector_data!D649</f>
        <v>0.33333333333333331</v>
      </c>
      <c r="C650">
        <f>detector_data!H649</f>
        <v>1601.06666666666</v>
      </c>
      <c r="D650" s="3">
        <f>[1]detector_data!H649</f>
        <v>1801.0833333333333</v>
      </c>
      <c r="E650">
        <f t="shared" si="40"/>
        <v>4.8495836448518119</v>
      </c>
      <c r="F650">
        <f>SQRT(2*POWER(AVERAGE(D647:D650)-AVERAGE(C647:C650),2)/(AVERAGE(D647:D650)+AVERAGE(C647:C650)))</f>
        <v>3.1483214783466358</v>
      </c>
      <c r="H650" s="9"/>
      <c r="I650">
        <f>detector_data!F649</f>
        <v>4803.2</v>
      </c>
      <c r="J650" s="3">
        <f>[1]detector_data!F649</f>
        <v>5403.25</v>
      </c>
      <c r="K650">
        <f t="shared" si="41"/>
        <v>8.3997252684381181</v>
      </c>
      <c r="L650">
        <f>SQRT(2*POWER(AVERAGE(J647:J650)-AVERAGE(I647:I650),2)/(AVERAGE(J647:J650)+AVERAGE(I647:I650)))</f>
        <v>5.4530527590564288</v>
      </c>
      <c r="N650" s="3"/>
      <c r="O650" s="3">
        <f t="shared" si="42"/>
        <v>600.05000000000018</v>
      </c>
    </row>
    <row r="651" spans="1:15" x14ac:dyDescent="0.2">
      <c r="A651" t="str">
        <f>detector_data!A650</f>
        <v>QEWDE0530DES</v>
      </c>
      <c r="B651" s="4">
        <f>detector_data!D650</f>
        <v>0.34375</v>
      </c>
      <c r="C651">
        <f>detector_data!H650</f>
        <v>1563.7333333333299</v>
      </c>
      <c r="D651" s="3">
        <f>[1]detector_data!H650</f>
        <v>1821.7222223333335</v>
      </c>
      <c r="E651">
        <f t="shared" si="40"/>
        <v>6.2705760842356142</v>
      </c>
      <c r="H651" s="9"/>
      <c r="I651">
        <f>detector_data!F650</f>
        <v>4691.2</v>
      </c>
      <c r="J651" s="3">
        <f>[1]detector_data!F650</f>
        <v>5465.1666670000004</v>
      </c>
      <c r="K651">
        <f t="shared" si="41"/>
        <v>10.860956370622235</v>
      </c>
      <c r="N651" s="3"/>
      <c r="O651" s="3">
        <f t="shared" si="42"/>
        <v>773.9666670000006</v>
      </c>
    </row>
    <row r="652" spans="1:15" x14ac:dyDescent="0.2">
      <c r="A652" t="str">
        <f>detector_data!A651</f>
        <v>QEWDE0530DES</v>
      </c>
      <c r="B652" s="4">
        <f>detector_data!D651</f>
        <v>0.35416666666666669</v>
      </c>
      <c r="C652">
        <f>detector_data!H651</f>
        <v>1557.06666666666</v>
      </c>
      <c r="D652" s="3">
        <f>[1]detector_data!H651</f>
        <v>1861</v>
      </c>
      <c r="E652">
        <f t="shared" si="40"/>
        <v>7.3519588311457911</v>
      </c>
      <c r="H652" s="9"/>
      <c r="I652">
        <f>detector_data!F651</f>
        <v>4671.2</v>
      </c>
      <c r="J652" s="3">
        <f>[1]detector_data!F651</f>
        <v>5583</v>
      </c>
      <c r="K652">
        <f t="shared" si="41"/>
        <v>12.733966230698918</v>
      </c>
      <c r="N652" s="3"/>
      <c r="O652" s="3">
        <f t="shared" si="42"/>
        <v>911.80000000000018</v>
      </c>
    </row>
    <row r="653" spans="1:15" x14ac:dyDescent="0.2">
      <c r="A653" t="str">
        <f>detector_data!A652</f>
        <v>QEWDE0530DES</v>
      </c>
      <c r="B653" s="4">
        <f>detector_data!D652</f>
        <v>0.36458333333333331</v>
      </c>
      <c r="C653">
        <f>detector_data!H652</f>
        <v>1544.2666666666601</v>
      </c>
      <c r="D653" s="3">
        <f>[1]detector_data!H652</f>
        <v>1856.8611109999999</v>
      </c>
      <c r="E653">
        <f t="shared" si="40"/>
        <v>7.5802718126827298</v>
      </c>
      <c r="H653" s="9"/>
      <c r="I653">
        <f>detector_data!F652</f>
        <v>4632.8</v>
      </c>
      <c r="J653" s="3">
        <f>[1]detector_data!F652</f>
        <v>5570.5833329999996</v>
      </c>
      <c r="K653">
        <f t="shared" si="41"/>
        <v>13.129415914748423</v>
      </c>
      <c r="N653" s="3"/>
      <c r="O653" s="3">
        <f t="shared" si="42"/>
        <v>937.7833329999994</v>
      </c>
    </row>
    <row r="654" spans="1:15" x14ac:dyDescent="0.2">
      <c r="A654" t="str">
        <f>detector_data!A653</f>
        <v>QEWDE0530DES</v>
      </c>
      <c r="B654" s="4">
        <f>detector_data!D653</f>
        <v>0.375</v>
      </c>
      <c r="C654">
        <f>detector_data!H653</f>
        <v>1563.86666666666</v>
      </c>
      <c r="D654" s="3">
        <f>[1]detector_data!H653</f>
        <v>1824.5277776666665</v>
      </c>
      <c r="E654">
        <f t="shared" si="40"/>
        <v>6.3327779348754989</v>
      </c>
      <c r="F654">
        <f>SQRT(2*POWER(AVERAGE(D651:D654)-AVERAGE(C651:C654),2)/(AVERAGE(D651:D654)+AVERAGE(C651:C654)))</f>
        <v>6.8847870915902822</v>
      </c>
      <c r="H654" s="9"/>
      <c r="I654">
        <f>detector_data!F653</f>
        <v>4691.6000000000004</v>
      </c>
      <c r="J654" s="3">
        <f>[1]detector_data!F653</f>
        <v>5473.5833329999996</v>
      </c>
      <c r="K654">
        <f t="shared" si="41"/>
        <v>10.96869313625518</v>
      </c>
      <c r="L654">
        <f>SQRT(2*POWER(AVERAGE(J651:J654)-AVERAGE(I651:I654),2)/(AVERAGE(J651:J654)+AVERAGE(I651:I654)))</f>
        <v>11.924801041928466</v>
      </c>
      <c r="N654" s="3"/>
      <c r="O654" s="3">
        <f t="shared" si="42"/>
        <v>781.98333299999922</v>
      </c>
    </row>
    <row r="655" spans="1:15" x14ac:dyDescent="0.2">
      <c r="A655" t="str">
        <f>detector_data!A654</f>
        <v>QEWDE0530DES</v>
      </c>
      <c r="B655" s="4">
        <f>detector_data!D654</f>
        <v>0.38541666666666669</v>
      </c>
      <c r="C655">
        <f>detector_data!H654</f>
        <v>1580.93333333333</v>
      </c>
      <c r="D655" s="3">
        <f>[1]detector_data!H654</f>
        <v>1811.1944443333332</v>
      </c>
      <c r="E655">
        <f t="shared" si="40"/>
        <v>5.5911287353603711</v>
      </c>
      <c r="H655" s="9"/>
      <c r="I655">
        <f>detector_data!F654</f>
        <v>4742.8</v>
      </c>
      <c r="J655" s="3">
        <f>[1]detector_data!F654</f>
        <v>5433.5833329999996</v>
      </c>
      <c r="K655">
        <f t="shared" si="41"/>
        <v>9.6841190413023366</v>
      </c>
      <c r="N655" s="3"/>
      <c r="O655" s="3">
        <f t="shared" si="42"/>
        <v>690.7833329999994</v>
      </c>
    </row>
    <row r="656" spans="1:15" x14ac:dyDescent="0.2">
      <c r="A656" t="str">
        <f>detector_data!A655</f>
        <v>QEWDE0530DES</v>
      </c>
      <c r="B656" s="4">
        <f>detector_data!D655</f>
        <v>0.39583333333333331</v>
      </c>
      <c r="C656">
        <f>detector_data!H655</f>
        <v>1570.8</v>
      </c>
      <c r="D656" s="3">
        <f>[1]detector_data!H655</f>
        <v>1800.1944443333332</v>
      </c>
      <c r="E656">
        <f t="shared" si="40"/>
        <v>5.5875172258073844</v>
      </c>
      <c r="H656" s="9"/>
      <c r="I656">
        <f>detector_data!F655</f>
        <v>4712.3999999999996</v>
      </c>
      <c r="J656" s="3">
        <f>[1]detector_data!F655</f>
        <v>5400.5833329999996</v>
      </c>
      <c r="K656">
        <f t="shared" si="41"/>
        <v>9.6778637232646965</v>
      </c>
      <c r="N656" s="3"/>
      <c r="O656" s="3">
        <f t="shared" si="42"/>
        <v>688.18333299999995</v>
      </c>
    </row>
    <row r="657" spans="1:15" x14ac:dyDescent="0.2">
      <c r="A657" t="str">
        <f>detector_data!A656</f>
        <v>QEWDE0530DES</v>
      </c>
      <c r="B657" s="4">
        <f>detector_data!D656</f>
        <v>0.40625</v>
      </c>
      <c r="C657">
        <f>detector_data!H656</f>
        <v>1630.8</v>
      </c>
      <c r="D657" s="3">
        <f>[1]detector_data!H656</f>
        <v>1782.8055556666668</v>
      </c>
      <c r="E657">
        <f t="shared" si="40"/>
        <v>3.6793219452869614</v>
      </c>
      <c r="H657" s="9"/>
      <c r="I657">
        <f>detector_data!F656</f>
        <v>4892.3999999999996</v>
      </c>
      <c r="J657" s="3">
        <f>[1]detector_data!F656</f>
        <v>5348.4166670000004</v>
      </c>
      <c r="K657">
        <f t="shared" si="41"/>
        <v>6.3727725466401779</v>
      </c>
      <c r="N657" s="3"/>
      <c r="O657" s="3">
        <f t="shared" si="42"/>
        <v>456.01666700000078</v>
      </c>
    </row>
    <row r="658" spans="1:15" x14ac:dyDescent="0.2">
      <c r="A658" t="str">
        <f>detector_data!A657</f>
        <v>QEWDE0530DES</v>
      </c>
      <c r="B658" s="4">
        <f>detector_data!D657</f>
        <v>0.41666666666666669</v>
      </c>
      <c r="C658">
        <f>detector_data!H657</f>
        <v>1682.13333333333</v>
      </c>
      <c r="D658" s="3">
        <f>[1]detector_data!H657</f>
        <v>1767.6111109999999</v>
      </c>
      <c r="E658">
        <f t="shared" si="40"/>
        <v>2.058139265680579</v>
      </c>
      <c r="F658">
        <f>SQRT(2*POWER(AVERAGE(D655:D658)-AVERAGE(C655:C658),2)/(AVERAGE(D655:D658)+AVERAGE(C655:C658)))</f>
        <v>4.2229174737371826</v>
      </c>
      <c r="G658">
        <f>SQRT(2*POWER(AVERAGE(D643:D658)-AVERAGE(C643:C658),2)/(AVERAGE(D643:D658)+AVERAGE(C643:C658)))</f>
        <v>4.6253393008065826</v>
      </c>
      <c r="H658" s="9"/>
      <c r="I658">
        <f>detector_data!F657</f>
        <v>5046.3999999999996</v>
      </c>
      <c r="J658" s="3">
        <f>[1]detector_data!F657</f>
        <v>5302.8333329999996</v>
      </c>
      <c r="K658">
        <f t="shared" si="41"/>
        <v>3.5648017772111249</v>
      </c>
      <c r="L658">
        <f>SQRT(2*POWER(AVERAGE(J655:J658)-AVERAGE(I655:I658),2)/(AVERAGE(J655:J658)+AVERAGE(I655:I658)))</f>
        <v>7.3143076206831354</v>
      </c>
      <c r="M658">
        <f>SQRT(2*POWER(AVERAGE(J643:J658)-AVERAGE(I643:I658),2)/(AVERAGE(J643:J658)+AVERAGE(I643:I658)))</f>
        <v>8.0113226712419081</v>
      </c>
      <c r="N658" s="3">
        <f t="shared" si="39"/>
        <v>579.20833325000058</v>
      </c>
      <c r="O658" s="3">
        <f t="shared" si="42"/>
        <v>256.43333299999995</v>
      </c>
    </row>
    <row r="659" spans="1:15" x14ac:dyDescent="0.2">
      <c r="A659" t="str">
        <f>detector_data!A658</f>
        <v>QEWDE0540DES</v>
      </c>
      <c r="B659" s="4">
        <f>detector_data!D658</f>
        <v>0.26041666666666669</v>
      </c>
      <c r="C659">
        <f>detector_data!H658</f>
        <v>1409.4</v>
      </c>
      <c r="D659" s="3">
        <f>[1]detector_data!H658</f>
        <v>1473.3333332499999</v>
      </c>
      <c r="E659">
        <f t="shared" si="40"/>
        <v>1.6839923351113655</v>
      </c>
      <c r="H659" s="9"/>
      <c r="I659">
        <f>detector_data!F658</f>
        <v>5637.6</v>
      </c>
      <c r="J659" s="3">
        <f>[1]detector_data!F658</f>
        <v>5893.3333329999996</v>
      </c>
      <c r="K659">
        <f t="shared" si="41"/>
        <v>3.367984670222731</v>
      </c>
      <c r="N659" s="3"/>
      <c r="O659" s="3">
        <f t="shared" si="42"/>
        <v>255.73333299999922</v>
      </c>
    </row>
    <row r="660" spans="1:15" x14ac:dyDescent="0.2">
      <c r="A660" t="str">
        <f>detector_data!A659</f>
        <v>QEWDE0540DES</v>
      </c>
      <c r="B660" s="4">
        <f>detector_data!D659</f>
        <v>0.27083333333333331</v>
      </c>
      <c r="C660">
        <f>detector_data!H659</f>
        <v>1438.4</v>
      </c>
      <c r="D660" s="3">
        <f>[1]detector_data!H659</f>
        <v>1545.5833332499999</v>
      </c>
      <c r="E660">
        <f t="shared" si="40"/>
        <v>2.7748790632758027</v>
      </c>
      <c r="H660" s="9"/>
      <c r="I660">
        <f>detector_data!F659</f>
        <v>5753.6</v>
      </c>
      <c r="J660" s="3">
        <f>[1]detector_data!F659</f>
        <v>6182.3333329999996</v>
      </c>
      <c r="K660">
        <f t="shared" si="41"/>
        <v>5.5497581265516054</v>
      </c>
      <c r="N660" s="3"/>
      <c r="O660" s="3">
        <f t="shared" si="42"/>
        <v>428.73333299999922</v>
      </c>
    </row>
    <row r="661" spans="1:15" x14ac:dyDescent="0.2">
      <c r="A661" t="str">
        <f>detector_data!A660</f>
        <v>QEWDE0540DES</v>
      </c>
      <c r="B661" s="4">
        <f>detector_data!D660</f>
        <v>0.28125</v>
      </c>
      <c r="C661">
        <f>detector_data!H660</f>
        <v>1454.5</v>
      </c>
      <c r="D661" s="3">
        <f>[1]detector_data!H660</f>
        <v>1491.6041667500001</v>
      </c>
      <c r="E661">
        <f t="shared" si="40"/>
        <v>0.96674877788405955</v>
      </c>
      <c r="H661" s="9"/>
      <c r="I661">
        <f>detector_data!F660</f>
        <v>5818</v>
      </c>
      <c r="J661" s="3">
        <f>[1]detector_data!F660</f>
        <v>5966.4166670000004</v>
      </c>
      <c r="K661">
        <f t="shared" si="41"/>
        <v>1.9334975557681191</v>
      </c>
      <c r="N661" s="3"/>
      <c r="O661" s="3">
        <f t="shared" si="42"/>
        <v>148.41666700000042</v>
      </c>
    </row>
    <row r="662" spans="1:15" x14ac:dyDescent="0.2">
      <c r="A662" t="str">
        <f>detector_data!A661</f>
        <v>QEWDE0540DES</v>
      </c>
      <c r="B662" s="4">
        <f>detector_data!D661</f>
        <v>0.29166666666666669</v>
      </c>
      <c r="C662">
        <f>detector_data!H661</f>
        <v>1451.8</v>
      </c>
      <c r="D662" s="3">
        <f>[1]detector_data!H661</f>
        <v>1486.6041667500001</v>
      </c>
      <c r="E662">
        <f t="shared" si="40"/>
        <v>0.90800966861711929</v>
      </c>
      <c r="F662">
        <f>SQRT(2*POWER(AVERAGE(D659:D662)-AVERAGE(C659:C662),2)/(AVERAGE(D659:D662)+AVERAGE(C659:C662)))</f>
        <v>1.5852376669623427</v>
      </c>
      <c r="H662" s="9"/>
      <c r="I662">
        <f>detector_data!F661</f>
        <v>5807.2</v>
      </c>
      <c r="J662" s="3">
        <f>[1]detector_data!F661</f>
        <v>5946.4166670000004</v>
      </c>
      <c r="K662">
        <f t="shared" si="41"/>
        <v>1.8160193372342386</v>
      </c>
      <c r="L662">
        <f>SQRT(2*POWER(AVERAGE(J659:J662)-AVERAGE(I659:I662),2)/(AVERAGE(J659:J662)+AVERAGE(I659:I662)))</f>
        <v>3.1704753339246854</v>
      </c>
      <c r="N662" s="3"/>
      <c r="O662" s="3">
        <f t="shared" si="42"/>
        <v>139.2166670000006</v>
      </c>
    </row>
    <row r="663" spans="1:15" x14ac:dyDescent="0.2">
      <c r="A663" t="str">
        <f>detector_data!A662</f>
        <v>QEWDE0540DES</v>
      </c>
      <c r="B663" s="4">
        <f>detector_data!D662</f>
        <v>0.30208333333333331</v>
      </c>
      <c r="C663">
        <f>detector_data!H662</f>
        <v>1451</v>
      </c>
      <c r="D663" s="3">
        <f>[1]detector_data!H662</f>
        <v>1487.6458332499999</v>
      </c>
      <c r="E663">
        <f t="shared" si="40"/>
        <v>0.95601779239846207</v>
      </c>
      <c r="H663" s="9"/>
      <c r="I663">
        <f>detector_data!F662</f>
        <v>5804</v>
      </c>
      <c r="J663" s="3">
        <f>[1]detector_data!F662</f>
        <v>5950.5833329999996</v>
      </c>
      <c r="K663">
        <f t="shared" si="41"/>
        <v>1.9120355847969241</v>
      </c>
      <c r="N663" s="3"/>
      <c r="O663" s="3">
        <f t="shared" si="42"/>
        <v>146.58333299999958</v>
      </c>
    </row>
    <row r="664" spans="1:15" x14ac:dyDescent="0.2">
      <c r="A664" t="str">
        <f>detector_data!A663</f>
        <v>QEWDE0540DES</v>
      </c>
      <c r="B664" s="4">
        <f>detector_data!D663</f>
        <v>0.3125</v>
      </c>
      <c r="C664">
        <f>detector_data!H663</f>
        <v>1450.6</v>
      </c>
      <c r="D664" s="3">
        <f>[1]detector_data!H663</f>
        <v>1546.3541667500001</v>
      </c>
      <c r="E664">
        <f t="shared" si="40"/>
        <v>2.4736179778830767</v>
      </c>
      <c r="H664" s="9"/>
      <c r="I664">
        <f>detector_data!F663</f>
        <v>5802.4</v>
      </c>
      <c r="J664" s="3">
        <f>[1]detector_data!F663</f>
        <v>6185.4166670000004</v>
      </c>
      <c r="K664">
        <f t="shared" si="41"/>
        <v>4.9472359557661534</v>
      </c>
      <c r="N664" s="3"/>
      <c r="O664" s="3">
        <f t="shared" si="42"/>
        <v>383.01666700000078</v>
      </c>
    </row>
    <row r="665" spans="1:15" x14ac:dyDescent="0.2">
      <c r="A665" t="str">
        <f>detector_data!A664</f>
        <v>QEWDE0540DES</v>
      </c>
      <c r="B665" s="4">
        <f>detector_data!D664</f>
        <v>0.32291666666666669</v>
      </c>
      <c r="C665">
        <f>detector_data!H664</f>
        <v>1428.6</v>
      </c>
      <c r="D665" s="3">
        <f>[1]detector_data!H664</f>
        <v>1551.8958332499999</v>
      </c>
      <c r="E665">
        <f t="shared" si="40"/>
        <v>3.1938839965565569</v>
      </c>
      <c r="H665" s="9"/>
      <c r="I665">
        <f>detector_data!F664</f>
        <v>5714.4</v>
      </c>
      <c r="J665" s="3">
        <f>[1]detector_data!F664</f>
        <v>6207.5833329999996</v>
      </c>
      <c r="K665">
        <f t="shared" si="41"/>
        <v>6.3877679931131137</v>
      </c>
      <c r="N665" s="3"/>
      <c r="O665" s="3">
        <f t="shared" si="42"/>
        <v>493.18333299999995</v>
      </c>
    </row>
    <row r="666" spans="1:15" x14ac:dyDescent="0.2">
      <c r="A666" t="str">
        <f>detector_data!A665</f>
        <v>QEWDE0540DES</v>
      </c>
      <c r="B666" s="4">
        <f>detector_data!D665</f>
        <v>0.33333333333333331</v>
      </c>
      <c r="C666">
        <f>detector_data!H665</f>
        <v>1414.1</v>
      </c>
      <c r="D666" s="3">
        <f>[1]detector_data!H665</f>
        <v>1526.1875</v>
      </c>
      <c r="E666">
        <f t="shared" si="40"/>
        <v>2.923326219435149</v>
      </c>
      <c r="F666">
        <f>SQRT(2*POWER(AVERAGE(D663:D666)-AVERAGE(C663:C666),2)/(AVERAGE(D663:D666)+AVERAGE(C663:C666)))</f>
        <v>2.3883662778066124</v>
      </c>
      <c r="H666" s="9"/>
      <c r="I666">
        <f>detector_data!F665</f>
        <v>5656.4</v>
      </c>
      <c r="J666" s="3">
        <f>[1]detector_data!F665</f>
        <v>6104.75</v>
      </c>
      <c r="K666">
        <f t="shared" si="41"/>
        <v>5.8466524388702981</v>
      </c>
      <c r="L666">
        <f>SQRT(2*POWER(AVERAGE(J663:J666)-AVERAGE(I663:I666),2)/(AVERAGE(J663:J666)+AVERAGE(I663:I666)))</f>
        <v>4.7767325556132247</v>
      </c>
      <c r="N666" s="3"/>
      <c r="O666" s="3">
        <f t="shared" si="42"/>
        <v>448.35000000000036</v>
      </c>
    </row>
    <row r="667" spans="1:15" x14ac:dyDescent="0.2">
      <c r="A667" t="str">
        <f>detector_data!A666</f>
        <v>QEWDE0540DES</v>
      </c>
      <c r="B667" s="4">
        <f>detector_data!D666</f>
        <v>0.34375</v>
      </c>
      <c r="C667">
        <f>detector_data!H666</f>
        <v>1398.1</v>
      </c>
      <c r="D667" s="3">
        <f>[1]detector_data!H666</f>
        <v>1486.5625</v>
      </c>
      <c r="E667">
        <f t="shared" si="40"/>
        <v>2.32930684018176</v>
      </c>
      <c r="H667" s="9"/>
      <c r="I667">
        <f>detector_data!F666</f>
        <v>5592.4</v>
      </c>
      <c r="J667" s="3">
        <f>[1]detector_data!F666</f>
        <v>5946.25</v>
      </c>
      <c r="K667">
        <f t="shared" si="41"/>
        <v>4.6586136803635201</v>
      </c>
      <c r="N667" s="3"/>
      <c r="O667" s="3">
        <f t="shared" si="42"/>
        <v>353.85000000000036</v>
      </c>
    </row>
    <row r="668" spans="1:15" x14ac:dyDescent="0.2">
      <c r="A668" t="str">
        <f>detector_data!A667</f>
        <v>QEWDE0540DES</v>
      </c>
      <c r="B668" s="4">
        <f>detector_data!D667</f>
        <v>0.35416666666666669</v>
      </c>
      <c r="C668">
        <f>detector_data!H667</f>
        <v>1386.7</v>
      </c>
      <c r="D668" s="3">
        <f>[1]detector_data!H667</f>
        <v>1491.3541667500001</v>
      </c>
      <c r="E668">
        <f t="shared" si="40"/>
        <v>2.7588115807440232</v>
      </c>
      <c r="H668" s="9"/>
      <c r="I668">
        <f>detector_data!F667</f>
        <v>5546.8</v>
      </c>
      <c r="J668" s="3">
        <f>[1]detector_data!F667</f>
        <v>5965.4166670000004</v>
      </c>
      <c r="K668">
        <f t="shared" si="41"/>
        <v>5.5176231614880464</v>
      </c>
      <c r="N668" s="3"/>
      <c r="O668" s="3">
        <f t="shared" si="42"/>
        <v>418.61666700000023</v>
      </c>
    </row>
    <row r="669" spans="1:15" x14ac:dyDescent="0.2">
      <c r="A669" t="str">
        <f>detector_data!A668</f>
        <v>QEWDE0540DES</v>
      </c>
      <c r="B669" s="4">
        <f>detector_data!D668</f>
        <v>0.36458333333333331</v>
      </c>
      <c r="C669">
        <f>detector_data!H668</f>
        <v>1379.8</v>
      </c>
      <c r="D669" s="3">
        <f>[1]detector_data!H668</f>
        <v>1423.0416667500001</v>
      </c>
      <c r="E669">
        <f t="shared" si="40"/>
        <v>1.155096161874025</v>
      </c>
      <c r="H669" s="9"/>
      <c r="I669">
        <f>detector_data!F668</f>
        <v>5519.2</v>
      </c>
      <c r="J669" s="3">
        <f>[1]detector_data!F668</f>
        <v>5692.1666670000004</v>
      </c>
      <c r="K669">
        <f t="shared" si="41"/>
        <v>2.3101923237480499</v>
      </c>
      <c r="N669" s="3"/>
      <c r="O669" s="3">
        <f t="shared" si="42"/>
        <v>172.9666670000006</v>
      </c>
    </row>
    <row r="670" spans="1:15" x14ac:dyDescent="0.2">
      <c r="A670" t="str">
        <f>detector_data!A669</f>
        <v>QEWDE0540DES</v>
      </c>
      <c r="B670" s="4">
        <f>detector_data!D669</f>
        <v>0.375</v>
      </c>
      <c r="C670">
        <f>detector_data!H669</f>
        <v>1400.7</v>
      </c>
      <c r="D670" s="3">
        <f>[1]detector_data!H669</f>
        <v>1358.9166667500001</v>
      </c>
      <c r="E670">
        <f t="shared" si="40"/>
        <v>1.1248476385881163</v>
      </c>
      <c r="F670">
        <f>SQRT(2*POWER(AVERAGE(D667:D670)-AVERAGE(C667:C670),2)/(AVERAGE(D667:D670)+AVERAGE(C667:C670)))</f>
        <v>1.2928542905556772</v>
      </c>
      <c r="H670" s="9"/>
      <c r="I670">
        <f>detector_data!F669</f>
        <v>5602.8</v>
      </c>
      <c r="J670" s="3">
        <f>[1]detector_data!F669</f>
        <v>5435.6666670000004</v>
      </c>
      <c r="K670">
        <f t="shared" si="41"/>
        <v>2.2496952771762326</v>
      </c>
      <c r="L670">
        <f>SQRT(2*POWER(AVERAGE(J667:J670)-AVERAGE(I667:I670),2)/(AVERAGE(J667:J670)+AVERAGE(I667:I670)))</f>
        <v>2.5857085811113545</v>
      </c>
      <c r="N670" s="3"/>
      <c r="O670" s="3">
        <f t="shared" si="42"/>
        <v>-167.13333299999977</v>
      </c>
    </row>
    <row r="671" spans="1:15" x14ac:dyDescent="0.2">
      <c r="A671" t="str">
        <f>detector_data!A670</f>
        <v>QEWDE0540DES</v>
      </c>
      <c r="B671" s="4">
        <f>detector_data!D670</f>
        <v>0.38541666666666669</v>
      </c>
      <c r="C671">
        <f>detector_data!H670</f>
        <v>1358.5</v>
      </c>
      <c r="D671" s="3">
        <f>[1]detector_data!H670</f>
        <v>1318.7291667500001</v>
      </c>
      <c r="E671">
        <f t="shared" si="40"/>
        <v>1.087018446580057</v>
      </c>
      <c r="H671" s="9"/>
      <c r="I671">
        <f>detector_data!F670</f>
        <v>5434</v>
      </c>
      <c r="J671" s="3">
        <f>[1]detector_data!F670</f>
        <v>5274.9166670000004</v>
      </c>
      <c r="K671">
        <f t="shared" si="41"/>
        <v>2.1740368931601139</v>
      </c>
      <c r="N671" s="3"/>
      <c r="O671" s="3">
        <f t="shared" si="42"/>
        <v>-159.08333299999958</v>
      </c>
    </row>
    <row r="672" spans="1:15" x14ac:dyDescent="0.2">
      <c r="A672" t="str">
        <f>detector_data!A671</f>
        <v>QEWDE0540DES</v>
      </c>
      <c r="B672" s="4">
        <f>detector_data!D671</f>
        <v>0.39583333333333331</v>
      </c>
      <c r="C672">
        <f>detector_data!H671</f>
        <v>1336.8</v>
      </c>
      <c r="D672" s="3">
        <f>[1]detector_data!H671</f>
        <v>1319.8125</v>
      </c>
      <c r="E672">
        <f t="shared" si="40"/>
        <v>0.46610135093959054</v>
      </c>
      <c r="H672" s="9"/>
      <c r="I672">
        <f>detector_data!F671</f>
        <v>5347.2</v>
      </c>
      <c r="J672" s="3">
        <f>[1]detector_data!F671</f>
        <v>5279.25</v>
      </c>
      <c r="K672">
        <f t="shared" si="41"/>
        <v>0.93220270187918108</v>
      </c>
      <c r="N672" s="3"/>
      <c r="O672" s="3">
        <f t="shared" si="42"/>
        <v>-67.949999999999818</v>
      </c>
    </row>
    <row r="673" spans="1:15" x14ac:dyDescent="0.2">
      <c r="A673" t="str">
        <f>detector_data!A672</f>
        <v>QEWDE0540DES</v>
      </c>
      <c r="B673" s="4">
        <f>detector_data!D672</f>
        <v>0.40625</v>
      </c>
      <c r="C673">
        <f>detector_data!H672</f>
        <v>1349.3</v>
      </c>
      <c r="D673" s="3">
        <f>[1]detector_data!H672</f>
        <v>1298.2916667500001</v>
      </c>
      <c r="E673">
        <f t="shared" si="40"/>
        <v>1.4019438758662186</v>
      </c>
      <c r="H673" s="9"/>
      <c r="I673">
        <f>detector_data!F672</f>
        <v>5397.2</v>
      </c>
      <c r="J673" s="3">
        <f>[1]detector_data!F672</f>
        <v>5193.1666670000004</v>
      </c>
      <c r="K673">
        <f t="shared" si="41"/>
        <v>2.8038877517324372</v>
      </c>
      <c r="N673" s="3"/>
      <c r="O673" s="3">
        <f t="shared" si="42"/>
        <v>-204.0333329999994</v>
      </c>
    </row>
    <row r="674" spans="1:15" x14ac:dyDescent="0.2">
      <c r="A674" t="str">
        <f>detector_data!A673</f>
        <v>QEWDE0540DES</v>
      </c>
      <c r="B674" s="4">
        <f>detector_data!D673</f>
        <v>0.41666666666666669</v>
      </c>
      <c r="C674">
        <f>detector_data!H673</f>
        <v>1385.4</v>
      </c>
      <c r="D674" s="3">
        <f>[1]detector_data!H673</f>
        <v>1273.0208332499999</v>
      </c>
      <c r="E674">
        <f t="shared" si="40"/>
        <v>3.0823995997349263</v>
      </c>
      <c r="F674">
        <f>SQRT(2*POWER(AVERAGE(D671:D674)-AVERAGE(C671:C674),2)/(AVERAGE(D671:D674)+AVERAGE(C671:C674)))</f>
        <v>1.5091334116894346</v>
      </c>
      <c r="G674">
        <f>SQRT(2*POWER(AVERAGE(D659:D674)-AVERAGE(C659:C674),2)/(AVERAGE(D659:D674)+AVERAGE(C659:C674)))</f>
        <v>0.96924835177065105</v>
      </c>
      <c r="H674" s="9"/>
      <c r="I674">
        <f>detector_data!F673</f>
        <v>5541.6</v>
      </c>
      <c r="J674" s="3">
        <f>[1]detector_data!F673</f>
        <v>5092.0833329999996</v>
      </c>
      <c r="K674">
        <f t="shared" si="41"/>
        <v>6.1647991994698526</v>
      </c>
      <c r="L674">
        <f>SQRT(2*POWER(AVERAGE(J671:J674)-AVERAGE(I671:I674),2)/(AVERAGE(J671:J674)+AVERAGE(I671:I674)))</f>
        <v>3.0182668233788692</v>
      </c>
      <c r="M674">
        <f>SQRT(2*POWER(AVERAGE(J659:J674)-AVERAGE(I659:I674),2)/(AVERAGE(J659:J674)+AVERAGE(I659:I674)))</f>
        <v>1.9384967035413021</v>
      </c>
      <c r="N674" s="3">
        <f t="shared" ref="N674:N690" si="43">AVERAGE(J659:J674)-AVERAGE(I659:I674)</f>
        <v>146.30937506249938</v>
      </c>
      <c r="O674" s="3">
        <f t="shared" si="42"/>
        <v>-449.51666700000078</v>
      </c>
    </row>
    <row r="675" spans="1:15" x14ac:dyDescent="0.2">
      <c r="A675" t="str">
        <f>detector_data!A674</f>
        <v>QEWDE0550DES</v>
      </c>
      <c r="B675" s="4">
        <f>detector_data!D674</f>
        <v>0.26041666666666669</v>
      </c>
      <c r="C675">
        <f>detector_data!H674</f>
        <v>1030.13333333333</v>
      </c>
      <c r="D675" s="3">
        <f>[1]detector_data!H674</f>
        <v>902.55555566666669</v>
      </c>
      <c r="E675">
        <f t="shared" si="40"/>
        <v>4.1040160976700948</v>
      </c>
      <c r="H675" s="9"/>
      <c r="I675">
        <f>detector_data!F674</f>
        <v>3090.4</v>
      </c>
      <c r="J675" s="3">
        <f>[1]detector_data!F674</f>
        <v>2707.666667</v>
      </c>
      <c r="K675">
        <f t="shared" si="41"/>
        <v>7.1083643962453413</v>
      </c>
      <c r="N675" s="3"/>
      <c r="O675" s="3">
        <f t="shared" si="42"/>
        <v>-382.73333300000013</v>
      </c>
    </row>
    <row r="676" spans="1:15" x14ac:dyDescent="0.2">
      <c r="A676" t="str">
        <f>detector_data!A675</f>
        <v>QEWDE0550DES</v>
      </c>
      <c r="B676" s="4">
        <f>detector_data!D675</f>
        <v>0.27083333333333331</v>
      </c>
      <c r="C676">
        <f>detector_data!H675</f>
        <v>1054.2666666666601</v>
      </c>
      <c r="D676" s="3">
        <f>[1]detector_data!H675</f>
        <v>1028.6944443333334</v>
      </c>
      <c r="E676">
        <f t="shared" si="40"/>
        <v>0.79239712043924881</v>
      </c>
      <c r="H676" s="9"/>
      <c r="I676">
        <f>detector_data!F675</f>
        <v>3162.8</v>
      </c>
      <c r="J676" s="3">
        <f>[1]detector_data!F675</f>
        <v>3086.083333</v>
      </c>
      <c r="K676">
        <f t="shared" si="41"/>
        <v>1.3724720723724138</v>
      </c>
      <c r="N676" s="3"/>
      <c r="O676" s="3">
        <f t="shared" si="42"/>
        <v>-76.716667000000143</v>
      </c>
    </row>
    <row r="677" spans="1:15" x14ac:dyDescent="0.2">
      <c r="A677" t="str">
        <f>detector_data!A676</f>
        <v>QEWDE0550DES</v>
      </c>
      <c r="B677" s="4">
        <f>detector_data!D676</f>
        <v>0.28125</v>
      </c>
      <c r="C677">
        <f>detector_data!H676</f>
        <v>1044.93333333333</v>
      </c>
      <c r="D677" s="3">
        <f>[1]detector_data!H676</f>
        <v>1038.5277776666667</v>
      </c>
      <c r="E677">
        <f t="shared" si="40"/>
        <v>0.19846279726769375</v>
      </c>
      <c r="H677" s="9"/>
      <c r="I677">
        <f>detector_data!F676</f>
        <v>3134.8</v>
      </c>
      <c r="J677" s="3">
        <f>[1]detector_data!F676</f>
        <v>3115.583333</v>
      </c>
      <c r="K677">
        <f t="shared" si="41"/>
        <v>0.34374764828007009</v>
      </c>
      <c r="N677" s="3"/>
      <c r="O677" s="3">
        <f t="shared" si="42"/>
        <v>-19.216667000000143</v>
      </c>
    </row>
    <row r="678" spans="1:15" x14ac:dyDescent="0.2">
      <c r="A678" t="str">
        <f>detector_data!A677</f>
        <v>QEWDE0550DES</v>
      </c>
      <c r="B678" s="4">
        <f>detector_data!D677</f>
        <v>0.29166666666666669</v>
      </c>
      <c r="C678">
        <f>detector_data!H677</f>
        <v>1012.4</v>
      </c>
      <c r="D678" s="3">
        <f>[1]detector_data!H677</f>
        <v>1069.8611109999999</v>
      </c>
      <c r="E678">
        <f t="shared" si="40"/>
        <v>1.7808257325086525</v>
      </c>
      <c r="F678">
        <f>SQRT(2*POWER(AVERAGE(D675:D678)-AVERAGE(C675:C678),2)/(AVERAGE(D675:D678)+AVERAGE(C675:C678)))</f>
        <v>0.79813073892473629</v>
      </c>
      <c r="H678" s="9"/>
      <c r="I678">
        <f>detector_data!F677</f>
        <v>3037.2</v>
      </c>
      <c r="J678" s="3">
        <f>[1]detector_data!F677</f>
        <v>3209.583333</v>
      </c>
      <c r="K678">
        <f t="shared" si="41"/>
        <v>3.0844806481310547</v>
      </c>
      <c r="L678">
        <f>SQRT(2*POWER(AVERAGE(J675:J678)-AVERAGE(I675:I678),2)/(AVERAGE(J675:J678)+AVERAGE(I675:I678)))</f>
        <v>1.3824029909003095</v>
      </c>
      <c r="N678" s="3"/>
      <c r="O678" s="3">
        <f t="shared" si="42"/>
        <v>172.38333300000022</v>
      </c>
    </row>
    <row r="679" spans="1:15" x14ac:dyDescent="0.2">
      <c r="A679" t="str">
        <f>detector_data!A678</f>
        <v>QEWDE0550DES</v>
      </c>
      <c r="B679" s="4">
        <f>detector_data!D678</f>
        <v>0.30208333333333331</v>
      </c>
      <c r="C679">
        <f>detector_data!H678</f>
        <v>1026.5333333333299</v>
      </c>
      <c r="D679" s="3">
        <f>[1]detector_data!H678</f>
        <v>1078.4444443333334</v>
      </c>
      <c r="E679">
        <f t="shared" si="40"/>
        <v>1.6001163538389498</v>
      </c>
      <c r="H679" s="9"/>
      <c r="I679">
        <f>detector_data!F678</f>
        <v>3079.6</v>
      </c>
      <c r="J679" s="3">
        <f>[1]detector_data!F678</f>
        <v>3235.333333</v>
      </c>
      <c r="K679">
        <f t="shared" si="41"/>
        <v>2.7714828228707318</v>
      </c>
      <c r="N679" s="3"/>
      <c r="O679" s="3">
        <f t="shared" si="42"/>
        <v>155.73333300000013</v>
      </c>
    </row>
    <row r="680" spans="1:15" x14ac:dyDescent="0.2">
      <c r="A680" t="str">
        <f>detector_data!A679</f>
        <v>QEWDE0550DES</v>
      </c>
      <c r="B680" s="4">
        <f>detector_data!D679</f>
        <v>0.3125</v>
      </c>
      <c r="C680">
        <f>detector_data!H679</f>
        <v>1080.3999999999901</v>
      </c>
      <c r="D680" s="3">
        <f>[1]detector_data!H679</f>
        <v>1087.75</v>
      </c>
      <c r="E680">
        <f t="shared" si="40"/>
        <v>0.22323262927019408</v>
      </c>
      <c r="H680" s="9"/>
      <c r="I680">
        <f>detector_data!F679</f>
        <v>3241.2</v>
      </c>
      <c r="J680" s="3">
        <f>[1]detector_data!F679</f>
        <v>3263.25</v>
      </c>
      <c r="K680">
        <f t="shared" si="41"/>
        <v>0.38665025580264428</v>
      </c>
      <c r="N680" s="3"/>
      <c r="O680" s="3">
        <f t="shared" si="42"/>
        <v>22.050000000000182</v>
      </c>
    </row>
    <row r="681" spans="1:15" x14ac:dyDescent="0.2">
      <c r="A681" t="str">
        <f>detector_data!A680</f>
        <v>QEWDE0550DES</v>
      </c>
      <c r="B681" s="4">
        <f>detector_data!D680</f>
        <v>0.32291666666666669</v>
      </c>
      <c r="C681">
        <f>detector_data!H680</f>
        <v>1077.7333333333299</v>
      </c>
      <c r="D681" s="3">
        <f>[1]detector_data!H680</f>
        <v>1078.5</v>
      </c>
      <c r="E681">
        <f t="shared" si="40"/>
        <v>2.3349291192975363E-2</v>
      </c>
      <c r="H681" s="9"/>
      <c r="I681">
        <f>detector_data!F680</f>
        <v>3233.2</v>
      </c>
      <c r="J681" s="3">
        <f>[1]detector_data!F680</f>
        <v>3235.5</v>
      </c>
      <c r="K681">
        <f t="shared" si="41"/>
        <v>4.044215866677791E-2</v>
      </c>
      <c r="N681" s="3"/>
      <c r="O681" s="3">
        <f t="shared" si="42"/>
        <v>2.3000000000001819</v>
      </c>
    </row>
    <row r="682" spans="1:15" x14ac:dyDescent="0.2">
      <c r="A682" t="str">
        <f>detector_data!A681</f>
        <v>QEWDE0550DES</v>
      </c>
      <c r="B682" s="4">
        <f>detector_data!D681</f>
        <v>0.33333333333333331</v>
      </c>
      <c r="C682">
        <f>detector_data!H681</f>
        <v>1070.3999999999901</v>
      </c>
      <c r="D682" s="3">
        <f>[1]detector_data!H681</f>
        <v>1069.8055556666666</v>
      </c>
      <c r="E682">
        <f t="shared" si="40"/>
        <v>1.8171820811839549E-2</v>
      </c>
      <c r="F682">
        <f>SQRT(2*POWER(AVERAGE(D679:D682)-AVERAGE(C679:C682),2)/(AVERAGE(D679:D682)+AVERAGE(C679:C682)))</f>
        <v>0.45397889116917345</v>
      </c>
      <c r="H682" s="9"/>
      <c r="I682">
        <f>detector_data!F681</f>
        <v>3211.2</v>
      </c>
      <c r="J682" s="3">
        <f>[1]detector_data!F681</f>
        <v>3209.416667</v>
      </c>
      <c r="K682">
        <f t="shared" si="41"/>
        <v>3.1474516912661225E-2</v>
      </c>
      <c r="L682">
        <f>SQRT(2*POWER(AVERAGE(J679:J682)-AVERAGE(I679:I682),2)/(AVERAGE(J679:J682)+AVERAGE(I679:I682)))</f>
        <v>0.78631450506843614</v>
      </c>
      <c r="N682" s="3"/>
      <c r="O682" s="3">
        <f t="shared" si="42"/>
        <v>-1.7833329999998568</v>
      </c>
    </row>
    <row r="683" spans="1:15" x14ac:dyDescent="0.2">
      <c r="A683" t="str">
        <f>detector_data!A682</f>
        <v>QEWDE0550DES</v>
      </c>
      <c r="B683" s="4">
        <f>detector_data!D682</f>
        <v>0.34375</v>
      </c>
      <c r="C683">
        <f>detector_data!H682</f>
        <v>1077.4666666666601</v>
      </c>
      <c r="D683" s="3">
        <f>[1]detector_data!H682</f>
        <v>1032</v>
      </c>
      <c r="E683">
        <f t="shared" si="40"/>
        <v>1.3999798337703002</v>
      </c>
      <c r="H683" s="9"/>
      <c r="I683">
        <f>detector_data!F682</f>
        <v>3232.4</v>
      </c>
      <c r="J683" s="3">
        <f>[1]detector_data!F682</f>
        <v>3096</v>
      </c>
      <c r="K683">
        <f t="shared" si="41"/>
        <v>2.4248362016623388</v>
      </c>
      <c r="N683" s="3"/>
      <c r="O683" s="3">
        <f t="shared" si="42"/>
        <v>-136.40000000000009</v>
      </c>
    </row>
    <row r="684" spans="1:15" x14ac:dyDescent="0.2">
      <c r="A684" t="str">
        <f>detector_data!A683</f>
        <v>QEWDE0550DES</v>
      </c>
      <c r="B684" s="4">
        <f>detector_data!D683</f>
        <v>0.35416666666666669</v>
      </c>
      <c r="C684">
        <f>detector_data!H683</f>
        <v>1077.7333333333299</v>
      </c>
      <c r="D684" s="3">
        <f>[1]detector_data!H683</f>
        <v>1026.1111109999999</v>
      </c>
      <c r="E684">
        <f t="shared" si="40"/>
        <v>1.5916401358042662</v>
      </c>
      <c r="H684" s="9"/>
      <c r="I684">
        <f>detector_data!F683</f>
        <v>3233.2</v>
      </c>
      <c r="J684" s="3">
        <f>[1]detector_data!F683</f>
        <v>3078.333333</v>
      </c>
      <c r="K684">
        <f t="shared" si="41"/>
        <v>2.7568015825789889</v>
      </c>
      <c r="N684" s="3"/>
      <c r="O684" s="3">
        <f t="shared" si="42"/>
        <v>-154.86666699999978</v>
      </c>
    </row>
    <row r="685" spans="1:15" x14ac:dyDescent="0.2">
      <c r="A685" t="str">
        <f>detector_data!A684</f>
        <v>QEWDE0550DES</v>
      </c>
      <c r="B685" s="4">
        <f>detector_data!D684</f>
        <v>0.36458333333333331</v>
      </c>
      <c r="C685">
        <f>detector_data!H684</f>
        <v>1054.6666666666599</v>
      </c>
      <c r="D685" s="3">
        <f>[1]detector_data!H684</f>
        <v>965.88888899999995</v>
      </c>
      <c r="E685">
        <f t="shared" si="40"/>
        <v>2.7930831779667291</v>
      </c>
      <c r="H685" s="9"/>
      <c r="I685">
        <f>detector_data!F684</f>
        <v>3164</v>
      </c>
      <c r="J685" s="3">
        <f>[1]detector_data!F684</f>
        <v>2897.666667</v>
      </c>
      <c r="K685">
        <f t="shared" si="41"/>
        <v>4.8377619740046764</v>
      </c>
      <c r="N685" s="3"/>
      <c r="O685" s="3">
        <f t="shared" si="42"/>
        <v>-266.33333300000004</v>
      </c>
    </row>
    <row r="686" spans="1:15" x14ac:dyDescent="0.2">
      <c r="A686" t="str">
        <f>detector_data!A685</f>
        <v>QEWDE0550DES</v>
      </c>
      <c r="B686" s="4">
        <f>detector_data!D685</f>
        <v>0.375</v>
      </c>
      <c r="C686">
        <f>detector_data!H685</f>
        <v>1070.8</v>
      </c>
      <c r="D686" s="3">
        <f>[1]detector_data!H685</f>
        <v>894.19444433333331</v>
      </c>
      <c r="E686">
        <f t="shared" si="40"/>
        <v>5.6342835046488293</v>
      </c>
      <c r="F686">
        <f>SQRT(2*POWER(AVERAGE(D683:D686)-AVERAGE(C683:C686),2)/(AVERAGE(D683:D686)+AVERAGE(C683:C686)))</f>
        <v>2.8306291054065698</v>
      </c>
      <c r="H686" s="9"/>
      <c r="I686">
        <f>detector_data!F685</f>
        <v>3212.4</v>
      </c>
      <c r="J686" s="3">
        <f>[1]detector_data!F685</f>
        <v>2682.583333</v>
      </c>
      <c r="K686">
        <f t="shared" si="41"/>
        <v>9.7588652942990102</v>
      </c>
      <c r="L686">
        <f>SQRT(2*POWER(AVERAGE(J683:J686)-AVERAGE(I683:I686),2)/(AVERAGE(J683:J686)+AVERAGE(I683:I686)))</f>
        <v>4.9027934279476382</v>
      </c>
      <c r="N686" s="3"/>
      <c r="O686" s="3">
        <f t="shared" si="42"/>
        <v>-529.81666700000005</v>
      </c>
    </row>
    <row r="687" spans="1:15" x14ac:dyDescent="0.2">
      <c r="A687" t="str">
        <f>detector_data!A686</f>
        <v>QEWDE0550DES</v>
      </c>
      <c r="B687" s="4">
        <f>detector_data!D686</f>
        <v>0.38541666666666669</v>
      </c>
      <c r="C687">
        <f>detector_data!H686</f>
        <v>986.8</v>
      </c>
      <c r="D687" s="3">
        <f>[1]detector_data!H686</f>
        <v>889.83333333333337</v>
      </c>
      <c r="E687">
        <f t="shared" si="40"/>
        <v>3.165539603665362</v>
      </c>
      <c r="H687" s="9"/>
      <c r="I687">
        <f>detector_data!F686</f>
        <v>2960.4</v>
      </c>
      <c r="J687" s="3">
        <f>[1]detector_data!F686</f>
        <v>2669.5</v>
      </c>
      <c r="K687">
        <f t="shared" si="41"/>
        <v>5.4828754269198603</v>
      </c>
      <c r="N687" s="3"/>
      <c r="O687" s="3">
        <f t="shared" si="42"/>
        <v>-290.90000000000009</v>
      </c>
    </row>
    <row r="688" spans="1:15" x14ac:dyDescent="0.2">
      <c r="A688" t="str">
        <f>detector_data!A687</f>
        <v>QEWDE0550DES</v>
      </c>
      <c r="B688" s="4">
        <f>detector_data!D687</f>
        <v>0.39583333333333331</v>
      </c>
      <c r="C688">
        <f>detector_data!H687</f>
        <v>946.8</v>
      </c>
      <c r="D688" s="3">
        <f>[1]detector_data!H687</f>
        <v>914</v>
      </c>
      <c r="E688">
        <f t="shared" si="40"/>
        <v>1.0753231432573003</v>
      </c>
      <c r="H688" s="9"/>
      <c r="I688">
        <f>detector_data!F687</f>
        <v>2840.4</v>
      </c>
      <c r="J688" s="3">
        <f>[1]detector_data!F687</f>
        <v>2742</v>
      </c>
      <c r="K688">
        <f t="shared" si="41"/>
        <v>1.8625143186763149</v>
      </c>
      <c r="N688" s="3"/>
      <c r="O688" s="3">
        <f t="shared" si="42"/>
        <v>-98.400000000000091</v>
      </c>
    </row>
    <row r="689" spans="1:15" x14ac:dyDescent="0.2">
      <c r="A689" t="str">
        <f>detector_data!A688</f>
        <v>QEWDE0550DES</v>
      </c>
      <c r="B689" s="4">
        <f>detector_data!D688</f>
        <v>0.40625</v>
      </c>
      <c r="C689">
        <f>detector_data!H688</f>
        <v>938.66666666666595</v>
      </c>
      <c r="D689" s="3">
        <f>[1]detector_data!H688</f>
        <v>910.30555566666669</v>
      </c>
      <c r="E689">
        <f t="shared" si="40"/>
        <v>0.9327667232868726</v>
      </c>
      <c r="H689" s="9"/>
      <c r="I689">
        <f>detector_data!F688</f>
        <v>2816</v>
      </c>
      <c r="J689" s="3">
        <f>[1]detector_data!F688</f>
        <v>2730.916667</v>
      </c>
      <c r="K689">
        <f t="shared" si="41"/>
        <v>1.615599356342446</v>
      </c>
      <c r="N689" s="3"/>
      <c r="O689" s="3">
        <f t="shared" si="42"/>
        <v>-85.083333000000039</v>
      </c>
    </row>
    <row r="690" spans="1:15" x14ac:dyDescent="0.2">
      <c r="A690" t="str">
        <f>detector_data!A689</f>
        <v>QEWDE0550DES</v>
      </c>
      <c r="B690" s="4">
        <f>detector_data!D689</f>
        <v>0.41666666666666669</v>
      </c>
      <c r="C690">
        <f>detector_data!H689</f>
        <v>954.93333333333305</v>
      </c>
      <c r="D690" s="3">
        <f>[1]detector_data!H689</f>
        <v>909.41666666666663</v>
      </c>
      <c r="E690">
        <f t="shared" si="40"/>
        <v>1.4908080324204198</v>
      </c>
      <c r="F690">
        <f>SQRT(2*POWER(AVERAGE(D687:D690)-AVERAGE(C687:C690),2)/(AVERAGE(D687:D690)+AVERAGE(C687:C690)))</f>
        <v>1.6682357008670399</v>
      </c>
      <c r="G690">
        <f>SQRT(2*POWER(AVERAGE(D675:D690)-AVERAGE(C675:C690),2)/(AVERAGE(D675:D690)+AVERAGE(C675:C690)))</f>
        <v>1.1957422347618953</v>
      </c>
      <c r="H690" s="9"/>
      <c r="I690">
        <f>detector_data!F689</f>
        <v>2864.8</v>
      </c>
      <c r="J690" s="3">
        <f>[1]detector_data!F689</f>
        <v>2728.25</v>
      </c>
      <c r="K690">
        <f t="shared" si="41"/>
        <v>2.5821552564839743</v>
      </c>
      <c r="L690">
        <f>SQRT(2*POWER(AVERAGE(J687:J690)-AVERAGE(I687:I690),2)/(AVERAGE(J687:J690)+AVERAGE(I687:I690)))</f>
        <v>2.8894689929020014</v>
      </c>
      <c r="M690">
        <f>SQRT(2*POWER(AVERAGE(J675:J690)-AVERAGE(I675:I690),2)/(AVERAGE(J675:J690)+AVERAGE(I675:I690)))</f>
        <v>2.071086303363757</v>
      </c>
      <c r="N690" s="3">
        <f t="shared" si="43"/>
        <v>-114.14583337500062</v>
      </c>
      <c r="O690" s="3">
        <f t="shared" si="42"/>
        <v>-136.55000000000018</v>
      </c>
    </row>
    <row r="691" spans="1:15" x14ac:dyDescent="0.2">
      <c r="A691" s="17" t="s">
        <v>104</v>
      </c>
      <c r="B691" s="17"/>
      <c r="C691" s="17"/>
      <c r="D691" s="17"/>
      <c r="E691" s="9">
        <f>AVERAGE(E3:E690)</f>
        <v>7.7928587024309186</v>
      </c>
      <c r="F691" s="9">
        <f t="shared" ref="F691:G691" si="44">AVERAGE(F3:F690)</f>
        <v>7.5263313362000037</v>
      </c>
      <c r="G691" s="9">
        <f t="shared" si="44"/>
        <v>7.2580073539856356</v>
      </c>
      <c r="K691" s="9">
        <f>AVERAGE(K3:K690)</f>
        <v>6.3507911860799169</v>
      </c>
      <c r="L691" s="9">
        <f t="shared" ref="L691" si="45">AVERAGE(L3:L690)</f>
        <v>5.6641604199868825</v>
      </c>
      <c r="M691" s="9">
        <f>AVERAGE(M3:M690)</f>
        <v>4.9274662532575775</v>
      </c>
    </row>
    <row r="692" spans="1:15" x14ac:dyDescent="0.2">
      <c r="A692" s="17" t="s">
        <v>105</v>
      </c>
      <c r="B692" s="17"/>
      <c r="C692" s="17"/>
      <c r="D692" s="17"/>
      <c r="E692" s="10">
        <f>COUNTIF(E3:E690,"&lt;=10")/COUNT(E3:E690)</f>
        <v>0.65988372093023251</v>
      </c>
      <c r="F692" s="10">
        <f t="shared" ref="F692:G692" si="46">COUNTIF(F3:F690,"&lt;=10")/COUNT(F3:F690)</f>
        <v>0.68023255813953487</v>
      </c>
      <c r="G692" s="10">
        <f t="shared" si="46"/>
        <v>0.67441860465116277</v>
      </c>
      <c r="K692" s="10">
        <f>COUNTIF(K3:K690,"&lt;=10")/COUNT(K3:K690)</f>
        <v>0.80959302325581395</v>
      </c>
      <c r="L692" s="10">
        <f t="shared" ref="L692:M692" si="47">COUNTIF(L3:L690,"&lt;=10")/COUNT(L3:L690)</f>
        <v>0.83720930232558144</v>
      </c>
      <c r="M692" s="10">
        <f t="shared" si="47"/>
        <v>0.93023255813953487</v>
      </c>
    </row>
    <row r="693" spans="1:15" x14ac:dyDescent="0.2">
      <c r="A693" s="17" t="s">
        <v>106</v>
      </c>
      <c r="B693" s="17"/>
      <c r="C693" s="17"/>
      <c r="D693" s="17"/>
      <c r="E693" s="10">
        <f>COUNTIF(E3:E690,"&lt;=5")/COUNT(E3:E690)</f>
        <v>0.43459302325581395</v>
      </c>
      <c r="F693" s="10">
        <f t="shared" ref="F693:G693" si="48">COUNTIF(F3:F690,"&lt;=5")/COUNT(F3:F690)</f>
        <v>0.45348837209302323</v>
      </c>
      <c r="G693" s="10">
        <f t="shared" si="48"/>
        <v>0.51162790697674421</v>
      </c>
      <c r="K693" s="10">
        <f>COUNTIF(K3:K690,"&lt;=5")/COUNT(K3:K690)</f>
        <v>0.49709302325581395</v>
      </c>
      <c r="L693" s="10">
        <f t="shared" ref="L693:M693" si="49">COUNTIF(L3:L690,"&lt;=5")/COUNT(L3:L690)</f>
        <v>0.57558139534883723</v>
      </c>
      <c r="M693" s="10">
        <f t="shared" si="49"/>
        <v>0.69767441860465118</v>
      </c>
    </row>
  </sheetData>
  <mergeCells count="5">
    <mergeCell ref="A691:D691"/>
    <mergeCell ref="A692:D692"/>
    <mergeCell ref="A693:D693"/>
    <mergeCell ref="C1:G1"/>
    <mergeCell ref="I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720D-7BF4-4248-B654-F4C46A3FDE5D}">
  <dimension ref="A1:O691"/>
  <sheetViews>
    <sheetView tabSelected="1" zoomScale="83" workbookViewId="0">
      <pane ySplit="2" topLeftCell="A674" activePane="bottomLeft" state="frozen"/>
      <selection pane="bottomLeft" activeCell="V684" sqref="V684"/>
    </sheetView>
  </sheetViews>
  <sheetFormatPr baseColWidth="10" defaultColWidth="8.83203125" defaultRowHeight="15" x14ac:dyDescent="0.2"/>
  <cols>
    <col min="1" max="1" width="15" bestFit="1" customWidth="1"/>
    <col min="2" max="2" width="8.1640625" bestFit="1" customWidth="1"/>
    <col min="3" max="3" width="17" bestFit="1" customWidth="1"/>
    <col min="4" max="4" width="16.5" bestFit="1" customWidth="1"/>
  </cols>
  <sheetData>
    <row r="1" spans="1:15" x14ac:dyDescent="0.2">
      <c r="A1" s="9"/>
      <c r="B1" s="9"/>
      <c r="C1" s="18" t="s">
        <v>116</v>
      </c>
      <c r="D1" s="18"/>
      <c r="E1" s="18"/>
      <c r="F1" s="18"/>
      <c r="G1" s="18"/>
      <c r="I1" s="18" t="s">
        <v>118</v>
      </c>
      <c r="J1" s="18"/>
      <c r="K1" s="18"/>
      <c r="L1" s="18"/>
      <c r="M1" s="18"/>
    </row>
    <row r="2" spans="1:15" x14ac:dyDescent="0.2">
      <c r="A2" s="9" t="str">
        <f>detector_data!A1</f>
        <v>eid</v>
      </c>
      <c r="B2" s="9" t="str">
        <f>detector_data!D1</f>
        <v>time</v>
      </c>
      <c r="C2" s="11" t="s">
        <v>111</v>
      </c>
      <c r="D2" s="11" t="s">
        <v>112</v>
      </c>
      <c r="E2" s="11" t="s">
        <v>113</v>
      </c>
      <c r="F2" s="11" t="s">
        <v>115</v>
      </c>
      <c r="G2" s="11" t="s">
        <v>117</v>
      </c>
      <c r="I2" s="11" t="s">
        <v>111</v>
      </c>
      <c r="J2" s="11" t="s">
        <v>112</v>
      </c>
      <c r="K2" s="11" t="s">
        <v>113</v>
      </c>
      <c r="L2" s="11" t="s">
        <v>115</v>
      </c>
      <c r="M2" s="11" t="s">
        <v>117</v>
      </c>
    </row>
    <row r="3" spans="1:15" x14ac:dyDescent="0.2">
      <c r="A3" t="str">
        <f>detector_data!A2</f>
        <v>QEWDE0020DES</v>
      </c>
      <c r="B3" s="4">
        <f>detector_data!D2</f>
        <v>0.26041666666666669</v>
      </c>
      <c r="C3">
        <f>detector_data!E2</f>
        <v>98.592110446092803</v>
      </c>
      <c r="D3" s="3">
        <f>[1]detector_data!G2</f>
        <v>88.335648149999997</v>
      </c>
      <c r="E3">
        <f>POWER((C3-D3)/D3,2)</f>
        <v>1.348103312352268E-2</v>
      </c>
      <c r="F3">
        <f>POWER(D3-C3,2)</f>
        <v>105.19501883117331</v>
      </c>
      <c r="G3">
        <f>POWER(D3-AVERAGE($D$3:$D$690),2)</f>
        <v>276.98609451432549</v>
      </c>
      <c r="O3" s="3">
        <f>D3-C3</f>
        <v>-10.256462296092806</v>
      </c>
    </row>
    <row r="4" spans="1:15" x14ac:dyDescent="0.2">
      <c r="A4" t="str">
        <f>detector_data!A3</f>
        <v>QEWDE0020DES</v>
      </c>
      <c r="B4" s="4">
        <f>detector_data!D3</f>
        <v>0.27083333333333331</v>
      </c>
      <c r="C4">
        <f>detector_data!E3</f>
        <v>97.412541201198906</v>
      </c>
      <c r="D4" s="3">
        <f>[1]detector_data!G3</f>
        <v>82.761111110000002</v>
      </c>
      <c r="E4">
        <f t="shared" ref="E4:E67" si="0">POWER((C4-D4)/D4,2)</f>
        <v>3.1340607399950433E-2</v>
      </c>
      <c r="F4">
        <f t="shared" ref="F4:F67" si="1">POWER(D4-C4,2)</f>
        <v>214.66440371728874</v>
      </c>
      <c r="G4">
        <f t="shared" ref="G4:G67" si="2">POWER(D4-AVERAGE($D$3:$D$690),2)</f>
        <v>122.50864139237831</v>
      </c>
      <c r="O4" s="3">
        <f t="shared" ref="O4:O67" si="3">D4-C4</f>
        <v>-14.651430091198904</v>
      </c>
    </row>
    <row r="5" spans="1:15" x14ac:dyDescent="0.2">
      <c r="A5" t="str">
        <f>detector_data!A4</f>
        <v>QEWDE0020DES</v>
      </c>
      <c r="B5" s="4">
        <f>detector_data!D4</f>
        <v>0.28125</v>
      </c>
      <c r="C5">
        <f>detector_data!E4</f>
        <v>96.109046334802301</v>
      </c>
      <c r="D5" s="3">
        <f>[1]detector_data!G4</f>
        <v>76.178240740000007</v>
      </c>
      <c r="E5">
        <f t="shared" si="0"/>
        <v>6.8452265859140354E-2</v>
      </c>
      <c r="F5">
        <f t="shared" si="1"/>
        <v>397.23701165780244</v>
      </c>
      <c r="G5">
        <f t="shared" si="2"/>
        <v>20.119636795701659</v>
      </c>
      <c r="O5" s="3">
        <f t="shared" si="3"/>
        <v>-19.930805594802294</v>
      </c>
    </row>
    <row r="6" spans="1:15" x14ac:dyDescent="0.2">
      <c r="A6" t="str">
        <f>detector_data!A5</f>
        <v>QEWDE0020DES</v>
      </c>
      <c r="B6" s="4">
        <f>detector_data!D5</f>
        <v>0.29166666666666669</v>
      </c>
      <c r="C6">
        <f>detector_data!E5</f>
        <v>103.481242211856</v>
      </c>
      <c r="D6" s="3">
        <f>[1]detector_data!G5</f>
        <v>83.311574070000006</v>
      </c>
      <c r="E6">
        <f t="shared" si="0"/>
        <v>5.8612038383726764E-2</v>
      </c>
      <c r="F6">
        <f t="shared" si="1"/>
        <v>406.81551295260061</v>
      </c>
      <c r="G6">
        <f t="shared" si="2"/>
        <v>134.99709768084435</v>
      </c>
      <c r="O6" s="3">
        <f t="shared" si="3"/>
        <v>-20.169668141855993</v>
      </c>
    </row>
    <row r="7" spans="1:15" x14ac:dyDescent="0.2">
      <c r="A7" t="str">
        <f>detector_data!A6</f>
        <v>QEWDE0020DES</v>
      </c>
      <c r="B7" s="4">
        <f>detector_data!D6</f>
        <v>0.30208333333333331</v>
      </c>
      <c r="C7">
        <f>detector_data!E6</f>
        <v>98.347123542251794</v>
      </c>
      <c r="D7" s="3">
        <f>[1]detector_data!G6</f>
        <v>88.467129630000002</v>
      </c>
      <c r="E7">
        <f t="shared" si="0"/>
        <v>1.2472384213176264E-2</v>
      </c>
      <c r="F7">
        <f t="shared" si="1"/>
        <v>97.61427970613245</v>
      </c>
      <c r="G7">
        <f t="shared" si="2"/>
        <v>281.37984793631279</v>
      </c>
      <c r="O7" s="3">
        <f t="shared" si="3"/>
        <v>-9.8799939122517912</v>
      </c>
    </row>
    <row r="8" spans="1:15" x14ac:dyDescent="0.2">
      <c r="A8" t="str">
        <f>detector_data!A7</f>
        <v>QEWDE0020DES</v>
      </c>
      <c r="B8" s="4">
        <f>detector_data!D7</f>
        <v>0.3125</v>
      </c>
      <c r="C8">
        <f>detector_data!E7</f>
        <v>95.731924115224999</v>
      </c>
      <c r="D8" s="3">
        <f>[1]detector_data!G7</f>
        <v>90.314351849999994</v>
      </c>
      <c r="E8">
        <f t="shared" si="0"/>
        <v>3.5982877239647227E-3</v>
      </c>
      <c r="F8">
        <f t="shared" si="1"/>
        <v>29.350089248935188</v>
      </c>
      <c r="G8">
        <f t="shared" si="2"/>
        <v>346.76409538539662</v>
      </c>
      <c r="O8" s="3">
        <f t="shared" si="3"/>
        <v>-5.4175722652250045</v>
      </c>
    </row>
    <row r="9" spans="1:15" x14ac:dyDescent="0.2">
      <c r="A9" t="str">
        <f>detector_data!A8</f>
        <v>QEWDE0020DES</v>
      </c>
      <c r="B9" s="4">
        <f>detector_data!D8</f>
        <v>0.32291666666666669</v>
      </c>
      <c r="C9">
        <f>detector_data!E8</f>
        <v>89.799185857157696</v>
      </c>
      <c r="D9" s="3">
        <f>[1]detector_data!G8</f>
        <v>91.9</v>
      </c>
      <c r="E9">
        <f t="shared" si="0"/>
        <v>5.2256972116475548E-4</v>
      </c>
      <c r="F9">
        <f t="shared" si="1"/>
        <v>4.4134200627662707</v>
      </c>
      <c r="G9">
        <f t="shared" si="2"/>
        <v>408.33299588766778</v>
      </c>
      <c r="O9" s="3">
        <f t="shared" si="3"/>
        <v>2.1008141428423102</v>
      </c>
    </row>
    <row r="10" spans="1:15" x14ac:dyDescent="0.2">
      <c r="A10" t="str">
        <f>detector_data!A9</f>
        <v>QEWDE0020DES</v>
      </c>
      <c r="B10" s="4">
        <f>detector_data!D9</f>
        <v>0.33333333333333331</v>
      </c>
      <c r="C10">
        <f>detector_data!E9</f>
        <v>86.8286484302932</v>
      </c>
      <c r="D10" s="3">
        <f>[1]detector_data!G9</f>
        <v>90.652777779999994</v>
      </c>
      <c r="E10">
        <f t="shared" si="0"/>
        <v>1.7795201698234577E-3</v>
      </c>
      <c r="F10">
        <f t="shared" si="1"/>
        <v>14.623965283288909</v>
      </c>
      <c r="G10">
        <f t="shared" si="2"/>
        <v>359.48269406944388</v>
      </c>
      <c r="O10" s="3">
        <f t="shared" si="3"/>
        <v>3.8241293497067943</v>
      </c>
    </row>
    <row r="11" spans="1:15" x14ac:dyDescent="0.2">
      <c r="A11" t="str">
        <f>detector_data!A10</f>
        <v>QEWDE0020DES</v>
      </c>
      <c r="B11" s="4">
        <f>detector_data!D10</f>
        <v>0.34375</v>
      </c>
      <c r="C11">
        <f>detector_data!E10</f>
        <v>87.595359220048493</v>
      </c>
      <c r="D11" s="3">
        <f>[1]detector_data!G10</f>
        <v>90.595370369999998</v>
      </c>
      <c r="E11">
        <f t="shared" si="0"/>
        <v>1.0965633538511088E-3</v>
      </c>
      <c r="F11">
        <f t="shared" si="1"/>
        <v>9.0000668998333477</v>
      </c>
      <c r="G11">
        <f t="shared" si="2"/>
        <v>357.30909738032739</v>
      </c>
      <c r="O11" s="3">
        <f t="shared" si="3"/>
        <v>3.0000111499515043</v>
      </c>
    </row>
    <row r="12" spans="1:15" x14ac:dyDescent="0.2">
      <c r="A12" t="str">
        <f>detector_data!A11</f>
        <v>QEWDE0020DES</v>
      </c>
      <c r="B12" s="4">
        <f>detector_data!D11</f>
        <v>0.35416666666666669</v>
      </c>
      <c r="C12">
        <f>detector_data!E11</f>
        <v>88.566528039961099</v>
      </c>
      <c r="D12" s="3">
        <f>[1]detector_data!G11</f>
        <v>86.696759259999993</v>
      </c>
      <c r="E12">
        <f t="shared" si="0"/>
        <v>4.6512542557113897E-4</v>
      </c>
      <c r="F12">
        <f t="shared" si="1"/>
        <v>3.4960352905172427</v>
      </c>
      <c r="G12">
        <f t="shared" si="2"/>
        <v>225.12032604337321</v>
      </c>
      <c r="O12" s="3">
        <f t="shared" si="3"/>
        <v>-1.869768779961106</v>
      </c>
    </row>
    <row r="13" spans="1:15" x14ac:dyDescent="0.2">
      <c r="A13" t="str">
        <f>detector_data!A12</f>
        <v>QEWDE0020DES</v>
      </c>
      <c r="B13" s="4">
        <f>detector_data!D12</f>
        <v>0.36458333333333331</v>
      </c>
      <c r="C13">
        <f>detector_data!E12</f>
        <v>89.771549185482598</v>
      </c>
      <c r="D13" s="3">
        <f>[1]detector_data!G12</f>
        <v>91.438425929999994</v>
      </c>
      <c r="E13">
        <f t="shared" si="0"/>
        <v>3.3231465391273007E-4</v>
      </c>
      <c r="F13">
        <f t="shared" si="1"/>
        <v>2.7784780814129109</v>
      </c>
      <c r="G13">
        <f t="shared" si="2"/>
        <v>389.89176026811509</v>
      </c>
      <c r="O13" s="3">
        <f t="shared" si="3"/>
        <v>1.6668767445173955</v>
      </c>
    </row>
    <row r="14" spans="1:15" x14ac:dyDescent="0.2">
      <c r="A14" t="str">
        <f>detector_data!A13</f>
        <v>QEWDE0020DES</v>
      </c>
      <c r="B14" s="4">
        <f>detector_data!D13</f>
        <v>0.375</v>
      </c>
      <c r="C14">
        <f>detector_data!E13</f>
        <v>96.834133652416497</v>
      </c>
      <c r="D14" s="3">
        <f>[1]detector_data!G13</f>
        <v>94.173148150000003</v>
      </c>
      <c r="E14">
        <f t="shared" si="0"/>
        <v>7.9841895556927026E-4</v>
      </c>
      <c r="F14">
        <f t="shared" si="1"/>
        <v>7.0808438440707624</v>
      </c>
      <c r="G14">
        <f t="shared" si="2"/>
        <v>505.36834918141329</v>
      </c>
      <c r="O14" s="3">
        <f t="shared" si="3"/>
        <v>-2.6609855024164943</v>
      </c>
    </row>
    <row r="15" spans="1:15" x14ac:dyDescent="0.2">
      <c r="A15" t="str">
        <f>detector_data!A14</f>
        <v>QEWDE0020DES</v>
      </c>
      <c r="B15" s="4">
        <f>detector_data!D14</f>
        <v>0.38541666666666669</v>
      </c>
      <c r="C15">
        <f>detector_data!E14</f>
        <v>91.641098776338595</v>
      </c>
      <c r="D15" s="3">
        <f>[1]detector_data!G14</f>
        <v>93.273148149999997</v>
      </c>
      <c r="E15">
        <f t="shared" si="0"/>
        <v>3.0616343067985444E-4</v>
      </c>
      <c r="F15">
        <f t="shared" si="1"/>
        <v>2.6635851580685763</v>
      </c>
      <c r="G15">
        <f t="shared" si="2"/>
        <v>465.71363058177639</v>
      </c>
      <c r="O15" s="3">
        <f t="shared" si="3"/>
        <v>1.6320493736614026</v>
      </c>
    </row>
    <row r="16" spans="1:15" x14ac:dyDescent="0.2">
      <c r="A16" t="str">
        <f>detector_data!A15</f>
        <v>QEWDE0020DES</v>
      </c>
      <c r="B16" s="4">
        <f>detector_data!D15</f>
        <v>0.39583333333333331</v>
      </c>
      <c r="C16">
        <f>detector_data!E15</f>
        <v>88.533307501961303</v>
      </c>
      <c r="D16" s="3">
        <f>[1]detector_data!G15</f>
        <v>92.718518520000003</v>
      </c>
      <c r="E16">
        <f t="shared" si="0"/>
        <v>2.0375193997808068E-3</v>
      </c>
      <c r="F16">
        <f t="shared" si="1"/>
        <v>17.515991265512532</v>
      </c>
      <c r="G16">
        <f t="shared" si="2"/>
        <v>442.08298693672771</v>
      </c>
      <c r="O16" s="3">
        <f t="shared" si="3"/>
        <v>4.1852110180387001</v>
      </c>
    </row>
    <row r="17" spans="1:15" x14ac:dyDescent="0.2">
      <c r="A17" t="str">
        <f>detector_data!A16</f>
        <v>QEWDE0020DES</v>
      </c>
      <c r="B17" s="4">
        <f>detector_data!D16</f>
        <v>0.40625</v>
      </c>
      <c r="C17">
        <f>detector_data!E16</f>
        <v>94.999097204455396</v>
      </c>
      <c r="D17" s="3">
        <f>[1]detector_data!G16</f>
        <v>87.957870369999995</v>
      </c>
      <c r="E17">
        <f t="shared" si="0"/>
        <v>6.4083652895552774E-3</v>
      </c>
      <c r="F17">
        <f t="shared" si="1"/>
        <v>49.578875334254825</v>
      </c>
      <c r="G17">
        <f t="shared" si="2"/>
        <v>264.55417552366998</v>
      </c>
      <c r="O17" s="3">
        <f t="shared" si="3"/>
        <v>-7.0412268344554008</v>
      </c>
    </row>
    <row r="18" spans="1:15" x14ac:dyDescent="0.2">
      <c r="A18" t="str">
        <f>detector_data!A17</f>
        <v>QEWDE0020DES</v>
      </c>
      <c r="B18" s="4">
        <f>detector_data!D17</f>
        <v>0.41666666666666669</v>
      </c>
      <c r="C18">
        <f>detector_data!E17</f>
        <v>102.099047245373</v>
      </c>
      <c r="D18" s="3">
        <f>[1]detector_data!G17</f>
        <v>93.312962959999993</v>
      </c>
      <c r="E18">
        <f t="shared" si="0"/>
        <v>8.8655721957137164E-3</v>
      </c>
      <c r="F18">
        <f t="shared" si="1"/>
        <v>77.195277069678511</v>
      </c>
      <c r="G18">
        <f t="shared" si="2"/>
        <v>467.4336547903693</v>
      </c>
      <c r="I18">
        <f>AVERAGE(C3:C18)</f>
        <v>94.146371435307174</v>
      </c>
      <c r="J18" s="3">
        <f>AVERAGE(D3:D18)</f>
        <v>88.880439815000003</v>
      </c>
      <c r="K18">
        <f>POWER((I18-J18)/J18,2)</f>
        <v>3.5102499411133192E-3</v>
      </c>
      <c r="L18">
        <f t="shared" ref="L18" si="4">POWER(J18-I18,2)</f>
        <v>27.730035829750907</v>
      </c>
      <c r="M18">
        <f t="shared" ref="M18" si="5">POWER(J18-AVERAGE($D$3:$D$690),2)</f>
        <v>295.41671802776244</v>
      </c>
      <c r="O18" s="3">
        <f t="shared" si="3"/>
        <v>-8.7860842853730077</v>
      </c>
    </row>
    <row r="19" spans="1:15" x14ac:dyDescent="0.2">
      <c r="A19" t="str">
        <f>detector_data!A18</f>
        <v>QEWDE0030DES</v>
      </c>
      <c r="B19" s="4">
        <f>detector_data!D18</f>
        <v>0.26041666666666669</v>
      </c>
      <c r="C19">
        <f>detector_data!E18</f>
        <v>105.418894631207</v>
      </c>
      <c r="D19" s="3">
        <f>[1]detector_data!G18</f>
        <v>97.345370369999998</v>
      </c>
      <c r="E19">
        <f t="shared" si="0"/>
        <v>6.8785311083598413E-3</v>
      </c>
      <c r="F19">
        <f t="shared" si="1"/>
        <v>65.181793996298012</v>
      </c>
      <c r="G19">
        <f t="shared" si="2"/>
        <v>658.05698684760205</v>
      </c>
      <c r="O19" s="3">
        <f t="shared" si="3"/>
        <v>-8.0735242612069982</v>
      </c>
    </row>
    <row r="20" spans="1:15" x14ac:dyDescent="0.2">
      <c r="A20" t="str">
        <f>detector_data!A19</f>
        <v>QEWDE0030DES</v>
      </c>
      <c r="B20" s="4">
        <f>detector_data!D19</f>
        <v>0.27083333333333331</v>
      </c>
      <c r="C20">
        <f>detector_data!E19</f>
        <v>95.484364051513595</v>
      </c>
      <c r="D20" s="3">
        <f>[1]detector_data!G19</f>
        <v>84.652777779999994</v>
      </c>
      <c r="E20">
        <f t="shared" si="0"/>
        <v>1.6371998613885833E-2</v>
      </c>
      <c r="F20">
        <f t="shared" si="1"/>
        <v>117.3232611572419</v>
      </c>
      <c r="G20">
        <f t="shared" si="2"/>
        <v>167.96234784519973</v>
      </c>
      <c r="O20" s="3">
        <f t="shared" si="3"/>
        <v>-10.831586271513601</v>
      </c>
    </row>
    <row r="21" spans="1:15" x14ac:dyDescent="0.2">
      <c r="A21" t="str">
        <f>detector_data!A20</f>
        <v>QEWDE0030DES</v>
      </c>
      <c r="B21" s="4">
        <f>detector_data!D20</f>
        <v>0.28125</v>
      </c>
      <c r="C21">
        <f>detector_data!E20</f>
        <v>64.423573694928294</v>
      </c>
      <c r="D21" s="3">
        <f>[1]detector_data!G20</f>
        <v>81.318518519999998</v>
      </c>
      <c r="E21">
        <f t="shared" si="0"/>
        <v>4.3165287683922644E-2</v>
      </c>
      <c r="F21">
        <f t="shared" si="1"/>
        <v>285.43916064221713</v>
      </c>
      <c r="G21">
        <f t="shared" si="2"/>
        <v>92.655440238663573</v>
      </c>
      <c r="O21" s="3">
        <f t="shared" si="3"/>
        <v>16.894944825071704</v>
      </c>
    </row>
    <row r="22" spans="1:15" x14ac:dyDescent="0.2">
      <c r="A22" t="str">
        <f>detector_data!A21</f>
        <v>QEWDE0030DES</v>
      </c>
      <c r="B22" s="4">
        <f>detector_data!D21</f>
        <v>0.29166666666666669</v>
      </c>
      <c r="C22">
        <f>detector_data!E21</f>
        <v>99.133308233604197</v>
      </c>
      <c r="D22" s="3">
        <f>[1]detector_data!G21</f>
        <v>90.586111110000004</v>
      </c>
      <c r="E22">
        <f t="shared" si="0"/>
        <v>8.9027506359315913E-3</v>
      </c>
      <c r="F22">
        <f t="shared" si="1"/>
        <v>73.054578669747784</v>
      </c>
      <c r="G22">
        <f t="shared" si="2"/>
        <v>356.9591345409969</v>
      </c>
      <c r="O22" s="3">
        <f t="shared" si="3"/>
        <v>-8.5471971236041924</v>
      </c>
    </row>
    <row r="23" spans="1:15" x14ac:dyDescent="0.2">
      <c r="A23" t="str">
        <f>detector_data!A22</f>
        <v>QEWDE0030DES</v>
      </c>
      <c r="B23" s="4">
        <f>detector_data!D22</f>
        <v>0.30208333333333331</v>
      </c>
      <c r="C23">
        <f>detector_data!E22</f>
        <v>104.14106672477401</v>
      </c>
      <c r="D23" s="3">
        <f>[1]detector_data!G22</f>
        <v>95.863888889999998</v>
      </c>
      <c r="E23">
        <f t="shared" si="0"/>
        <v>7.4551173892583675E-3</v>
      </c>
      <c r="F23">
        <f t="shared" si="1"/>
        <v>68.511672908474139</v>
      </c>
      <c r="G23">
        <f t="shared" si="2"/>
        <v>584.24400706357699</v>
      </c>
      <c r="O23" s="3">
        <f t="shared" si="3"/>
        <v>-8.2771778347740081</v>
      </c>
    </row>
    <row r="24" spans="1:15" x14ac:dyDescent="0.2">
      <c r="A24" t="str">
        <f>detector_data!A23</f>
        <v>QEWDE0030DES</v>
      </c>
      <c r="B24" s="4">
        <f>detector_data!D23</f>
        <v>0.3125</v>
      </c>
      <c r="C24">
        <f>detector_data!E23</f>
        <v>102.254587178405</v>
      </c>
      <c r="D24" s="3">
        <f>[1]detector_data!G23</f>
        <v>99.701388890000004</v>
      </c>
      <c r="E24">
        <f t="shared" si="0"/>
        <v>6.5579284295407046E-4</v>
      </c>
      <c r="F24">
        <f t="shared" si="1"/>
        <v>6.5188214999142193</v>
      </c>
      <c r="G24">
        <f t="shared" si="2"/>
        <v>784.48391252208353</v>
      </c>
      <c r="O24" s="3">
        <f t="shared" si="3"/>
        <v>-2.5531982884049995</v>
      </c>
    </row>
    <row r="25" spans="1:15" x14ac:dyDescent="0.2">
      <c r="A25" t="str">
        <f>detector_data!A24</f>
        <v>QEWDE0030DES</v>
      </c>
      <c r="B25" s="4">
        <f>detector_data!D24</f>
        <v>0.32291666666666669</v>
      </c>
      <c r="C25">
        <f>detector_data!E24</f>
        <v>103.809918767854</v>
      </c>
      <c r="D25" s="3">
        <f>[1]detector_data!G24</f>
        <v>97.677314809999999</v>
      </c>
      <c r="E25">
        <f t="shared" si="0"/>
        <v>3.9418710539397611E-3</v>
      </c>
      <c r="F25">
        <f t="shared" si="1"/>
        <v>37.608831303886568</v>
      </c>
      <c r="G25">
        <f t="shared" si="2"/>
        <v>675.19766407705595</v>
      </c>
      <c r="O25" s="3">
        <f t="shared" si="3"/>
        <v>-6.1326039578540019</v>
      </c>
    </row>
    <row r="26" spans="1:15" x14ac:dyDescent="0.2">
      <c r="A26" t="str">
        <f>detector_data!A25</f>
        <v>QEWDE0030DES</v>
      </c>
      <c r="B26" s="4">
        <f>detector_data!D25</f>
        <v>0.33333333333333331</v>
      </c>
      <c r="C26">
        <f>detector_data!E25</f>
        <v>106.552029980859</v>
      </c>
      <c r="D26" s="3">
        <f>[1]detector_data!G25</f>
        <v>98.356944440000007</v>
      </c>
      <c r="E26">
        <f t="shared" si="0"/>
        <v>6.942196868068227E-3</v>
      </c>
      <c r="F26">
        <f t="shared" si="1"/>
        <v>67.159427021996208</v>
      </c>
      <c r="G26">
        <f t="shared" si="2"/>
        <v>710.97932230324648</v>
      </c>
      <c r="O26" s="3">
        <f t="shared" si="3"/>
        <v>-8.1950855408589973</v>
      </c>
    </row>
    <row r="27" spans="1:15" x14ac:dyDescent="0.2">
      <c r="A27" t="str">
        <f>detector_data!A26</f>
        <v>QEWDE0030DES</v>
      </c>
      <c r="B27" s="4">
        <f>detector_data!D26</f>
        <v>0.34375</v>
      </c>
      <c r="C27">
        <f>detector_data!E26</f>
        <v>104.837675712427</v>
      </c>
      <c r="D27" s="3">
        <f>[1]detector_data!G26</f>
        <v>100.0518519</v>
      </c>
      <c r="E27">
        <f t="shared" si="0"/>
        <v>2.28803755929866E-3</v>
      </c>
      <c r="F27">
        <f t="shared" si="1"/>
        <v>22.904109563593281</v>
      </c>
      <c r="G27">
        <f t="shared" si="2"/>
        <v>804.23872137765352</v>
      </c>
      <c r="O27" s="3">
        <f t="shared" si="3"/>
        <v>-4.7858238124269974</v>
      </c>
    </row>
    <row r="28" spans="1:15" x14ac:dyDescent="0.2">
      <c r="A28" t="str">
        <f>detector_data!A27</f>
        <v>QEWDE0030DES</v>
      </c>
      <c r="B28" s="4">
        <f>detector_data!D27</f>
        <v>0.35416666666666669</v>
      </c>
      <c r="C28">
        <f>detector_data!E27</f>
        <v>104.534376230636</v>
      </c>
      <c r="D28" s="3">
        <f>[1]detector_data!G27</f>
        <v>95.622685189999999</v>
      </c>
      <c r="E28">
        <f t="shared" si="0"/>
        <v>8.6855709662558081E-3</v>
      </c>
      <c r="F28">
        <f t="shared" si="1"/>
        <v>79.418237203751957</v>
      </c>
      <c r="G28">
        <f t="shared" si="2"/>
        <v>572.6418495043564</v>
      </c>
      <c r="O28" s="3">
        <f t="shared" si="3"/>
        <v>-8.9116910406360006</v>
      </c>
    </row>
    <row r="29" spans="1:15" x14ac:dyDescent="0.2">
      <c r="A29" t="str">
        <f>detector_data!A28</f>
        <v>QEWDE0030DES</v>
      </c>
      <c r="B29" s="4">
        <f>detector_data!D28</f>
        <v>0.36458333333333331</v>
      </c>
      <c r="C29">
        <f>detector_data!E28</f>
        <v>104.084379538216</v>
      </c>
      <c r="D29" s="3">
        <f>[1]detector_data!G28</f>
        <v>99.965277779999994</v>
      </c>
      <c r="E29">
        <f t="shared" si="0"/>
        <v>1.6978788071815463E-3</v>
      </c>
      <c r="F29">
        <f t="shared" si="1"/>
        <v>16.966999294538176</v>
      </c>
      <c r="G29">
        <f t="shared" si="2"/>
        <v>799.33588768832271</v>
      </c>
      <c r="O29" s="3">
        <f t="shared" si="3"/>
        <v>-4.1191017582160043</v>
      </c>
    </row>
    <row r="30" spans="1:15" x14ac:dyDescent="0.2">
      <c r="A30" t="str">
        <f>detector_data!A29</f>
        <v>QEWDE0030DES</v>
      </c>
      <c r="B30" s="4">
        <f>detector_data!D29</f>
        <v>0.375</v>
      </c>
      <c r="C30">
        <f>detector_data!E29</f>
        <v>105.533447181997</v>
      </c>
      <c r="D30" s="3">
        <f>[1]detector_data!G29</f>
        <v>99.25</v>
      </c>
      <c r="E30">
        <f t="shared" si="0"/>
        <v>4.0080663910254969E-3</v>
      </c>
      <c r="F30">
        <f t="shared" si="1"/>
        <v>39.481708488946104</v>
      </c>
      <c r="G30">
        <f t="shared" si="2"/>
        <v>759.40208664636668</v>
      </c>
      <c r="O30" s="3">
        <f t="shared" si="3"/>
        <v>-6.2834471819970048</v>
      </c>
    </row>
    <row r="31" spans="1:15" x14ac:dyDescent="0.2">
      <c r="A31" t="str">
        <f>detector_data!A30</f>
        <v>QEWDE0030DES</v>
      </c>
      <c r="B31" s="4">
        <f>detector_data!D30</f>
        <v>0.38541666666666669</v>
      </c>
      <c r="C31">
        <f>detector_data!E30</f>
        <v>106.368549856673</v>
      </c>
      <c r="D31" s="3">
        <f>[1]detector_data!G30</f>
        <v>90.640277780000005</v>
      </c>
      <c r="E31">
        <f t="shared" si="0"/>
        <v>3.0110611179338907E-2</v>
      </c>
      <c r="F31">
        <f t="shared" si="1"/>
        <v>247.3785425178514</v>
      </c>
      <c r="G31">
        <f t="shared" si="2"/>
        <v>359.0088495981438</v>
      </c>
      <c r="O31" s="3">
        <f t="shared" si="3"/>
        <v>-15.728272076672994</v>
      </c>
    </row>
    <row r="32" spans="1:15" x14ac:dyDescent="0.2">
      <c r="A32" t="str">
        <f>detector_data!A31</f>
        <v>QEWDE0030DES</v>
      </c>
      <c r="B32" s="4">
        <f>detector_data!D31</f>
        <v>0.39583333333333331</v>
      </c>
      <c r="C32">
        <f>detector_data!E31</f>
        <v>106.073734789835</v>
      </c>
      <c r="D32" s="3">
        <f>[1]detector_data!G31</f>
        <v>90.442592590000004</v>
      </c>
      <c r="E32">
        <f t="shared" si="0"/>
        <v>2.9870013688679007E-2</v>
      </c>
      <c r="F32">
        <f t="shared" si="1"/>
        <v>244.33260647146247</v>
      </c>
      <c r="G32">
        <f t="shared" si="2"/>
        <v>351.55663735020482</v>
      </c>
      <c r="O32" s="3">
        <f t="shared" si="3"/>
        <v>-15.631142199834997</v>
      </c>
    </row>
    <row r="33" spans="1:15" x14ac:dyDescent="0.2">
      <c r="A33" t="str">
        <f>detector_data!A32</f>
        <v>QEWDE0030DES</v>
      </c>
      <c r="B33" s="4">
        <f>detector_data!D32</f>
        <v>0.40625</v>
      </c>
      <c r="C33">
        <f>detector_data!E32</f>
        <v>105.6578851699</v>
      </c>
      <c r="D33" s="3">
        <f>[1]detector_data!G32</f>
        <v>91.13472222</v>
      </c>
      <c r="E33">
        <f t="shared" si="0"/>
        <v>2.5395377442967704E-2</v>
      </c>
      <c r="F33">
        <f t="shared" si="1"/>
        <v>210.92226206934802</v>
      </c>
      <c r="G33">
        <f t="shared" si="2"/>
        <v>377.99032548763262</v>
      </c>
      <c r="O33" s="3">
        <f t="shared" si="3"/>
        <v>-14.523162949899998</v>
      </c>
    </row>
    <row r="34" spans="1:15" x14ac:dyDescent="0.2">
      <c r="A34" t="str">
        <f>detector_data!A33</f>
        <v>QEWDE0030DES</v>
      </c>
      <c r="B34" s="4">
        <f>detector_data!D33</f>
        <v>0.41666666666666669</v>
      </c>
      <c r="C34">
        <f>detector_data!E33</f>
        <v>109.1300797653</v>
      </c>
      <c r="D34" s="3">
        <f>[1]detector_data!G33</f>
        <v>98.863425930000005</v>
      </c>
      <c r="E34">
        <f t="shared" si="0"/>
        <v>1.0784165045427141E-2</v>
      </c>
      <c r="F34">
        <f t="shared" si="1"/>
        <v>105.40418097388002</v>
      </c>
      <c r="G34">
        <f t="shared" si="2"/>
        <v>738.2456887481178</v>
      </c>
      <c r="I34">
        <f>AVERAGE(C19:C34)</f>
        <v>101.71486696925808</v>
      </c>
      <c r="J34">
        <f>AVERAGE(D19:D34)</f>
        <v>94.467071762499984</v>
      </c>
      <c r="K34">
        <f t="shared" ref="K34" si="6">POWER((I34-J34)/J34,2)</f>
        <v>5.8864155776702787E-3</v>
      </c>
      <c r="L34">
        <f t="shared" ref="L34" si="7">POWER(J34-I34,2)</f>
        <v>52.53053535910567</v>
      </c>
      <c r="M34">
        <f t="shared" ref="M34" si="8">POWER(J34-AVERAGE($D$3:$D$690),2)</f>
        <v>518.66978057095423</v>
      </c>
      <c r="O34" s="3">
        <f t="shared" si="3"/>
        <v>-10.266653835299991</v>
      </c>
    </row>
    <row r="35" spans="1:15" x14ac:dyDescent="0.2">
      <c r="A35" t="str">
        <f>detector_data!A34</f>
        <v>QEWDE0040DES</v>
      </c>
      <c r="B35" s="4">
        <f>detector_data!D34</f>
        <v>0.26041666666666669</v>
      </c>
      <c r="C35">
        <f>detector_data!E34</f>
        <v>85.366216398621006</v>
      </c>
      <c r="D35" s="3">
        <f>[1]detector_data!G34</f>
        <v>84.701388890000004</v>
      </c>
      <c r="E35">
        <f t="shared" si="0"/>
        <v>6.1607969944969714E-5</v>
      </c>
      <c r="F35">
        <f t="shared" si="1"/>
        <v>0.44199561621920852</v>
      </c>
      <c r="G35">
        <f t="shared" si="2"/>
        <v>169.22471366147292</v>
      </c>
      <c r="O35" s="3">
        <f t="shared" si="3"/>
        <v>-0.66482750862100204</v>
      </c>
    </row>
    <row r="36" spans="1:15" x14ac:dyDescent="0.2">
      <c r="A36" t="str">
        <f>detector_data!A35</f>
        <v>QEWDE0040DES</v>
      </c>
      <c r="B36" s="4">
        <f>detector_data!D35</f>
        <v>0.27083333333333331</v>
      </c>
      <c r="C36">
        <f>detector_data!E35</f>
        <v>33.070742775788901</v>
      </c>
      <c r="D36" s="3">
        <f>[1]detector_data!G35</f>
        <v>64.085185190000004</v>
      </c>
      <c r="E36">
        <f t="shared" si="0"/>
        <v>0.23421390125985939</v>
      </c>
      <c r="F36">
        <f t="shared" si="1"/>
        <v>961.89563826441668</v>
      </c>
      <c r="G36">
        <f t="shared" si="2"/>
        <v>57.875026027422848</v>
      </c>
      <c r="O36" s="3">
        <f t="shared" si="3"/>
        <v>31.014442414211103</v>
      </c>
    </row>
    <row r="37" spans="1:15" x14ac:dyDescent="0.2">
      <c r="A37" t="str">
        <f>detector_data!A36</f>
        <v>QEWDE0040DES</v>
      </c>
      <c r="B37" s="4">
        <f>detector_data!D36</f>
        <v>0.28125</v>
      </c>
      <c r="C37">
        <f>detector_data!E36</f>
        <v>19.327332387941301</v>
      </c>
      <c r="D37" s="3">
        <f>[1]detector_data!G36</f>
        <v>65.082870369999995</v>
      </c>
      <c r="E37">
        <f t="shared" si="0"/>
        <v>0.49425825900260772</v>
      </c>
      <c r="F37">
        <f t="shared" si="1"/>
        <v>2093.5692560276161</v>
      </c>
      <c r="G37">
        <f t="shared" si="2"/>
        <v>43.690494551239212</v>
      </c>
      <c r="O37" s="3">
        <f t="shared" si="3"/>
        <v>45.755537982058698</v>
      </c>
    </row>
    <row r="38" spans="1:15" x14ac:dyDescent="0.2">
      <c r="A38" t="str">
        <f>detector_data!A37</f>
        <v>QEWDE0040DES</v>
      </c>
      <c r="B38" s="4">
        <f>detector_data!D37</f>
        <v>0.29166666666666669</v>
      </c>
      <c r="C38">
        <f>detector_data!E37</f>
        <v>19.6563627907483</v>
      </c>
      <c r="D38" s="3">
        <f>[1]detector_data!G37</f>
        <v>73.983796299999995</v>
      </c>
      <c r="E38">
        <f t="shared" si="0"/>
        <v>0.53921895850549784</v>
      </c>
      <c r="F38">
        <f t="shared" si="1"/>
        <v>2951.4700317021634</v>
      </c>
      <c r="G38">
        <f t="shared" si="2"/>
        <v>5.2488980608413254</v>
      </c>
      <c r="O38" s="3">
        <f t="shared" si="3"/>
        <v>54.327433509251691</v>
      </c>
    </row>
    <row r="39" spans="1:15" x14ac:dyDescent="0.2">
      <c r="A39" t="str">
        <f>detector_data!A38</f>
        <v>QEWDE0040DES</v>
      </c>
      <c r="B39" s="4">
        <f>detector_data!D38</f>
        <v>0.30208333333333331</v>
      </c>
      <c r="C39">
        <f>detector_data!E38</f>
        <v>32.574206301175401</v>
      </c>
      <c r="D39" s="3">
        <f>[1]detector_data!G38</f>
        <v>81.703703700000005</v>
      </c>
      <c r="E39">
        <f t="shared" si="0"/>
        <v>0.36157729770770219</v>
      </c>
      <c r="F39">
        <f t="shared" si="1"/>
        <v>2413.7075146611137</v>
      </c>
      <c r="G39">
        <f t="shared" si="2"/>
        <v>100.21921544743712</v>
      </c>
      <c r="O39" s="3">
        <f t="shared" si="3"/>
        <v>49.129497398824604</v>
      </c>
    </row>
    <row r="40" spans="1:15" x14ac:dyDescent="0.2">
      <c r="A40" t="str">
        <f>detector_data!A39</f>
        <v>QEWDE0040DES</v>
      </c>
      <c r="B40" s="4">
        <f>detector_data!D39</f>
        <v>0.3125</v>
      </c>
      <c r="C40">
        <f>detector_data!E39</f>
        <v>30.569669233479601</v>
      </c>
      <c r="D40" s="3">
        <f>[1]detector_data!G39</f>
        <v>87.38472222</v>
      </c>
      <c r="E40">
        <f t="shared" si="0"/>
        <v>0.42272293571754682</v>
      </c>
      <c r="F40">
        <f t="shared" si="1"/>
        <v>3227.9502458611205</v>
      </c>
      <c r="G40">
        <f t="shared" si="2"/>
        <v>246.23802579747999</v>
      </c>
      <c r="O40" s="3">
        <f t="shared" si="3"/>
        <v>56.815052986520399</v>
      </c>
    </row>
    <row r="41" spans="1:15" x14ac:dyDescent="0.2">
      <c r="A41" t="str">
        <f>detector_data!A40</f>
        <v>QEWDE0040DES</v>
      </c>
      <c r="B41" s="4">
        <f>detector_data!D40</f>
        <v>0.32291666666666669</v>
      </c>
      <c r="C41">
        <f>detector_data!E40</f>
        <v>50.5290285373354</v>
      </c>
      <c r="D41" s="3">
        <f>[1]detector_data!G40</f>
        <v>84.979629630000005</v>
      </c>
      <c r="E41">
        <f t="shared" si="0"/>
        <v>0.16434781700241213</v>
      </c>
      <c r="F41">
        <f t="shared" si="1"/>
        <v>1186.8439156459037</v>
      </c>
      <c r="G41">
        <f t="shared" si="2"/>
        <v>176.54119878972091</v>
      </c>
      <c r="O41" s="3">
        <f t="shared" si="3"/>
        <v>34.450601092664606</v>
      </c>
    </row>
    <row r="42" spans="1:15" x14ac:dyDescent="0.2">
      <c r="A42" t="str">
        <f>detector_data!A41</f>
        <v>QEWDE0040DES</v>
      </c>
      <c r="B42" s="4">
        <f>detector_data!D41</f>
        <v>0.33333333333333331</v>
      </c>
      <c r="C42">
        <f>detector_data!E41</f>
        <v>103.726465235351</v>
      </c>
      <c r="D42" s="3">
        <f>[1]detector_data!G41</f>
        <v>85.787962960000002</v>
      </c>
      <c r="E42">
        <f t="shared" si="0"/>
        <v>4.3723976161792029E-2</v>
      </c>
      <c r="F42">
        <f t="shared" si="1"/>
        <v>321.78986388277298</v>
      </c>
      <c r="G42">
        <f t="shared" si="2"/>
        <v>198.67505860846342</v>
      </c>
      <c r="O42" s="3">
        <f t="shared" si="3"/>
        <v>-17.938502275350999</v>
      </c>
    </row>
    <row r="43" spans="1:15" x14ac:dyDescent="0.2">
      <c r="A43" t="str">
        <f>detector_data!A42</f>
        <v>QEWDE0040DES</v>
      </c>
      <c r="B43" s="4">
        <f>detector_data!D42</f>
        <v>0.34375</v>
      </c>
      <c r="C43">
        <f>detector_data!E42</f>
        <v>104.31488306471</v>
      </c>
      <c r="D43" s="3">
        <f>[1]detector_data!G42</f>
        <v>86.450462959999996</v>
      </c>
      <c r="E43">
        <f t="shared" si="0"/>
        <v>4.2701506748964654E-2</v>
      </c>
      <c r="F43">
        <f t="shared" si="1"/>
        <v>319.13750567756711</v>
      </c>
      <c r="G43">
        <f t="shared" si="2"/>
        <v>217.79012345089021</v>
      </c>
      <c r="O43" s="3">
        <f t="shared" si="3"/>
        <v>-17.864420104710007</v>
      </c>
    </row>
    <row r="44" spans="1:15" x14ac:dyDescent="0.2">
      <c r="A44" t="str">
        <f>detector_data!A43</f>
        <v>QEWDE0040DES</v>
      </c>
      <c r="B44" s="4">
        <f>detector_data!D43</f>
        <v>0.35416666666666669</v>
      </c>
      <c r="C44">
        <f>detector_data!E43</f>
        <v>87.630935980103899</v>
      </c>
      <c r="D44" s="3">
        <f>[1]detector_data!G43</f>
        <v>82.563888890000001</v>
      </c>
      <c r="E44">
        <f t="shared" si="0"/>
        <v>3.766427389063509E-3</v>
      </c>
      <c r="F44">
        <f t="shared" si="1"/>
        <v>25.674966213330382</v>
      </c>
      <c r="G44">
        <f t="shared" si="2"/>
        <v>118.18168407383584</v>
      </c>
      <c r="O44" s="3">
        <f t="shared" si="3"/>
        <v>-5.0670470901038982</v>
      </c>
    </row>
    <row r="45" spans="1:15" x14ac:dyDescent="0.2">
      <c r="A45" t="str">
        <f>detector_data!A44</f>
        <v>QEWDE0040DES</v>
      </c>
      <c r="B45" s="4">
        <f>detector_data!D44</f>
        <v>0.36458333333333331</v>
      </c>
      <c r="C45">
        <f>detector_data!E44</f>
        <v>41.342846175225503</v>
      </c>
      <c r="D45" s="3">
        <f>[1]detector_data!G44</f>
        <v>84.961574069999998</v>
      </c>
      <c r="E45">
        <f t="shared" si="0"/>
        <v>0.26357298273584823</v>
      </c>
      <c r="F45">
        <f t="shared" si="1"/>
        <v>1902.5934231583785</v>
      </c>
      <c r="G45">
        <f t="shared" si="2"/>
        <v>176.06172064951127</v>
      </c>
      <c r="O45" s="3">
        <f t="shared" si="3"/>
        <v>43.618727894774494</v>
      </c>
    </row>
    <row r="46" spans="1:15" x14ac:dyDescent="0.2">
      <c r="A46" t="str">
        <f>detector_data!A45</f>
        <v>QEWDE0040DES</v>
      </c>
      <c r="B46" s="4">
        <f>detector_data!D45</f>
        <v>0.375</v>
      </c>
      <c r="C46">
        <f>detector_data!E45</f>
        <v>50.945387481598701</v>
      </c>
      <c r="D46" s="3">
        <f>[1]detector_data!G45</f>
        <v>81.84907407</v>
      </c>
      <c r="E46">
        <f t="shared" si="0"/>
        <v>0.14255847468879454</v>
      </c>
      <c r="F46">
        <f t="shared" si="1"/>
        <v>955.03784475413431</v>
      </c>
      <c r="G46">
        <f t="shared" si="2"/>
        <v>103.15094039043468</v>
      </c>
      <c r="O46" s="3">
        <f t="shared" si="3"/>
        <v>30.9036865884013</v>
      </c>
    </row>
    <row r="47" spans="1:15" x14ac:dyDescent="0.2">
      <c r="A47" t="str">
        <f>detector_data!A46</f>
        <v>QEWDE0040DES</v>
      </c>
      <c r="B47" s="4">
        <f>detector_data!D46</f>
        <v>0.38541666666666669</v>
      </c>
      <c r="C47">
        <f>detector_data!E46</f>
        <v>90.439429125739807</v>
      </c>
      <c r="D47" s="3">
        <f>[1]detector_data!G46</f>
        <v>71.195833329999999</v>
      </c>
      <c r="E47">
        <f t="shared" si="0"/>
        <v>7.3057246010493307E-2</v>
      </c>
      <c r="F47">
        <f t="shared" si="1"/>
        <v>370.31597914981478</v>
      </c>
      <c r="G47">
        <f t="shared" si="2"/>
        <v>0.24692511151547425</v>
      </c>
      <c r="O47" s="3">
        <f t="shared" si="3"/>
        <v>-19.243595795739807</v>
      </c>
    </row>
    <row r="48" spans="1:15" x14ac:dyDescent="0.2">
      <c r="A48" t="str">
        <f>detector_data!A47</f>
        <v>QEWDE0040DES</v>
      </c>
      <c r="B48" s="4">
        <f>detector_data!D47</f>
        <v>0.39583333333333331</v>
      </c>
      <c r="C48">
        <f>detector_data!E47</f>
        <v>73.500725619683294</v>
      </c>
      <c r="D48" s="3">
        <f>[1]detector_data!G47</f>
        <v>75.591666669999995</v>
      </c>
      <c r="E48">
        <f t="shared" si="0"/>
        <v>7.651308906704181E-4</v>
      </c>
      <c r="F48">
        <f t="shared" si="1"/>
        <v>4.3720344758995084</v>
      </c>
      <c r="G48">
        <f t="shared" si="2"/>
        <v>15.201559559041023</v>
      </c>
      <c r="O48" s="3">
        <f t="shared" si="3"/>
        <v>2.090941050316701</v>
      </c>
    </row>
    <row r="49" spans="1:15" x14ac:dyDescent="0.2">
      <c r="A49" t="str">
        <f>detector_data!A48</f>
        <v>QEWDE0040DES</v>
      </c>
      <c r="B49" s="4">
        <f>detector_data!D48</f>
        <v>0.40625</v>
      </c>
      <c r="C49">
        <f>detector_data!E48</f>
        <v>38.191614519913301</v>
      </c>
      <c r="D49" s="3">
        <f>[1]detector_data!G48</f>
        <v>72.976388889999996</v>
      </c>
      <c r="E49">
        <f t="shared" si="0"/>
        <v>0.22720278096349011</v>
      </c>
      <c r="F49">
        <f t="shared" si="1"/>
        <v>1209.9805279778402</v>
      </c>
      <c r="G49">
        <f t="shared" si="2"/>
        <v>1.6477315520955931</v>
      </c>
      <c r="O49" s="3">
        <f t="shared" si="3"/>
        <v>34.784774370086694</v>
      </c>
    </row>
    <row r="50" spans="1:15" x14ac:dyDescent="0.2">
      <c r="A50" t="str">
        <f>detector_data!A49</f>
        <v>QEWDE0040DES</v>
      </c>
      <c r="B50" s="4">
        <f>detector_data!D49</f>
        <v>0.41666666666666669</v>
      </c>
      <c r="C50">
        <f>detector_data!E49</f>
        <v>98.042824004878199</v>
      </c>
      <c r="D50" s="3">
        <f>[1]detector_data!G49</f>
        <v>85.352314809999996</v>
      </c>
      <c r="E50">
        <f t="shared" si="0"/>
        <v>2.2106881754862098E-2</v>
      </c>
      <c r="F50">
        <f t="shared" si="1"/>
        <v>161.04902362528821</v>
      </c>
      <c r="G50">
        <f t="shared" si="2"/>
        <v>186.58374008525425</v>
      </c>
      <c r="I50">
        <f>AVERAGE(C35:C50)</f>
        <v>59.951791852018346</v>
      </c>
      <c r="J50">
        <f>AVERAGE(D35:D50)</f>
        <v>79.290653934375001</v>
      </c>
      <c r="K50">
        <f>POWER((I50-J50)/J50,2)</f>
        <v>5.9486420004227061E-2</v>
      </c>
      <c r="L50">
        <f t="shared" ref="L50" si="9">POWER(J50-I50,2)</f>
        <v>373.99158664041198</v>
      </c>
      <c r="M50">
        <f t="shared" ref="M50" si="10">POWER(J50-AVERAGE($D$3:$D$690),2)</f>
        <v>57.728160486207535</v>
      </c>
      <c r="O50" s="3">
        <f t="shared" si="3"/>
        <v>-12.690509194878203</v>
      </c>
    </row>
    <row r="51" spans="1:15" x14ac:dyDescent="0.2">
      <c r="A51" t="str">
        <f>detector_data!A50</f>
        <v>QEWDE0050DES</v>
      </c>
      <c r="B51" s="4">
        <f>detector_data!D50</f>
        <v>0.26041666666666669</v>
      </c>
      <c r="C51">
        <f>detector_data!E50</f>
        <v>49.703084050854699</v>
      </c>
      <c r="D51" s="3">
        <f>[1]detector_data!G50</f>
        <v>75.064646460000006</v>
      </c>
      <c r="E51">
        <f t="shared" si="0"/>
        <v>0.11415136862093632</v>
      </c>
      <c r="F51">
        <f t="shared" si="1"/>
        <v>643.20884783297231</v>
      </c>
      <c r="G51">
        <f t="shared" si="2"/>
        <v>11.369692966444964</v>
      </c>
      <c r="O51" s="3">
        <f t="shared" si="3"/>
        <v>25.361562409145307</v>
      </c>
    </row>
    <row r="52" spans="1:15" x14ac:dyDescent="0.2">
      <c r="A52" t="str">
        <f>detector_data!A51</f>
        <v>QEWDE0050DES</v>
      </c>
      <c r="B52" s="4">
        <f>detector_data!D51</f>
        <v>0.27083333333333331</v>
      </c>
      <c r="C52">
        <f>detector_data!E51</f>
        <v>39.364135652906299</v>
      </c>
      <c r="D52" s="3">
        <f>[1]detector_data!G51</f>
        <v>59.014646460000002</v>
      </c>
      <c r="E52">
        <f t="shared" si="0"/>
        <v>0.11087357953243727</v>
      </c>
      <c r="F52">
        <f t="shared" si="1"/>
        <v>386.14257497970641</v>
      </c>
      <c r="G52">
        <f t="shared" si="2"/>
        <v>160.73428218859166</v>
      </c>
      <c r="O52" s="3">
        <f t="shared" si="3"/>
        <v>19.650510807093703</v>
      </c>
    </row>
    <row r="53" spans="1:15" x14ac:dyDescent="0.2">
      <c r="A53" t="str">
        <f>detector_data!A52</f>
        <v>QEWDE0050DES</v>
      </c>
      <c r="B53" s="4">
        <f>detector_data!D52</f>
        <v>0.28125</v>
      </c>
      <c r="C53">
        <f>detector_data!E52</f>
        <v>37.014436183978901</v>
      </c>
      <c r="D53" s="3">
        <f>[1]detector_data!G52</f>
        <v>60.658080810000001</v>
      </c>
      <c r="E53">
        <f t="shared" si="0"/>
        <v>0.15193279086796832</v>
      </c>
      <c r="F53">
        <f t="shared" si="1"/>
        <v>559.02193120157642</v>
      </c>
      <c r="G53">
        <f t="shared" si="2"/>
        <v>121.76390047395653</v>
      </c>
      <c r="O53" s="3">
        <f t="shared" si="3"/>
        <v>23.6436446260211</v>
      </c>
    </row>
    <row r="54" spans="1:15" x14ac:dyDescent="0.2">
      <c r="A54" t="str">
        <f>detector_data!A53</f>
        <v>QEWDE0050DES</v>
      </c>
      <c r="B54" s="4">
        <f>detector_data!D53</f>
        <v>0.29166666666666669</v>
      </c>
      <c r="C54">
        <f>detector_data!E53</f>
        <v>35.593119323956799</v>
      </c>
      <c r="D54" s="3">
        <f>[1]detector_data!G53</f>
        <v>64.617171720000002</v>
      </c>
      <c r="E54">
        <f t="shared" si="0"/>
        <v>0.20175309630055732</v>
      </c>
      <c r="F54">
        <f t="shared" si="1"/>
        <v>842.39561748826122</v>
      </c>
      <c r="G54">
        <f t="shared" si="2"/>
        <v>50.063792826081077</v>
      </c>
      <c r="O54" s="3">
        <f t="shared" si="3"/>
        <v>29.024052396043203</v>
      </c>
    </row>
    <row r="55" spans="1:15" x14ac:dyDescent="0.2">
      <c r="A55" t="str">
        <f>detector_data!A54</f>
        <v>QEWDE0050DES</v>
      </c>
      <c r="B55" s="4">
        <f>detector_data!D54</f>
        <v>0.30208333333333331</v>
      </c>
      <c r="C55">
        <f>detector_data!E54</f>
        <v>34.035507681527797</v>
      </c>
      <c r="D55" s="3">
        <f>[1]detector_data!G54</f>
        <v>68.479797980000001</v>
      </c>
      <c r="E55">
        <f t="shared" si="0"/>
        <v>0.25299360337251686</v>
      </c>
      <c r="F55">
        <f t="shared" si="1"/>
        <v>1186.4091341654264</v>
      </c>
      <c r="G55">
        <f t="shared" si="2"/>
        <v>10.323053794123329</v>
      </c>
      <c r="O55" s="3">
        <f t="shared" si="3"/>
        <v>34.444290298472204</v>
      </c>
    </row>
    <row r="56" spans="1:15" x14ac:dyDescent="0.2">
      <c r="A56" t="str">
        <f>detector_data!A55</f>
        <v>QEWDE0050DES</v>
      </c>
      <c r="B56" s="4">
        <f>detector_data!D55</f>
        <v>0.3125</v>
      </c>
      <c r="C56">
        <f>detector_data!E55</f>
        <v>32.724959225136402</v>
      </c>
      <c r="D56" s="3">
        <f>[1]detector_data!G55</f>
        <v>67.047474750000006</v>
      </c>
      <c r="E56">
        <f t="shared" si="0"/>
        <v>0.26205555455120233</v>
      </c>
      <c r="F56">
        <f t="shared" si="1"/>
        <v>1178.0350719545031</v>
      </c>
      <c r="G56">
        <f t="shared" si="2"/>
        <v>21.578572188604458</v>
      </c>
      <c r="O56" s="3">
        <f t="shared" si="3"/>
        <v>34.322515524863604</v>
      </c>
    </row>
    <row r="57" spans="1:15" x14ac:dyDescent="0.2">
      <c r="A57" t="str">
        <f>detector_data!A56</f>
        <v>QEWDE0050DES</v>
      </c>
      <c r="B57" s="4">
        <f>detector_data!D56</f>
        <v>0.32291666666666669</v>
      </c>
      <c r="C57">
        <f>detector_data!E56</f>
        <v>33.996030854545303</v>
      </c>
      <c r="D57" s="3">
        <f>[1]detector_data!G56</f>
        <v>70.208754209999995</v>
      </c>
      <c r="E57">
        <f t="shared" si="0"/>
        <v>0.2660356511683869</v>
      </c>
      <c r="F57">
        <f t="shared" si="1"/>
        <v>1311.3613328186937</v>
      </c>
      <c r="G57">
        <f t="shared" si="2"/>
        <v>2.2022403229915168</v>
      </c>
      <c r="O57" s="3">
        <f t="shared" si="3"/>
        <v>36.212723355454692</v>
      </c>
    </row>
    <row r="58" spans="1:15" x14ac:dyDescent="0.2">
      <c r="A58" t="str">
        <f>detector_data!A57</f>
        <v>QEWDE0050DES</v>
      </c>
      <c r="B58" s="4">
        <f>detector_data!D57</f>
        <v>0.33333333333333331</v>
      </c>
      <c r="C58">
        <f>detector_data!E57</f>
        <v>57.9554294609257</v>
      </c>
      <c r="D58" s="3">
        <f>[1]detector_data!G57</f>
        <v>73.554444439999997</v>
      </c>
      <c r="E58">
        <f t="shared" si="0"/>
        <v>4.4975552906401289E-2</v>
      </c>
      <c r="F58">
        <f t="shared" si="1"/>
        <v>243.3292683173843</v>
      </c>
      <c r="G58">
        <f t="shared" si="2"/>
        <v>3.4659101794767024</v>
      </c>
      <c r="O58" s="3">
        <f t="shared" si="3"/>
        <v>15.599014979074298</v>
      </c>
    </row>
    <row r="59" spans="1:15" x14ac:dyDescent="0.2">
      <c r="A59" t="str">
        <f>detector_data!A58</f>
        <v>QEWDE0050DES</v>
      </c>
      <c r="B59" s="4">
        <f>detector_data!D58</f>
        <v>0.34375</v>
      </c>
      <c r="C59">
        <f>detector_data!E58</f>
        <v>66.733302190737803</v>
      </c>
      <c r="D59" s="3">
        <f>[1]detector_data!G58</f>
        <v>77.149494950000005</v>
      </c>
      <c r="E59">
        <f t="shared" si="0"/>
        <v>1.8228538160820134E-2</v>
      </c>
      <c r="F59">
        <f t="shared" si="1"/>
        <v>108.49707159810633</v>
      </c>
      <c r="G59">
        <f t="shared" si="2"/>
        <v>29.776077148834961</v>
      </c>
      <c r="O59" s="3">
        <f t="shared" si="3"/>
        <v>10.416192759262202</v>
      </c>
    </row>
    <row r="60" spans="1:15" x14ac:dyDescent="0.2">
      <c r="A60" t="str">
        <f>detector_data!A59</f>
        <v>QEWDE0050DES</v>
      </c>
      <c r="B60" s="4">
        <f>detector_data!D59</f>
        <v>0.35416666666666669</v>
      </c>
      <c r="C60">
        <f>detector_data!E59</f>
        <v>36.0377474152574</v>
      </c>
      <c r="D60" s="3">
        <f>[1]detector_data!G59</f>
        <v>76.167222219999999</v>
      </c>
      <c r="E60">
        <f t="shared" si="0"/>
        <v>0.27758162707683087</v>
      </c>
      <c r="F60">
        <f t="shared" si="1"/>
        <v>1610.3747481044711</v>
      </c>
      <c r="G60">
        <f t="shared" si="2"/>
        <v>20.020911241003418</v>
      </c>
      <c r="O60" s="3">
        <f t="shared" si="3"/>
        <v>40.1294748047426</v>
      </c>
    </row>
    <row r="61" spans="1:15" x14ac:dyDescent="0.2">
      <c r="A61" t="str">
        <f>detector_data!A60</f>
        <v>QEWDE0050DES</v>
      </c>
      <c r="B61" s="4">
        <f>detector_data!D60</f>
        <v>0.36458333333333331</v>
      </c>
      <c r="C61">
        <f>detector_data!E60</f>
        <v>31.820416378687799</v>
      </c>
      <c r="D61" s="3">
        <f>[1]detector_data!G60</f>
        <v>72.301666670000003</v>
      </c>
      <c r="E61">
        <f t="shared" si="0"/>
        <v>0.31348099592828482</v>
      </c>
      <c r="F61">
        <f t="shared" si="1"/>
        <v>1638.7316251478646</v>
      </c>
      <c r="G61">
        <f t="shared" si="2"/>
        <v>0.37078081654716472</v>
      </c>
      <c r="O61" s="3">
        <f t="shared" si="3"/>
        <v>40.481250291312207</v>
      </c>
    </row>
    <row r="62" spans="1:15" x14ac:dyDescent="0.2">
      <c r="A62" t="str">
        <f>detector_data!A61</f>
        <v>QEWDE0050DES</v>
      </c>
      <c r="B62" s="4">
        <f>detector_data!D61</f>
        <v>0.375</v>
      </c>
      <c r="C62">
        <f>detector_data!E61</f>
        <v>37.285020512219603</v>
      </c>
      <c r="D62" s="3">
        <f>[1]detector_data!G61</f>
        <v>62.153333330000002</v>
      </c>
      <c r="E62">
        <f t="shared" si="0"/>
        <v>0.16008984831679851</v>
      </c>
      <c r="F62">
        <f t="shared" si="1"/>
        <v>618.43298240298088</v>
      </c>
      <c r="G62">
        <f t="shared" si="2"/>
        <v>91.000449950977412</v>
      </c>
      <c r="O62" s="3">
        <f t="shared" si="3"/>
        <v>24.868312817780399</v>
      </c>
    </row>
    <row r="63" spans="1:15" x14ac:dyDescent="0.2">
      <c r="A63" t="str">
        <f>detector_data!A62</f>
        <v>QEWDE0050DES</v>
      </c>
      <c r="B63" s="4">
        <f>detector_data!D62</f>
        <v>0.38541666666666669</v>
      </c>
      <c r="C63">
        <f>detector_data!E62</f>
        <v>54.322620424609603</v>
      </c>
      <c r="D63" s="3">
        <f>[1]detector_data!G62</f>
        <v>59.450555559999998</v>
      </c>
      <c r="E63">
        <f t="shared" si="0"/>
        <v>7.4400047231095879E-3</v>
      </c>
      <c r="F63">
        <f t="shared" si="1"/>
        <v>26.295718752771307</v>
      </c>
      <c r="G63">
        <f t="shared" si="2"/>
        <v>149.87129845900498</v>
      </c>
      <c r="O63" s="3">
        <f t="shared" si="3"/>
        <v>5.1279351353903948</v>
      </c>
    </row>
    <row r="64" spans="1:15" x14ac:dyDescent="0.2">
      <c r="A64" t="str">
        <f>detector_data!A63</f>
        <v>QEWDE0050DES</v>
      </c>
      <c r="B64" s="4">
        <f>detector_data!D63</f>
        <v>0.39583333333333331</v>
      </c>
      <c r="C64">
        <f>detector_data!E63</f>
        <v>29.575325024911098</v>
      </c>
      <c r="D64" s="3">
        <f>[1]detector_data!G63</f>
        <v>62.00222222</v>
      </c>
      <c r="E64">
        <f t="shared" si="0"/>
        <v>0.27352452893391549</v>
      </c>
      <c r="F64">
        <f t="shared" si="1"/>
        <v>1051.5036617008643</v>
      </c>
      <c r="G64">
        <f t="shared" si="2"/>
        <v>93.906307878066912</v>
      </c>
      <c r="O64" s="3">
        <f t="shared" si="3"/>
        <v>32.426897195088898</v>
      </c>
    </row>
    <row r="65" spans="1:15" x14ac:dyDescent="0.2">
      <c r="A65" t="str">
        <f>detector_data!A64</f>
        <v>QEWDE0050DES</v>
      </c>
      <c r="B65" s="4">
        <f>detector_data!D64</f>
        <v>0.40625</v>
      </c>
      <c r="C65">
        <f>detector_data!E64</f>
        <v>26.275270222881701</v>
      </c>
      <c r="D65" s="3">
        <f>[1]detector_data!G64</f>
        <v>64.24555556</v>
      </c>
      <c r="E65">
        <f t="shared" si="0"/>
        <v>0.34930237901017591</v>
      </c>
      <c r="F65">
        <f t="shared" si="1"/>
        <v>1441.7425685821809</v>
      </c>
      <c r="G65">
        <f t="shared" si="2"/>
        <v>55.460689060080092</v>
      </c>
      <c r="O65" s="3">
        <f t="shared" si="3"/>
        <v>37.970285337118298</v>
      </c>
    </row>
    <row r="66" spans="1:15" x14ac:dyDescent="0.2">
      <c r="A66" t="str">
        <f>detector_data!A65</f>
        <v>QEWDE0050DES</v>
      </c>
      <c r="B66" s="4">
        <f>detector_data!D65</f>
        <v>0.41666666666666669</v>
      </c>
      <c r="C66">
        <f>detector_data!E65</f>
        <v>58.218686349471298</v>
      </c>
      <c r="D66" s="3">
        <f>[1]detector_data!G65</f>
        <v>76.96611111</v>
      </c>
      <c r="E66">
        <f t="shared" si="0"/>
        <v>5.9331339296638745E-2</v>
      </c>
      <c r="F66">
        <f t="shared" si="1"/>
        <v>351.46593515168468</v>
      </c>
      <c r="G66">
        <f t="shared" si="2"/>
        <v>27.808348702762423</v>
      </c>
      <c r="I66">
        <f>AVERAGE(C51:C66)</f>
        <v>41.290943184538015</v>
      </c>
      <c r="J66">
        <f>AVERAGE(D51:D66)</f>
        <v>68.067573653124995</v>
      </c>
      <c r="K66">
        <f t="shared" ref="K66" si="11">POWER((I66-J66)/J66,2)</f>
        <v>0.15475023256704198</v>
      </c>
      <c r="L66">
        <f t="shared" ref="L66" si="12">POWER(J66-I66,2)</f>
        <v>716.98793925126063</v>
      </c>
      <c r="M66">
        <f t="shared" ref="M66" si="13">POWER(J66-AVERAGE($D$3:$D$690),2)</f>
        <v>13.141895773417524</v>
      </c>
      <c r="O66" s="3">
        <f t="shared" si="3"/>
        <v>18.747424760528702</v>
      </c>
    </row>
    <row r="67" spans="1:15" x14ac:dyDescent="0.2">
      <c r="A67" t="str">
        <f>detector_data!A66</f>
        <v>QEWDE0060DES</v>
      </c>
      <c r="B67" s="4">
        <f>detector_data!D66</f>
        <v>0.26041666666666669</v>
      </c>
      <c r="C67">
        <f>detector_data!E66</f>
        <v>60.414777227222501</v>
      </c>
      <c r="D67" s="3">
        <f>[1]detector_data!G66</f>
        <v>75.510185190000001</v>
      </c>
      <c r="E67">
        <f t="shared" si="0"/>
        <v>3.996489151612264E-2</v>
      </c>
      <c r="F67">
        <f t="shared" si="1"/>
        <v>227.87134156268635</v>
      </c>
      <c r="G67">
        <f t="shared" si="2"/>
        <v>14.57281961458791</v>
      </c>
      <c r="O67" s="3">
        <f t="shared" si="3"/>
        <v>15.0954079627775</v>
      </c>
    </row>
    <row r="68" spans="1:15" x14ac:dyDescent="0.2">
      <c r="A68" t="str">
        <f>detector_data!A67</f>
        <v>QEWDE0060DES</v>
      </c>
      <c r="B68" s="4">
        <f>detector_data!D67</f>
        <v>0.27083333333333331</v>
      </c>
      <c r="C68">
        <f>detector_data!E67</f>
        <v>56.756468598021499</v>
      </c>
      <c r="D68" s="3">
        <f>[1]detector_data!G67</f>
        <v>57.164351850000003</v>
      </c>
      <c r="E68">
        <f t="shared" ref="E68:E131" si="14">POWER((C68-D68)/D68,2)</f>
        <v>5.0912119701263017E-5</v>
      </c>
      <c r="F68">
        <f t="shared" ref="F68:F131" si="15">POWER(D68-C68,2)</f>
        <v>0.16636874724455966</v>
      </c>
      <c r="G68">
        <f t="shared" ref="G68:G131" si="16">POWER(D68-AVERAGE($D$3:$D$690),2)</f>
        <v>211.07432165544756</v>
      </c>
      <c r="O68" s="3">
        <f t="shared" ref="O68:O131" si="17">D68-C68</f>
        <v>0.40788325197850384</v>
      </c>
    </row>
    <row r="69" spans="1:15" x14ac:dyDescent="0.2">
      <c r="A69" t="str">
        <f>detector_data!A68</f>
        <v>QEWDE0060DES</v>
      </c>
      <c r="B69" s="4">
        <f>detector_data!D68</f>
        <v>0.28125</v>
      </c>
      <c r="C69">
        <f>detector_data!E68</f>
        <v>48.3405921449313</v>
      </c>
      <c r="D69" s="3">
        <f>[1]detector_data!G68</f>
        <v>62.92777778</v>
      </c>
      <c r="E69">
        <f t="shared" si="14"/>
        <v>5.3735120697967848E-2</v>
      </c>
      <c r="F69">
        <f t="shared" si="15"/>
        <v>212.78598475195463</v>
      </c>
      <c r="G69">
        <f t="shared" si="16"/>
        <v>76.824719224915711</v>
      </c>
      <c r="O69" s="3">
        <f t="shared" si="17"/>
        <v>14.5871856350687</v>
      </c>
    </row>
    <row r="70" spans="1:15" x14ac:dyDescent="0.2">
      <c r="A70" t="str">
        <f>detector_data!A69</f>
        <v>QEWDE0060DES</v>
      </c>
      <c r="B70" s="4">
        <f>detector_data!D69</f>
        <v>0.29166666666666669</v>
      </c>
      <c r="C70">
        <f>detector_data!E69</f>
        <v>42.946788928965503</v>
      </c>
      <c r="D70" s="3">
        <f>[1]detector_data!G69</f>
        <v>63.228240739999997</v>
      </c>
      <c r="E70">
        <f t="shared" si="14"/>
        <v>0.10289064353264714</v>
      </c>
      <c r="F70">
        <f t="shared" si="15"/>
        <v>411.33728756331436</v>
      </c>
      <c r="G70">
        <f t="shared" si="16"/>
        <v>71.647898864374596</v>
      </c>
      <c r="O70" s="3">
        <f t="shared" si="17"/>
        <v>20.281451811034493</v>
      </c>
    </row>
    <row r="71" spans="1:15" x14ac:dyDescent="0.2">
      <c r="A71" t="str">
        <f>detector_data!A70</f>
        <v>QEWDE0060DES</v>
      </c>
      <c r="B71" s="4">
        <f>detector_data!D70</f>
        <v>0.30208333333333331</v>
      </c>
      <c r="C71">
        <f>detector_data!E70</f>
        <v>37.604036112656999</v>
      </c>
      <c r="D71" s="3">
        <f>[1]detector_data!G70</f>
        <v>66.173611109999996</v>
      </c>
      <c r="E71">
        <f t="shared" si="14"/>
        <v>0.18639655867961641</v>
      </c>
      <c r="F71">
        <f t="shared" si="15"/>
        <v>816.22061552880609</v>
      </c>
      <c r="G71">
        <f t="shared" si="16"/>
        <v>30.460882253853221</v>
      </c>
      <c r="O71" s="3">
        <f t="shared" si="17"/>
        <v>28.569574997342997</v>
      </c>
    </row>
    <row r="72" spans="1:15" x14ac:dyDescent="0.2">
      <c r="A72" t="str">
        <f>detector_data!A71</f>
        <v>QEWDE0060DES</v>
      </c>
      <c r="B72" s="4">
        <f>detector_data!D71</f>
        <v>0.3125</v>
      </c>
      <c r="C72">
        <f>detector_data!E71</f>
        <v>35.000366308086697</v>
      </c>
      <c r="D72" s="3">
        <f>[1]detector_data!G71</f>
        <v>63.806018520000002</v>
      </c>
      <c r="E72">
        <f t="shared" si="14"/>
        <v>0.20381311873065047</v>
      </c>
      <c r="F72">
        <f t="shared" si="15"/>
        <v>829.76559935370585</v>
      </c>
      <c r="G72">
        <f t="shared" si="16"/>
        <v>62.200516528150828</v>
      </c>
      <c r="O72" s="3">
        <f t="shared" si="17"/>
        <v>28.805652211913305</v>
      </c>
    </row>
    <row r="73" spans="1:15" x14ac:dyDescent="0.2">
      <c r="A73" t="str">
        <f>detector_data!A72</f>
        <v>QEWDE0060DES</v>
      </c>
      <c r="B73" s="4">
        <f>detector_data!D72</f>
        <v>0.32291666666666669</v>
      </c>
      <c r="C73">
        <f>detector_data!E72</f>
        <v>31.369551905341201</v>
      </c>
      <c r="D73" s="3">
        <f>[1]detector_data!G72</f>
        <v>64.502777780000002</v>
      </c>
      <c r="E73">
        <f t="shared" si="14"/>
        <v>0.2638582069728363</v>
      </c>
      <c r="F73">
        <f t="shared" si="15"/>
        <v>1097.8106568611597</v>
      </c>
      <c r="G73">
        <f t="shared" si="16"/>
        <v>51.695685108779777</v>
      </c>
      <c r="O73" s="3">
        <f t="shared" si="17"/>
        <v>33.133225874658805</v>
      </c>
    </row>
    <row r="74" spans="1:15" x14ac:dyDescent="0.2">
      <c r="A74" t="str">
        <f>detector_data!A73</f>
        <v>QEWDE0060DES</v>
      </c>
      <c r="B74" s="4">
        <f>detector_data!D73</f>
        <v>0.33333333333333331</v>
      </c>
      <c r="C74">
        <f>detector_data!E73</f>
        <v>29.049112460986802</v>
      </c>
      <c r="D74" s="3">
        <f>[1]detector_data!G73</f>
        <v>72.324074069999995</v>
      </c>
      <c r="E74">
        <f t="shared" si="14"/>
        <v>0.35802027181039225</v>
      </c>
      <c r="F74">
        <f t="shared" si="15"/>
        <v>1872.7223022615653</v>
      </c>
      <c r="G74">
        <f t="shared" si="16"/>
        <v>0.39857143494700786</v>
      </c>
      <c r="O74" s="3">
        <f t="shared" si="17"/>
        <v>43.274961609013189</v>
      </c>
    </row>
    <row r="75" spans="1:15" x14ac:dyDescent="0.2">
      <c r="A75" t="str">
        <f>detector_data!A74</f>
        <v>QEWDE0060DES</v>
      </c>
      <c r="B75" s="4">
        <f>detector_data!D74</f>
        <v>0.34375</v>
      </c>
      <c r="C75">
        <f>detector_data!E74</f>
        <v>25.0785354786989</v>
      </c>
      <c r="D75" s="3">
        <f>[1]detector_data!G74</f>
        <v>75.590277779999994</v>
      </c>
      <c r="E75">
        <f t="shared" si="14"/>
        <v>0.44653223424953792</v>
      </c>
      <c r="F75">
        <f t="shared" si="15"/>
        <v>2551.4361103130509</v>
      </c>
      <c r="G75">
        <f t="shared" si="16"/>
        <v>15.190731152331017</v>
      </c>
      <c r="O75" s="3">
        <f t="shared" si="17"/>
        <v>50.511742301301098</v>
      </c>
    </row>
    <row r="76" spans="1:15" x14ac:dyDescent="0.2">
      <c r="A76" t="str">
        <f>detector_data!A75</f>
        <v>QEWDE0060DES</v>
      </c>
      <c r="B76" s="4">
        <f>detector_data!D75</f>
        <v>0.35416666666666669</v>
      </c>
      <c r="C76">
        <f>detector_data!E75</f>
        <v>18.116653307143501</v>
      </c>
      <c r="D76" s="3">
        <f>[1]detector_data!G75</f>
        <v>79.44722222</v>
      </c>
      <c r="E76">
        <f t="shared" si="14"/>
        <v>0.59593178819561776</v>
      </c>
      <c r="F76">
        <f t="shared" si="15"/>
        <v>3761.4386831746401</v>
      </c>
      <c r="G76">
        <f t="shared" si="16"/>
        <v>60.131856036656927</v>
      </c>
      <c r="O76" s="3">
        <f t="shared" si="17"/>
        <v>61.330568912856499</v>
      </c>
    </row>
    <row r="77" spans="1:15" x14ac:dyDescent="0.2">
      <c r="A77" t="str">
        <f>detector_data!A76</f>
        <v>QEWDE0060DES</v>
      </c>
      <c r="B77" s="4">
        <f>detector_data!D76</f>
        <v>0.36458333333333331</v>
      </c>
      <c r="C77">
        <f>detector_data!E76</f>
        <v>17.472819684050599</v>
      </c>
      <c r="D77" s="3">
        <f>[1]detector_data!G76</f>
        <v>70.855555559999999</v>
      </c>
      <c r="E77">
        <f t="shared" si="14"/>
        <v>0.56761496927517718</v>
      </c>
      <c r="F77">
        <f t="shared" si="15"/>
        <v>2849.7164896013751</v>
      </c>
      <c r="G77">
        <f t="shared" si="16"/>
        <v>0.70089273538911179</v>
      </c>
      <c r="O77" s="3">
        <f t="shared" si="17"/>
        <v>53.3827358759494</v>
      </c>
    </row>
    <row r="78" spans="1:15" x14ac:dyDescent="0.2">
      <c r="A78" t="str">
        <f>detector_data!A77</f>
        <v>QEWDE0060DES</v>
      </c>
      <c r="B78" s="4">
        <f>detector_data!D77</f>
        <v>0.375</v>
      </c>
      <c r="C78">
        <f>detector_data!E77</f>
        <v>18.004596420215599</v>
      </c>
      <c r="D78" s="3">
        <f>[1]detector_data!G77</f>
        <v>64.318981480000005</v>
      </c>
      <c r="E78">
        <f t="shared" si="14"/>
        <v>0.51850564274506827</v>
      </c>
      <c r="F78">
        <f t="shared" si="15"/>
        <v>2145.0222634659808</v>
      </c>
      <c r="G78">
        <f t="shared" si="16"/>
        <v>54.372446376884248</v>
      </c>
      <c r="O78" s="3">
        <f t="shared" si="17"/>
        <v>46.314385059784406</v>
      </c>
    </row>
    <row r="79" spans="1:15" x14ac:dyDescent="0.2">
      <c r="A79" t="str">
        <f>detector_data!A78</f>
        <v>QEWDE0060DES</v>
      </c>
      <c r="B79" s="4">
        <f>detector_data!D78</f>
        <v>0.38541666666666669</v>
      </c>
      <c r="C79">
        <f>detector_data!E78</f>
        <v>21.9000416251214</v>
      </c>
      <c r="D79" s="3">
        <f>[1]detector_data!G78</f>
        <v>62.203240739999998</v>
      </c>
      <c r="E79">
        <f t="shared" si="14"/>
        <v>0.41981022963125192</v>
      </c>
      <c r="F79">
        <f t="shared" si="15"/>
        <v>1624.3478588935507</v>
      </c>
      <c r="G79">
        <f t="shared" si="16"/>
        <v>90.050765649732867</v>
      </c>
      <c r="O79" s="3">
        <f t="shared" si="17"/>
        <v>40.303199114878595</v>
      </c>
    </row>
    <row r="80" spans="1:15" x14ac:dyDescent="0.2">
      <c r="A80" t="str">
        <f>detector_data!A79</f>
        <v>QEWDE0060DES</v>
      </c>
      <c r="B80" s="4">
        <f>detector_data!D79</f>
        <v>0.39583333333333331</v>
      </c>
      <c r="C80">
        <f>detector_data!E79</f>
        <v>20.4716226407091</v>
      </c>
      <c r="D80" s="3">
        <f>[1]detector_data!G79</f>
        <v>65.241666670000001</v>
      </c>
      <c r="E80">
        <f t="shared" si="14"/>
        <v>0.47089594311695132</v>
      </c>
      <c r="F80">
        <f t="shared" si="15"/>
        <v>2004.3568423846459</v>
      </c>
      <c r="G80">
        <f t="shared" si="16"/>
        <v>41.616462299219812</v>
      </c>
      <c r="O80" s="3">
        <f t="shared" si="17"/>
        <v>44.770044029290901</v>
      </c>
    </row>
    <row r="81" spans="1:15" x14ac:dyDescent="0.2">
      <c r="A81" t="str">
        <f>detector_data!A80</f>
        <v>QEWDE0060DES</v>
      </c>
      <c r="B81" s="4">
        <f>detector_data!D80</f>
        <v>0.40625</v>
      </c>
      <c r="C81">
        <f>detector_data!E80</f>
        <v>24.806038055302999</v>
      </c>
      <c r="D81" s="3">
        <f>[1]detector_data!G80</f>
        <v>69.652777779999994</v>
      </c>
      <c r="E81">
        <f t="shared" si="14"/>
        <v>0.41455758947573174</v>
      </c>
      <c r="F81">
        <f t="shared" si="15"/>
        <v>2011.2300639347154</v>
      </c>
      <c r="G81">
        <f t="shared" si="16"/>
        <v>4.1614822845894377</v>
      </c>
      <c r="O81" s="3">
        <f t="shared" si="17"/>
        <v>44.846739724696995</v>
      </c>
    </row>
    <row r="82" spans="1:15" x14ac:dyDescent="0.2">
      <c r="A82" t="str">
        <f>detector_data!A81</f>
        <v>QEWDE0060DES</v>
      </c>
      <c r="B82" s="4">
        <f>detector_data!D81</f>
        <v>0.41666666666666669</v>
      </c>
      <c r="C82">
        <f>detector_data!E81</f>
        <v>43.180478380716202</v>
      </c>
      <c r="D82" s="3">
        <f>[1]detector_data!G81</f>
        <v>79.465277779999994</v>
      </c>
      <c r="E82">
        <f t="shared" si="14"/>
        <v>0.20849451833257307</v>
      </c>
      <c r="F82">
        <f t="shared" si="15"/>
        <v>1316.5866674462654</v>
      </c>
      <c r="G82">
        <f t="shared" si="16"/>
        <v>60.412204755488681</v>
      </c>
      <c r="I82">
        <f>AVERAGE(C67:C82)</f>
        <v>33.157029954885672</v>
      </c>
      <c r="J82">
        <f>AVERAGE(D67:D82)</f>
        <v>68.275752315624985</v>
      </c>
      <c r="K82">
        <f t="shared" ref="K82" si="18">POWER((I82-J82)/J82,2)</f>
        <v>0.2645723329143238</v>
      </c>
      <c r="L82">
        <f t="shared" ref="L82" si="19">POWER(J82-I82,2)</f>
        <v>1233.3246602506913</v>
      </c>
      <c r="M82">
        <f t="shared" ref="M82" si="20">POWER(J82-AVERAGE($D$3:$D$690),2)</f>
        <v>11.675865848843262</v>
      </c>
      <c r="O82" s="3">
        <f t="shared" si="17"/>
        <v>36.284799399283791</v>
      </c>
    </row>
    <row r="83" spans="1:15" x14ac:dyDescent="0.2">
      <c r="A83" t="str">
        <f>detector_data!A82</f>
        <v>QEWDE0080DES</v>
      </c>
      <c r="B83" s="4">
        <f>detector_data!D82</f>
        <v>0.26041666666666669</v>
      </c>
      <c r="C83">
        <f>detector_data!E82</f>
        <v>59.824067242502103</v>
      </c>
      <c r="D83" s="3">
        <f>[1]detector_data!G82</f>
        <v>83.180555560000002</v>
      </c>
      <c r="E83">
        <f t="shared" si="14"/>
        <v>7.8844510223592373E-2</v>
      </c>
      <c r="F83">
        <f t="shared" si="15"/>
        <v>545.52554652541585</v>
      </c>
      <c r="G83">
        <f t="shared" si="16"/>
        <v>131.96970121469079</v>
      </c>
      <c r="O83" s="3">
        <f t="shared" si="17"/>
        <v>23.356488317497899</v>
      </c>
    </row>
    <row r="84" spans="1:15" x14ac:dyDescent="0.2">
      <c r="A84" t="str">
        <f>detector_data!A83</f>
        <v>QEWDE0080DES</v>
      </c>
      <c r="B84" s="4">
        <f>detector_data!D83</f>
        <v>0.27083333333333331</v>
      </c>
      <c r="C84">
        <f>detector_data!E83</f>
        <v>58.146244621960001</v>
      </c>
      <c r="D84" s="3">
        <f>[1]detector_data!G83</f>
        <v>65.222222220000006</v>
      </c>
      <c r="E84">
        <f t="shared" si="14"/>
        <v>1.1770142342118548E-2</v>
      </c>
      <c r="F84">
        <f t="shared" si="15"/>
        <v>50.069458967963996</v>
      </c>
      <c r="G84">
        <f t="shared" si="16"/>
        <v>41.867715878677892</v>
      </c>
      <c r="O84" s="3">
        <f t="shared" si="17"/>
        <v>7.075977598040005</v>
      </c>
    </row>
    <row r="85" spans="1:15" x14ac:dyDescent="0.2">
      <c r="A85" t="str">
        <f>detector_data!A84</f>
        <v>QEWDE0080DES</v>
      </c>
      <c r="B85" s="4">
        <f>detector_data!D84</f>
        <v>0.28125</v>
      </c>
      <c r="C85">
        <f>detector_data!E84</f>
        <v>53.255583011469099</v>
      </c>
      <c r="D85" s="3">
        <f>[1]detector_data!G84</f>
        <v>63.120833330000004</v>
      </c>
      <c r="E85">
        <f t="shared" si="14"/>
        <v>2.442703592439318E-2</v>
      </c>
      <c r="F85">
        <f t="shared" si="15"/>
        <v>97.323163847274117</v>
      </c>
      <c r="G85">
        <f t="shared" si="16"/>
        <v>73.477737018886771</v>
      </c>
      <c r="O85" s="3">
        <f t="shared" si="17"/>
        <v>9.8652503185309044</v>
      </c>
    </row>
    <row r="86" spans="1:15" x14ac:dyDescent="0.2">
      <c r="A86" t="str">
        <f>detector_data!A85</f>
        <v>QEWDE0080DES</v>
      </c>
      <c r="B86" s="4">
        <f>detector_data!D85</f>
        <v>0.29166666666666669</v>
      </c>
      <c r="C86">
        <f>detector_data!E85</f>
        <v>49.902503647853202</v>
      </c>
      <c r="D86" s="3">
        <f>[1]detector_data!G85</f>
        <v>65.8</v>
      </c>
      <c r="E86">
        <f t="shared" si="14"/>
        <v>5.8372148785238664E-2</v>
      </c>
      <c r="F86">
        <f t="shared" si="15"/>
        <v>252.73039026652069</v>
      </c>
      <c r="G86">
        <f t="shared" si="16"/>
        <v>34.724489928205351</v>
      </c>
      <c r="O86" s="3">
        <f t="shared" si="17"/>
        <v>15.897496352146796</v>
      </c>
    </row>
    <row r="87" spans="1:15" x14ac:dyDescent="0.2">
      <c r="A87" t="str">
        <f>detector_data!A86</f>
        <v>QEWDE0080DES</v>
      </c>
      <c r="B87" s="4">
        <f>detector_data!D86</f>
        <v>0.30208333333333331</v>
      </c>
      <c r="C87">
        <f>detector_data!E86</f>
        <v>44.723855261069403</v>
      </c>
      <c r="D87" s="3">
        <f>[1]detector_data!G86</f>
        <v>61.25046296</v>
      </c>
      <c r="E87">
        <f t="shared" si="14"/>
        <v>7.2802900971780812E-2</v>
      </c>
      <c r="F87">
        <f t="shared" si="15"/>
        <v>273.12876203435206</v>
      </c>
      <c r="G87">
        <f t="shared" si="16"/>
        <v>109.0413362370647</v>
      </c>
      <c r="O87" s="3">
        <f t="shared" si="17"/>
        <v>16.526607698930597</v>
      </c>
    </row>
    <row r="88" spans="1:15" x14ac:dyDescent="0.2">
      <c r="A88" t="str">
        <f>detector_data!A87</f>
        <v>QEWDE0080DES</v>
      </c>
      <c r="B88" s="4">
        <f>detector_data!D87</f>
        <v>0.3125</v>
      </c>
      <c r="C88">
        <f>detector_data!E87</f>
        <v>46.464180485309001</v>
      </c>
      <c r="D88" s="3">
        <f>[1]detector_data!G87</f>
        <v>58.997685189999999</v>
      </c>
      <c r="E88">
        <f t="shared" si="14"/>
        <v>4.5131016193203081E-2</v>
      </c>
      <c r="F88">
        <f t="shared" si="15"/>
        <v>157.08874018251137</v>
      </c>
      <c r="G88">
        <f t="shared" si="16"/>
        <v>161.16464331136589</v>
      </c>
      <c r="O88" s="3">
        <f t="shared" si="17"/>
        <v>12.533504704690998</v>
      </c>
    </row>
    <row r="89" spans="1:15" x14ac:dyDescent="0.2">
      <c r="A89" t="str">
        <f>detector_data!A88</f>
        <v>QEWDE0080DES</v>
      </c>
      <c r="B89" s="4">
        <f>detector_data!D88</f>
        <v>0.32291666666666669</v>
      </c>
      <c r="C89">
        <f>detector_data!E88</f>
        <v>53.178516598181702</v>
      </c>
      <c r="D89" s="3">
        <f>[1]detector_data!G88</f>
        <v>54.047685190000003</v>
      </c>
      <c r="E89">
        <f t="shared" si="14"/>
        <v>2.5861508406276566E-4</v>
      </c>
      <c r="F89">
        <f t="shared" si="15"/>
        <v>0.75545404100340863</v>
      </c>
      <c r="G89">
        <f t="shared" si="16"/>
        <v>311.34827431736431</v>
      </c>
      <c r="O89" s="3">
        <f t="shared" si="17"/>
        <v>0.86916859181830119</v>
      </c>
    </row>
    <row r="90" spans="1:15" x14ac:dyDescent="0.2">
      <c r="A90" t="str">
        <f>detector_data!A89</f>
        <v>QEWDE0080DES</v>
      </c>
      <c r="B90" s="4">
        <f>detector_data!D89</f>
        <v>0.33333333333333331</v>
      </c>
      <c r="C90">
        <f>detector_data!E89</f>
        <v>49.833959443589201</v>
      </c>
      <c r="D90" s="3">
        <f>[1]detector_data!G89</f>
        <v>58.331018520000001</v>
      </c>
      <c r="E90">
        <f t="shared" si="14"/>
        <v>2.1219647053284496E-2</v>
      </c>
      <c r="F90">
        <f t="shared" si="15"/>
        <v>72.200012948015157</v>
      </c>
      <c r="G90">
        <f t="shared" si="16"/>
        <v>178.53583949552802</v>
      </c>
      <c r="O90" s="3">
        <f t="shared" si="17"/>
        <v>8.4970590764107996</v>
      </c>
    </row>
    <row r="91" spans="1:15" x14ac:dyDescent="0.2">
      <c r="A91" t="str">
        <f>detector_data!A90</f>
        <v>QEWDE0080DES</v>
      </c>
      <c r="B91" s="4">
        <f>detector_data!D90</f>
        <v>0.34375</v>
      </c>
      <c r="C91">
        <f>detector_data!E90</f>
        <v>36.511126037488701</v>
      </c>
      <c r="D91" s="3">
        <f>[1]detector_data!G90</f>
        <v>68.0537037</v>
      </c>
      <c r="E91">
        <f t="shared" si="14"/>
        <v>0.21482797280719443</v>
      </c>
      <c r="F91">
        <f t="shared" si="15"/>
        <v>994.9342055955567</v>
      </c>
      <c r="G91">
        <f t="shared" si="16"/>
        <v>13.242650171281467</v>
      </c>
      <c r="O91" s="3">
        <f t="shared" si="17"/>
        <v>31.542577662511299</v>
      </c>
    </row>
    <row r="92" spans="1:15" x14ac:dyDescent="0.2">
      <c r="A92" t="str">
        <f>detector_data!A91</f>
        <v>QEWDE0080DES</v>
      </c>
      <c r="B92" s="4">
        <f>detector_data!D91</f>
        <v>0.35416666666666669</v>
      </c>
      <c r="C92">
        <f>detector_data!E91</f>
        <v>34.698143223554801</v>
      </c>
      <c r="D92" s="3">
        <f>[1]detector_data!G91</f>
        <v>70.960185190000004</v>
      </c>
      <c r="E92">
        <f t="shared" si="14"/>
        <v>0.26114098138577047</v>
      </c>
      <c r="F92">
        <f t="shared" si="15"/>
        <v>1314.935687576233</v>
      </c>
      <c r="G92">
        <f t="shared" si="16"/>
        <v>0.53664963020271161</v>
      </c>
      <c r="O92" s="3">
        <f t="shared" si="17"/>
        <v>36.262041966445203</v>
      </c>
    </row>
    <row r="93" spans="1:15" x14ac:dyDescent="0.2">
      <c r="A93" t="str">
        <f>detector_data!A92</f>
        <v>QEWDE0080DES</v>
      </c>
      <c r="B93" s="4">
        <f>detector_data!D92</f>
        <v>0.36458333333333331</v>
      </c>
      <c r="C93">
        <f>detector_data!E92</f>
        <v>30.4206653454216</v>
      </c>
      <c r="D93" s="3">
        <f>[1]detector_data!G92</f>
        <v>60.215277780000001</v>
      </c>
      <c r="E93">
        <f t="shared" si="14"/>
        <v>0.24482856821834317</v>
      </c>
      <c r="F93">
        <f t="shared" si="15"/>
        <v>887.71893012673388</v>
      </c>
      <c r="G93">
        <f t="shared" si="16"/>
        <v>131.73234395270529</v>
      </c>
      <c r="O93" s="3">
        <f t="shared" si="17"/>
        <v>29.794612434578401</v>
      </c>
    </row>
    <row r="94" spans="1:15" x14ac:dyDescent="0.2">
      <c r="A94" t="str">
        <f>detector_data!A93</f>
        <v>QEWDE0080DES</v>
      </c>
      <c r="B94" s="4">
        <f>detector_data!D93</f>
        <v>0.375</v>
      </c>
      <c r="C94">
        <f>detector_data!E93</f>
        <v>33.497341318864599</v>
      </c>
      <c r="D94" s="3">
        <f>[1]detector_data!G93</f>
        <v>59.387962960000003</v>
      </c>
      <c r="E94">
        <f t="shared" si="14"/>
        <v>0.19005885047155446</v>
      </c>
      <c r="F94">
        <f t="shared" si="15"/>
        <v>670.32428896442889</v>
      </c>
      <c r="G94">
        <f t="shared" si="16"/>
        <v>151.40775771778883</v>
      </c>
      <c r="O94" s="3">
        <f t="shared" si="17"/>
        <v>25.890621641135404</v>
      </c>
    </row>
    <row r="95" spans="1:15" x14ac:dyDescent="0.2">
      <c r="A95" t="str">
        <f>detector_data!A94</f>
        <v>QEWDE0080DES</v>
      </c>
      <c r="B95" s="4">
        <f>detector_data!D94</f>
        <v>0.38541666666666669</v>
      </c>
      <c r="C95">
        <f>detector_data!E94</f>
        <v>36.819162622839301</v>
      </c>
      <c r="D95" s="3">
        <f>[1]detector_data!G94</f>
        <v>61.691666669999996</v>
      </c>
      <c r="E95">
        <f t="shared" si="14"/>
        <v>0.16254964063442562</v>
      </c>
      <c r="F95">
        <f t="shared" si="15"/>
        <v>618.64145757602523</v>
      </c>
      <c r="G95">
        <f t="shared" si="16"/>
        <v>100.02164633087541</v>
      </c>
      <c r="O95" s="3">
        <f t="shared" si="17"/>
        <v>24.872504047160696</v>
      </c>
    </row>
    <row r="96" spans="1:15" x14ac:dyDescent="0.2">
      <c r="A96" t="str">
        <f>detector_data!A95</f>
        <v>QEWDE0080DES</v>
      </c>
      <c r="B96" s="4">
        <f>detector_data!D95</f>
        <v>0.39583333333333331</v>
      </c>
      <c r="C96">
        <f>detector_data!E95</f>
        <v>35.070882659689502</v>
      </c>
      <c r="D96" s="3">
        <f>[1]detector_data!G95</f>
        <v>64.77592593</v>
      </c>
      <c r="E96">
        <f t="shared" si="14"/>
        <v>0.21029702036741957</v>
      </c>
      <c r="F96">
        <f t="shared" si="15"/>
        <v>882.38959569101894</v>
      </c>
      <c r="G96">
        <f t="shared" si="16"/>
        <v>47.8424403853802</v>
      </c>
      <c r="O96" s="3">
        <f t="shared" si="17"/>
        <v>29.705043270310497</v>
      </c>
    </row>
    <row r="97" spans="1:15" x14ac:dyDescent="0.2">
      <c r="A97" t="str">
        <f>detector_data!A96</f>
        <v>QEWDE0080DES</v>
      </c>
      <c r="B97" s="4">
        <f>detector_data!D96</f>
        <v>0.40625</v>
      </c>
      <c r="C97">
        <f>detector_data!E96</f>
        <v>45.1941420238783</v>
      </c>
      <c r="D97" s="3">
        <f>[1]detector_data!G96</f>
        <v>67.539351850000003</v>
      </c>
      <c r="E97">
        <f t="shared" si="14"/>
        <v>0.10945991262744777</v>
      </c>
      <c r="F97">
        <f t="shared" si="15"/>
        <v>499.30840217340591</v>
      </c>
      <c r="G97">
        <f t="shared" si="16"/>
        <v>17.250707287369874</v>
      </c>
      <c r="O97" s="3">
        <f t="shared" si="17"/>
        <v>22.345209826121703</v>
      </c>
    </row>
    <row r="98" spans="1:15" x14ac:dyDescent="0.2">
      <c r="A98" t="str">
        <f>detector_data!A97</f>
        <v>QEWDE0080DES</v>
      </c>
      <c r="B98" s="4">
        <f>detector_data!D97</f>
        <v>0.41666666666666669</v>
      </c>
      <c r="C98">
        <f>detector_data!E97</f>
        <v>54.751107412484501</v>
      </c>
      <c r="D98" s="3">
        <f>[1]detector_data!G97</f>
        <v>77.439814810000001</v>
      </c>
      <c r="E98">
        <f t="shared" si="14"/>
        <v>8.5840234857953501E-2</v>
      </c>
      <c r="F98">
        <f t="shared" si="15"/>
        <v>514.77744337007459</v>
      </c>
      <c r="G98">
        <f t="shared" si="16"/>
        <v>33.028766252282352</v>
      </c>
      <c r="I98">
        <f>AVERAGE(C83:C98)</f>
        <v>45.143217559759684</v>
      </c>
      <c r="J98">
        <f>AVERAGE(D83:D98)</f>
        <v>65.000896991250002</v>
      </c>
      <c r="K98">
        <f t="shared" ref="K98" si="21">POWER((I98-J98)/J98,2)</f>
        <v>9.332936078062555E-2</v>
      </c>
      <c r="L98">
        <f t="shared" ref="L98" si="22">POWER(J98-I98,2)</f>
        <v>394.32743240383365</v>
      </c>
      <c r="M98">
        <f t="shared" ref="M98" si="23">POWER(J98-AVERAGE($D$3:$D$690),2)</f>
        <v>44.780882343112346</v>
      </c>
      <c r="O98" s="3">
        <f t="shared" si="17"/>
        <v>22.6887073975155</v>
      </c>
    </row>
    <row r="99" spans="1:15" x14ac:dyDescent="0.2">
      <c r="A99" t="str">
        <f>detector_data!A98</f>
        <v>QEWDE0090DES</v>
      </c>
      <c r="B99" s="4">
        <f>detector_data!D98</f>
        <v>0.26041666666666669</v>
      </c>
      <c r="C99">
        <f>detector_data!E98</f>
        <v>78.989143191570705</v>
      </c>
      <c r="D99" s="3">
        <f>[1]detector_data!G98</f>
        <v>88.201388890000004</v>
      </c>
      <c r="E99">
        <f t="shared" si="14"/>
        <v>1.0908880315991043E-2</v>
      </c>
      <c r="F99">
        <f t="shared" si="15"/>
        <v>84.865470808229134</v>
      </c>
      <c r="G99">
        <f t="shared" si="16"/>
        <v>272.53519339561541</v>
      </c>
      <c r="O99" s="3">
        <f t="shared" si="17"/>
        <v>9.2122456984292995</v>
      </c>
    </row>
    <row r="100" spans="1:15" x14ac:dyDescent="0.2">
      <c r="A100" t="str">
        <f>detector_data!A99</f>
        <v>QEWDE0090DES</v>
      </c>
      <c r="B100" s="4">
        <f>detector_data!D99</f>
        <v>0.27083333333333331</v>
      </c>
      <c r="C100">
        <f>detector_data!E99</f>
        <v>75.7785031893942</v>
      </c>
      <c r="D100" s="3">
        <f>[1]detector_data!G99</f>
        <v>70.55277778</v>
      </c>
      <c r="E100">
        <f t="shared" si="14"/>
        <v>5.4861153723116136E-3</v>
      </c>
      <c r="F100">
        <f t="shared" si="15"/>
        <v>27.30820605438819</v>
      </c>
      <c r="G100">
        <f t="shared" si="16"/>
        <v>1.299534218226043</v>
      </c>
      <c r="O100" s="3">
        <f t="shared" si="17"/>
        <v>-5.2257254093942009</v>
      </c>
    </row>
    <row r="101" spans="1:15" x14ac:dyDescent="0.2">
      <c r="A101" t="str">
        <f>detector_data!A100</f>
        <v>QEWDE0090DES</v>
      </c>
      <c r="B101" s="4">
        <f>detector_data!D100</f>
        <v>0.28125</v>
      </c>
      <c r="C101">
        <f>detector_data!E100</f>
        <v>64.846326959723498</v>
      </c>
      <c r="D101" s="3">
        <f>[1]detector_data!G100</f>
        <v>66.352314809999996</v>
      </c>
      <c r="E101">
        <f t="shared" si="14"/>
        <v>5.1514653052717771E-4</v>
      </c>
      <c r="F101">
        <f t="shared" si="15"/>
        <v>2.2679994051804258</v>
      </c>
      <c r="G101">
        <f t="shared" si="16"/>
        <v>28.520236568481131</v>
      </c>
      <c r="O101" s="3">
        <f t="shared" si="17"/>
        <v>1.5059878502764974</v>
      </c>
    </row>
    <row r="102" spans="1:15" x14ac:dyDescent="0.2">
      <c r="A102" t="str">
        <f>detector_data!A101</f>
        <v>QEWDE0090DES</v>
      </c>
      <c r="B102" s="4">
        <f>detector_data!D101</f>
        <v>0.29166666666666669</v>
      </c>
      <c r="C102">
        <f>detector_data!E101</f>
        <v>55.289379409577997</v>
      </c>
      <c r="D102" s="3">
        <f>[1]detector_data!G101</f>
        <v>70.267592590000007</v>
      </c>
      <c r="E102">
        <f t="shared" si="14"/>
        <v>4.5437022661925244E-2</v>
      </c>
      <c r="F102">
        <f t="shared" si="15"/>
        <v>224.34687007816763</v>
      </c>
      <c r="G102">
        <f t="shared" si="16"/>
        <v>2.0310705876835482</v>
      </c>
      <c r="O102" s="3">
        <f t="shared" si="17"/>
        <v>14.97821318042201</v>
      </c>
    </row>
    <row r="103" spans="1:15" x14ac:dyDescent="0.2">
      <c r="A103" t="str">
        <f>detector_data!A102</f>
        <v>QEWDE0090DES</v>
      </c>
      <c r="B103" s="4">
        <f>detector_data!D102</f>
        <v>0.30208333333333331</v>
      </c>
      <c r="C103">
        <f>detector_data!E102</f>
        <v>45.017804340581698</v>
      </c>
      <c r="D103" s="3">
        <f>[1]detector_data!G102</f>
        <v>63.576851849999997</v>
      </c>
      <c r="E103">
        <f t="shared" si="14"/>
        <v>8.5214466416996731E-2</v>
      </c>
      <c r="F103">
        <f t="shared" si="15"/>
        <v>344.43824445684555</v>
      </c>
      <c r="G103">
        <f t="shared" si="16"/>
        <v>65.867785380358669</v>
      </c>
      <c r="O103" s="3">
        <f t="shared" si="17"/>
        <v>18.559047509418299</v>
      </c>
    </row>
    <row r="104" spans="1:15" x14ac:dyDescent="0.2">
      <c r="A104" t="str">
        <f>detector_data!A103</f>
        <v>QEWDE0090DES</v>
      </c>
      <c r="B104" s="4">
        <f>detector_data!D103</f>
        <v>0.3125</v>
      </c>
      <c r="C104">
        <f>detector_data!E103</f>
        <v>56.741420112114703</v>
      </c>
      <c r="D104" s="3">
        <f>[1]detector_data!G103</f>
        <v>55.17824074</v>
      </c>
      <c r="E104">
        <f t="shared" si="14"/>
        <v>8.0256816995346464E-4</v>
      </c>
      <c r="F104">
        <f t="shared" si="15"/>
        <v>2.4435297494049184</v>
      </c>
      <c r="G104">
        <f t="shared" si="16"/>
        <v>272.72898069084692</v>
      </c>
      <c r="O104" s="3">
        <f t="shared" si="17"/>
        <v>-1.5631793721147034</v>
      </c>
    </row>
    <row r="105" spans="1:15" x14ac:dyDescent="0.2">
      <c r="A105" t="str">
        <f>detector_data!A104</f>
        <v>QEWDE0090DES</v>
      </c>
      <c r="B105" s="4">
        <f>detector_data!D104</f>
        <v>0.32291666666666669</v>
      </c>
      <c r="C105">
        <f>detector_data!E104</f>
        <v>83.181317152722201</v>
      </c>
      <c r="D105" s="3">
        <f>[1]detector_data!G104</f>
        <v>49.953703699999998</v>
      </c>
      <c r="E105">
        <f t="shared" si="14"/>
        <v>0.44244868846554519</v>
      </c>
      <c r="F105">
        <f t="shared" si="15"/>
        <v>1104.0742957635255</v>
      </c>
      <c r="G105">
        <f t="shared" si="16"/>
        <v>472.58608742414486</v>
      </c>
      <c r="O105" s="3">
        <f t="shared" si="17"/>
        <v>-33.227613452722203</v>
      </c>
    </row>
    <row r="106" spans="1:15" x14ac:dyDescent="0.2">
      <c r="A106" t="str">
        <f>detector_data!A105</f>
        <v>QEWDE0090DES</v>
      </c>
      <c r="B106" s="4">
        <f>detector_data!D105</f>
        <v>0.33333333333333331</v>
      </c>
      <c r="C106">
        <f>detector_data!E105</f>
        <v>42.218566573246697</v>
      </c>
      <c r="D106" s="3">
        <f>[1]detector_data!G105</f>
        <v>51.310648149999999</v>
      </c>
      <c r="E106">
        <f t="shared" si="14"/>
        <v>3.1398698461528568E-2</v>
      </c>
      <c r="F106">
        <f t="shared" si="15"/>
        <v>82.665947398336797</v>
      </c>
      <c r="G106">
        <f t="shared" si="16"/>
        <v>415.43003212371872</v>
      </c>
      <c r="O106" s="3">
        <f t="shared" si="17"/>
        <v>9.0920815767533014</v>
      </c>
    </row>
    <row r="107" spans="1:15" x14ac:dyDescent="0.2">
      <c r="A107" t="str">
        <f>detector_data!A106</f>
        <v>QEWDE0090DES</v>
      </c>
      <c r="B107" s="4">
        <f>detector_data!D106</f>
        <v>0.34375</v>
      </c>
      <c r="C107">
        <f>detector_data!E106</f>
        <v>20.922012151103701</v>
      </c>
      <c r="D107" s="3">
        <f>[1]detector_data!G106</f>
        <v>62.471759259999999</v>
      </c>
      <c r="E107">
        <f t="shared" si="14"/>
        <v>0.44235332612555206</v>
      </c>
      <c r="F107">
        <f t="shared" si="15"/>
        <v>1726.3814848132363</v>
      </c>
      <c r="G107">
        <f t="shared" si="16"/>
        <v>85.026650456987483</v>
      </c>
      <c r="O107" s="3">
        <f t="shared" si="17"/>
        <v>41.549747108896298</v>
      </c>
    </row>
    <row r="108" spans="1:15" x14ac:dyDescent="0.2">
      <c r="A108" t="str">
        <f>detector_data!A107</f>
        <v>QEWDE0090DES</v>
      </c>
      <c r="B108" s="4">
        <f>detector_data!D107</f>
        <v>0.35416666666666669</v>
      </c>
      <c r="C108">
        <f>detector_data!E107</f>
        <v>19.676515593792999</v>
      </c>
      <c r="D108" s="3">
        <f>[1]detector_data!G107</f>
        <v>60.61527778</v>
      </c>
      <c r="E108">
        <f t="shared" si="14"/>
        <v>0.4561474119608423</v>
      </c>
      <c r="F108">
        <f t="shared" si="15"/>
        <v>1675.9822493388122</v>
      </c>
      <c r="G108">
        <f t="shared" si="16"/>
        <v>122.71036703432161</v>
      </c>
      <c r="O108" s="3">
        <f t="shared" si="17"/>
        <v>40.938762186207001</v>
      </c>
    </row>
    <row r="109" spans="1:15" x14ac:dyDescent="0.2">
      <c r="A109" t="str">
        <f>detector_data!A108</f>
        <v>QEWDE0090DES</v>
      </c>
      <c r="B109" s="4">
        <f>detector_data!D108</f>
        <v>0.36458333333333331</v>
      </c>
      <c r="C109">
        <f>detector_data!E108</f>
        <v>16.9248547322325</v>
      </c>
      <c r="D109" s="3">
        <f>[1]detector_data!G108</f>
        <v>52.327777779999998</v>
      </c>
      <c r="E109">
        <f t="shared" si="14"/>
        <v>0.45773451223617451</v>
      </c>
      <c r="F109">
        <f t="shared" si="15"/>
        <v>1253.3669603261474</v>
      </c>
      <c r="G109">
        <f t="shared" si="16"/>
        <v>375.00210756208435</v>
      </c>
      <c r="O109" s="3">
        <f t="shared" si="17"/>
        <v>35.402923047767501</v>
      </c>
    </row>
    <row r="110" spans="1:15" x14ac:dyDescent="0.2">
      <c r="A110" t="str">
        <f>detector_data!A109</f>
        <v>QEWDE0090DES</v>
      </c>
      <c r="B110" s="4">
        <f>detector_data!D109</f>
        <v>0.375</v>
      </c>
      <c r="C110">
        <f>detector_data!E109</f>
        <v>19.5117797444431</v>
      </c>
      <c r="D110" s="3">
        <f>[1]detector_data!G109</f>
        <v>54.333796300000003</v>
      </c>
      <c r="E110">
        <f t="shared" si="14"/>
        <v>0.41074069616543807</v>
      </c>
      <c r="F110">
        <f t="shared" si="15"/>
        <v>1212.5728369954788</v>
      </c>
      <c r="G110">
        <f t="shared" si="16"/>
        <v>301.33323634044149</v>
      </c>
      <c r="O110" s="3">
        <f t="shared" si="17"/>
        <v>34.8220165555569</v>
      </c>
    </row>
    <row r="111" spans="1:15" x14ac:dyDescent="0.2">
      <c r="A111" t="str">
        <f>detector_data!A110</f>
        <v>QEWDE0090DES</v>
      </c>
      <c r="B111" s="4">
        <f>detector_data!D110</f>
        <v>0.38541666666666669</v>
      </c>
      <c r="C111">
        <f>detector_data!E110</f>
        <v>22.5683230669888</v>
      </c>
      <c r="D111" s="3">
        <f>[1]detector_data!G110</f>
        <v>63.157407409999998</v>
      </c>
      <c r="E111">
        <f t="shared" si="14"/>
        <v>0.41301889464631469</v>
      </c>
      <c r="F111">
        <f t="shared" si="15"/>
        <v>1647.4737678040765</v>
      </c>
      <c r="G111">
        <f t="shared" si="16"/>
        <v>72.85205482854721</v>
      </c>
      <c r="O111" s="3">
        <f t="shared" si="17"/>
        <v>40.589084343011194</v>
      </c>
    </row>
    <row r="112" spans="1:15" x14ac:dyDescent="0.2">
      <c r="A112" t="str">
        <f>detector_data!A111</f>
        <v>QEWDE0090DES</v>
      </c>
      <c r="B112" s="4">
        <f>detector_data!D111</f>
        <v>0.39583333333333331</v>
      </c>
      <c r="C112">
        <f>detector_data!E111</f>
        <v>35.133098459612597</v>
      </c>
      <c r="D112" s="3">
        <f>[1]detector_data!G111</f>
        <v>65.175925930000005</v>
      </c>
      <c r="E112">
        <f t="shared" si="14"/>
        <v>0.21247468202451214</v>
      </c>
      <c r="F112">
        <f t="shared" si="15"/>
        <v>902.57148241546429</v>
      </c>
      <c r="G112">
        <f t="shared" si="16"/>
        <v>42.468981986996411</v>
      </c>
      <c r="O112" s="3">
        <f t="shared" si="17"/>
        <v>30.042827470387408</v>
      </c>
    </row>
    <row r="113" spans="1:15" x14ac:dyDescent="0.2">
      <c r="A113" t="str">
        <f>detector_data!A112</f>
        <v>QEWDE0090DES</v>
      </c>
      <c r="B113" s="4">
        <f>detector_data!D112</f>
        <v>0.40625</v>
      </c>
      <c r="C113">
        <f>detector_data!E112</f>
        <v>43.400067592345103</v>
      </c>
      <c r="D113" s="3">
        <f>[1]detector_data!G112</f>
        <v>74.835185190000004</v>
      </c>
      <c r="E113">
        <f t="shared" si="14"/>
        <v>0.17644871637134554</v>
      </c>
      <c r="F113">
        <f t="shared" si="15"/>
        <v>988.16661837839285</v>
      </c>
      <c r="G113">
        <f t="shared" si="16"/>
        <v>9.8749056608604544</v>
      </c>
      <c r="O113" s="3">
        <f t="shared" si="17"/>
        <v>31.435117597654902</v>
      </c>
    </row>
    <row r="114" spans="1:15" x14ac:dyDescent="0.2">
      <c r="A114" t="str">
        <f>detector_data!A113</f>
        <v>QEWDE0090DES</v>
      </c>
      <c r="B114" s="4">
        <f>detector_data!D113</f>
        <v>0.41666666666666669</v>
      </c>
      <c r="C114">
        <f>detector_data!E113</f>
        <v>58.127363599988399</v>
      </c>
      <c r="D114" s="3">
        <f>[1]detector_data!G113</f>
        <v>82.969444440000004</v>
      </c>
      <c r="E114">
        <f t="shared" si="14"/>
        <v>8.964778782558161E-2</v>
      </c>
      <c r="F114">
        <f t="shared" si="15"/>
        <v>617.12898046167163</v>
      </c>
      <c r="G114">
        <f t="shared" si="16"/>
        <v>127.16386167081998</v>
      </c>
      <c r="I114">
        <f>AVERAGE(C99:C114)</f>
        <v>46.145404741839918</v>
      </c>
      <c r="J114">
        <f>AVERAGE(D99:D114)</f>
        <v>64.455005787499999</v>
      </c>
      <c r="K114">
        <f t="shared" ref="K114" si="24">POWER((I114-J114)/J114,2)</f>
        <v>8.0694597435067322E-2</v>
      </c>
      <c r="L114">
        <f t="shared" ref="L114" si="25">POWER(J114-I114,2)</f>
        <v>335.2414904512367</v>
      </c>
      <c r="M114">
        <f t="shared" ref="M114" si="26">POWER(J114-AVERAGE($D$3:$D$690),2)</f>
        <v>52.38492576756024</v>
      </c>
      <c r="O114" s="3">
        <f t="shared" si="17"/>
        <v>24.842080840011604</v>
      </c>
    </row>
    <row r="115" spans="1:15" x14ac:dyDescent="0.2">
      <c r="A115" t="str">
        <f>detector_data!A114</f>
        <v>QEWDE0100DES</v>
      </c>
      <c r="B115" s="4">
        <f>detector_data!D114</f>
        <v>0.26041666666666669</v>
      </c>
      <c r="C115">
        <f>detector_data!E114</f>
        <v>64.551388973760396</v>
      </c>
      <c r="D115" s="3">
        <f>[1]detector_data!G114</f>
        <v>90.603703699999997</v>
      </c>
      <c r="E115">
        <f t="shared" si="14"/>
        <v>8.2680049853594326E-2</v>
      </c>
      <c r="F115">
        <f t="shared" si="15"/>
        <v>678.72310259504081</v>
      </c>
      <c r="G115">
        <f t="shared" si="16"/>
        <v>357.62421038939914</v>
      </c>
      <c r="O115" s="3">
        <f t="shared" si="17"/>
        <v>26.052314726239601</v>
      </c>
    </row>
    <row r="116" spans="1:15" x14ac:dyDescent="0.2">
      <c r="A116" t="str">
        <f>detector_data!A115</f>
        <v>QEWDE0100DES</v>
      </c>
      <c r="B116" s="4">
        <f>detector_data!D115</f>
        <v>0.27083333333333331</v>
      </c>
      <c r="C116">
        <f>detector_data!E115</f>
        <v>62.072680746260701</v>
      </c>
      <c r="D116" s="3">
        <f>[1]detector_data!G115</f>
        <v>70.329166670000006</v>
      </c>
      <c r="E116">
        <f t="shared" si="14"/>
        <v>1.378223169606956E-2</v>
      </c>
      <c r="F116">
        <f t="shared" si="15"/>
        <v>68.169559808905291</v>
      </c>
      <c r="G116">
        <f t="shared" si="16"/>
        <v>1.8593565742768643</v>
      </c>
      <c r="O116" s="3">
        <f t="shared" si="17"/>
        <v>8.2564859237393051</v>
      </c>
    </row>
    <row r="117" spans="1:15" x14ac:dyDescent="0.2">
      <c r="A117" t="str">
        <f>detector_data!A116</f>
        <v>QEWDE0100DES</v>
      </c>
      <c r="B117" s="4">
        <f>detector_data!D116</f>
        <v>0.28125</v>
      </c>
      <c r="C117">
        <f>detector_data!E116</f>
        <v>51.231427587773901</v>
      </c>
      <c r="D117" s="3">
        <f>[1]detector_data!G116</f>
        <v>63.174537039999997</v>
      </c>
      <c r="E117">
        <f t="shared" si="14"/>
        <v>3.5739682400620816E-2</v>
      </c>
      <c r="F117">
        <f t="shared" si="15"/>
        <v>142.63786338785232</v>
      </c>
      <c r="G117">
        <f t="shared" si="16"/>
        <v>72.559933768517894</v>
      </c>
      <c r="O117" s="3">
        <f t="shared" si="17"/>
        <v>11.943109452226096</v>
      </c>
    </row>
    <row r="118" spans="1:15" x14ac:dyDescent="0.2">
      <c r="A118" t="str">
        <f>detector_data!A117</f>
        <v>QEWDE0100DES</v>
      </c>
      <c r="B118" s="4">
        <f>detector_data!D117</f>
        <v>0.29166666666666669</v>
      </c>
      <c r="C118">
        <f>detector_data!E117</f>
        <v>46.488937430992898</v>
      </c>
      <c r="D118" s="3">
        <f>[1]detector_data!G117</f>
        <v>60.831481480000001</v>
      </c>
      <c r="E118">
        <f t="shared" si="14"/>
        <v>5.5589862276335972E-2</v>
      </c>
      <c r="F118">
        <f t="shared" si="15"/>
        <v>205.70856979770906</v>
      </c>
      <c r="G118">
        <f t="shared" si="16"/>
        <v>117.96713057654237</v>
      </c>
      <c r="O118" s="3">
        <f t="shared" si="17"/>
        <v>14.342544049007103</v>
      </c>
    </row>
    <row r="119" spans="1:15" x14ac:dyDescent="0.2">
      <c r="A119" t="str">
        <f>detector_data!A118</f>
        <v>QEWDE0100DES</v>
      </c>
      <c r="B119" s="4">
        <f>detector_data!D118</f>
        <v>0.30208333333333331</v>
      </c>
      <c r="C119">
        <f>detector_data!E118</f>
        <v>39.108337389191703</v>
      </c>
      <c r="D119" s="3">
        <f>[1]detector_data!G118</f>
        <v>56.823148150000002</v>
      </c>
      <c r="E119">
        <f t="shared" si="14"/>
        <v>9.7190194770642446E-2</v>
      </c>
      <c r="F119">
        <f t="shared" si="15"/>
        <v>313.81452029124949</v>
      </c>
      <c r="G119">
        <f t="shared" si="16"/>
        <v>221.10502729649298</v>
      </c>
      <c r="O119" s="3">
        <f t="shared" si="17"/>
        <v>17.714810760808298</v>
      </c>
    </row>
    <row r="120" spans="1:15" x14ac:dyDescent="0.2">
      <c r="A120" t="str">
        <f>detector_data!A119</f>
        <v>QEWDE0100DES</v>
      </c>
      <c r="B120" s="4">
        <f>detector_data!D119</f>
        <v>0.3125</v>
      </c>
      <c r="C120">
        <f>detector_data!E119</f>
        <v>37.291575239511801</v>
      </c>
      <c r="D120" s="3">
        <f>[1]detector_data!G119</f>
        <v>42.844907409999998</v>
      </c>
      <c r="E120">
        <f t="shared" si="14"/>
        <v>1.6799984674644681E-2</v>
      </c>
      <c r="F120">
        <f t="shared" si="15"/>
        <v>30.83949819577915</v>
      </c>
      <c r="G120">
        <f t="shared" si="16"/>
        <v>832.19796024647064</v>
      </c>
      <c r="O120" s="3">
        <f t="shared" si="17"/>
        <v>5.5533321704881971</v>
      </c>
    </row>
    <row r="121" spans="1:15" x14ac:dyDescent="0.2">
      <c r="A121" t="str">
        <f>detector_data!A120</f>
        <v>QEWDE0100DES</v>
      </c>
      <c r="B121" s="4">
        <f>detector_data!D120</f>
        <v>0.32291666666666669</v>
      </c>
      <c r="C121">
        <f>detector_data!E120</f>
        <v>35.489390588678702</v>
      </c>
      <c r="D121" s="3">
        <f>[1]detector_data!G120</f>
        <v>38.659259259999999</v>
      </c>
      <c r="E121">
        <f t="shared" si="14"/>
        <v>6.7231915134227244E-3</v>
      </c>
      <c r="F121">
        <f t="shared" si="15"/>
        <v>10.048067393424242</v>
      </c>
      <c r="G121">
        <f t="shared" si="16"/>
        <v>1091.2114396445184</v>
      </c>
      <c r="O121" s="3">
        <f t="shared" si="17"/>
        <v>3.1698686713212965</v>
      </c>
    </row>
    <row r="122" spans="1:15" x14ac:dyDescent="0.2">
      <c r="A122" t="str">
        <f>detector_data!A121</f>
        <v>QEWDE0100DES</v>
      </c>
      <c r="B122" s="4">
        <f>detector_data!D121</f>
        <v>0.33333333333333331</v>
      </c>
      <c r="C122">
        <f>detector_data!E121</f>
        <v>26.892058654879701</v>
      </c>
      <c r="D122" s="3">
        <f>[1]detector_data!G121</f>
        <v>36.751388890000001</v>
      </c>
      <c r="E122">
        <f t="shared" si="14"/>
        <v>7.1969305880925843E-2</v>
      </c>
      <c r="F122">
        <f t="shared" si="15"/>
        <v>97.206392685157311</v>
      </c>
      <c r="G122">
        <f t="shared" si="16"/>
        <v>1220.8986413037212</v>
      </c>
      <c r="O122" s="3">
        <f t="shared" si="17"/>
        <v>9.8593302351203</v>
      </c>
    </row>
    <row r="123" spans="1:15" x14ac:dyDescent="0.2">
      <c r="A123" t="str">
        <f>detector_data!A122</f>
        <v>QEWDE0100DES</v>
      </c>
      <c r="B123" s="4">
        <f>detector_data!D122</f>
        <v>0.34375</v>
      </c>
      <c r="C123">
        <f>detector_data!E122</f>
        <v>25.2501337316457</v>
      </c>
      <c r="D123" s="3">
        <f>[1]detector_data!G122</f>
        <v>39.97314815</v>
      </c>
      <c r="E123">
        <f t="shared" si="14"/>
        <v>0.13566154801948965</v>
      </c>
      <c r="F123">
        <f t="shared" si="15"/>
        <v>216.7671535630686</v>
      </c>
      <c r="G123">
        <f t="shared" si="16"/>
        <v>1006.1330735144072</v>
      </c>
      <c r="O123" s="3">
        <f t="shared" si="17"/>
        <v>14.7230144183543</v>
      </c>
    </row>
    <row r="124" spans="1:15" x14ac:dyDescent="0.2">
      <c r="A124" t="str">
        <f>detector_data!A123</f>
        <v>QEWDE0100DES</v>
      </c>
      <c r="B124" s="4">
        <f>detector_data!D123</f>
        <v>0.35416666666666669</v>
      </c>
      <c r="C124">
        <f>detector_data!E123</f>
        <v>23.8935884622115</v>
      </c>
      <c r="D124" s="3">
        <f>[1]detector_data!G123</f>
        <v>44.636574070000002</v>
      </c>
      <c r="E124">
        <f t="shared" si="14"/>
        <v>0.21595378647140268</v>
      </c>
      <c r="F124">
        <f t="shared" si="15"/>
        <v>430.27145192492088</v>
      </c>
      <c r="G124">
        <f t="shared" si="16"/>
        <v>732.03659794557007</v>
      </c>
      <c r="O124" s="3">
        <f t="shared" si="17"/>
        <v>20.742985607788501</v>
      </c>
    </row>
    <row r="125" spans="1:15" x14ac:dyDescent="0.2">
      <c r="A125" t="str">
        <f>detector_data!A124</f>
        <v>QEWDE0100DES</v>
      </c>
      <c r="B125" s="4">
        <f>detector_data!D124</f>
        <v>0.36458333333333331</v>
      </c>
      <c r="C125">
        <f>detector_data!E124</f>
        <v>21.157430463021701</v>
      </c>
      <c r="D125" s="3">
        <f>[1]detector_data!G124</f>
        <v>39.932870370000003</v>
      </c>
      <c r="E125">
        <f t="shared" si="14"/>
        <v>0.22106459139752024</v>
      </c>
      <c r="F125">
        <f t="shared" si="15"/>
        <v>352.51714370055339</v>
      </c>
      <c r="G125">
        <f t="shared" si="16"/>
        <v>1008.6898860176153</v>
      </c>
      <c r="O125" s="3">
        <f t="shared" si="17"/>
        <v>18.775439906978303</v>
      </c>
    </row>
    <row r="126" spans="1:15" x14ac:dyDescent="0.2">
      <c r="A126" t="str">
        <f>detector_data!A125</f>
        <v>QEWDE0100DES</v>
      </c>
      <c r="B126" s="4">
        <f>detector_data!D125</f>
        <v>0.375</v>
      </c>
      <c r="C126">
        <f>detector_data!E125</f>
        <v>23.007008573363098</v>
      </c>
      <c r="D126" s="3">
        <f>[1]detector_data!G125</f>
        <v>42.78518519</v>
      </c>
      <c r="E126">
        <f t="shared" si="14"/>
        <v>0.21369072341768344</v>
      </c>
      <c r="F126">
        <f t="shared" si="15"/>
        <v>391.17627027888273</v>
      </c>
      <c r="G126">
        <f t="shared" si="16"/>
        <v>835.647241265356</v>
      </c>
      <c r="O126" s="3">
        <f t="shared" si="17"/>
        <v>19.778176616636902</v>
      </c>
    </row>
    <row r="127" spans="1:15" x14ac:dyDescent="0.2">
      <c r="A127" t="str">
        <f>detector_data!A126</f>
        <v>QEWDE0100DES</v>
      </c>
      <c r="B127" s="4">
        <f>detector_data!D126</f>
        <v>0.38541666666666669</v>
      </c>
      <c r="C127">
        <f>detector_data!E126</f>
        <v>26.234956502339099</v>
      </c>
      <c r="D127" s="3">
        <f>[1]detector_data!G126</f>
        <v>54.324537040000003</v>
      </c>
      <c r="E127">
        <f t="shared" si="14"/>
        <v>0.26736123585291816</v>
      </c>
      <c r="F127">
        <f t="shared" si="15"/>
        <v>789.02453478173823</v>
      </c>
      <c r="G127">
        <f t="shared" si="16"/>
        <v>301.65478418575753</v>
      </c>
      <c r="O127" s="3">
        <f t="shared" si="17"/>
        <v>28.089580537660904</v>
      </c>
    </row>
    <row r="128" spans="1:15" x14ac:dyDescent="0.2">
      <c r="A128" t="str">
        <f>detector_data!A127</f>
        <v>QEWDE0100DES</v>
      </c>
      <c r="B128" s="4">
        <f>detector_data!D127</f>
        <v>0.39583333333333331</v>
      </c>
      <c r="C128">
        <f>detector_data!E127</f>
        <v>32.9771724735321</v>
      </c>
      <c r="D128" s="3">
        <f>[1]detector_data!G127</f>
        <v>58.4912037</v>
      </c>
      <c r="E128">
        <f t="shared" si="14"/>
        <v>0.19027294831214928</v>
      </c>
      <c r="F128">
        <f t="shared" si="15"/>
        <v>650.96578942517908</v>
      </c>
      <c r="G128">
        <f t="shared" si="16"/>
        <v>174.28079640639228</v>
      </c>
      <c r="O128" s="3">
        <f t="shared" si="17"/>
        <v>25.5140312264679</v>
      </c>
    </row>
    <row r="129" spans="1:15" x14ac:dyDescent="0.2">
      <c r="A129" t="str">
        <f>detector_data!A128</f>
        <v>QEWDE0100DES</v>
      </c>
      <c r="B129" s="4">
        <f>detector_data!D128</f>
        <v>0.40625</v>
      </c>
      <c r="C129">
        <f>detector_data!E128</f>
        <v>37.877090008878703</v>
      </c>
      <c r="D129" s="3">
        <f>[1]detector_data!G128</f>
        <v>70.72407407</v>
      </c>
      <c r="E129">
        <f t="shared" si="14"/>
        <v>0.21570313586107892</v>
      </c>
      <c r="F129">
        <f t="shared" si="15"/>
        <v>1078.9243619115566</v>
      </c>
      <c r="G129">
        <f t="shared" si="16"/>
        <v>0.93833098048189512</v>
      </c>
      <c r="O129" s="3">
        <f t="shared" si="17"/>
        <v>32.846984061121297</v>
      </c>
    </row>
    <row r="130" spans="1:15" x14ac:dyDescent="0.2">
      <c r="A130" t="str">
        <f>detector_data!A129</f>
        <v>QEWDE0100DES</v>
      </c>
      <c r="B130" s="4">
        <f>detector_data!D129</f>
        <v>0.41666666666666669</v>
      </c>
      <c r="C130">
        <f>detector_data!E129</f>
        <v>48.908664345373403</v>
      </c>
      <c r="D130" s="3">
        <f>[1]detector_data!G129</f>
        <v>79.520370369999995</v>
      </c>
      <c r="E130">
        <f t="shared" si="14"/>
        <v>0.14818978901058791</v>
      </c>
      <c r="F130">
        <f t="shared" si="15"/>
        <v>937.07654573816001</v>
      </c>
      <c r="G130">
        <f t="shared" si="16"/>
        <v>61.271657439576657</v>
      </c>
      <c r="I130">
        <f>AVERAGE(C115:C130)</f>
        <v>37.65199007321344</v>
      </c>
      <c r="J130">
        <f>AVERAGE(D115:D130)</f>
        <v>55.65034722250001</v>
      </c>
      <c r="K130">
        <f t="shared" ref="K130" si="27">POWER((I130-J130)/J130,2)</f>
        <v>0.10459958804883998</v>
      </c>
      <c r="L130">
        <f t="shared" ref="L130" si="28">POWER(J130-I130,2)</f>
        <v>323.94086007327496</v>
      </c>
      <c r="M130">
        <f t="shared" ref="M130" si="29">POWER(J130-AVERAGE($D$3:$D$690),2)</f>
        <v>257.35865247997612</v>
      </c>
      <c r="O130" s="3">
        <f t="shared" si="17"/>
        <v>30.611706024626592</v>
      </c>
    </row>
    <row r="131" spans="1:15" x14ac:dyDescent="0.2">
      <c r="A131" t="str">
        <f>detector_data!A130</f>
        <v>QEWDE0110DES</v>
      </c>
      <c r="B131" s="4">
        <f>detector_data!D130</f>
        <v>0.26041666666666669</v>
      </c>
      <c r="C131">
        <f>detector_data!E130</f>
        <v>79.802837733565596</v>
      </c>
      <c r="D131" s="3">
        <f>[1]detector_data!G130</f>
        <v>92.267592590000007</v>
      </c>
      <c r="E131">
        <f t="shared" si="14"/>
        <v>1.8250262049472693E-2</v>
      </c>
      <c r="F131">
        <f t="shared" si="15"/>
        <v>155.37011363100521</v>
      </c>
      <c r="G131">
        <f t="shared" si="16"/>
        <v>423.32419171657921</v>
      </c>
      <c r="O131" s="3">
        <f t="shared" si="17"/>
        <v>12.464754856434411</v>
      </c>
    </row>
    <row r="132" spans="1:15" x14ac:dyDescent="0.2">
      <c r="A132" t="str">
        <f>detector_data!A131</f>
        <v>QEWDE0110DES</v>
      </c>
      <c r="B132" s="4">
        <f>detector_data!D131</f>
        <v>0.27083333333333331</v>
      </c>
      <c r="C132">
        <f>detector_data!E131</f>
        <v>77.402090974331898</v>
      </c>
      <c r="D132" s="3">
        <f>[1]detector_data!G131</f>
        <v>70.637962959999996</v>
      </c>
      <c r="E132">
        <f t="shared" ref="E132:E195" si="30">POWER((C132-D132)/D132,2)</f>
        <v>9.1695348009454801E-3</v>
      </c>
      <c r="F132">
        <f t="shared" ref="F132:F195" si="31">POWER(D132-C132,2)</f>
        <v>45.753427794269641</v>
      </c>
      <c r="G132">
        <f t="shared" ref="G132:G195" si="32">POWER(D132-AVERAGE($D$3:$D$690),2)</f>
        <v>1.1125734382467767</v>
      </c>
      <c r="O132" s="3">
        <f t="shared" ref="O132:O195" si="33">D132-C132</f>
        <v>-6.7641280143319022</v>
      </c>
    </row>
    <row r="133" spans="1:15" x14ac:dyDescent="0.2">
      <c r="A133" t="str">
        <f>detector_data!A132</f>
        <v>QEWDE0110DES</v>
      </c>
      <c r="B133" s="4">
        <f>detector_data!D132</f>
        <v>0.28125</v>
      </c>
      <c r="C133">
        <f>detector_data!E132</f>
        <v>66.543344690284002</v>
      </c>
      <c r="D133" s="3">
        <f>[1]detector_data!G132</f>
        <v>66.477777779999997</v>
      </c>
      <c r="E133">
        <f t="shared" si="30"/>
        <v>9.7278407165662264E-7</v>
      </c>
      <c r="F133">
        <f t="shared" si="31"/>
        <v>4.2990197241907701E-3</v>
      </c>
      <c r="G133">
        <f t="shared" si="32"/>
        <v>27.195924074260226</v>
      </c>
      <c r="O133" s="3">
        <f t="shared" si="33"/>
        <v>-6.5566910284005075E-2</v>
      </c>
    </row>
    <row r="134" spans="1:15" x14ac:dyDescent="0.2">
      <c r="A134" t="str">
        <f>detector_data!A133</f>
        <v>QEWDE0110DES</v>
      </c>
      <c r="B134" s="4">
        <f>detector_data!D133</f>
        <v>0.29166666666666669</v>
      </c>
      <c r="C134">
        <f>detector_data!E133</f>
        <v>61.0034152531289</v>
      </c>
      <c r="D134" s="3">
        <f>[1]detector_data!G133</f>
        <v>59.253703700000003</v>
      </c>
      <c r="E134">
        <f t="shared" si="30"/>
        <v>8.7197074807854888E-4</v>
      </c>
      <c r="F134">
        <f t="shared" si="31"/>
        <v>3.0614905191527368</v>
      </c>
      <c r="G134">
        <f t="shared" si="32"/>
        <v>154.72984618372325</v>
      </c>
      <c r="O134" s="3">
        <f t="shared" si="33"/>
        <v>-1.7497115531288969</v>
      </c>
    </row>
    <row r="135" spans="1:15" x14ac:dyDescent="0.2">
      <c r="A135" t="str">
        <f>detector_data!A134</f>
        <v>QEWDE0110DES</v>
      </c>
      <c r="B135" s="4">
        <f>detector_data!D134</f>
        <v>0.30208333333333331</v>
      </c>
      <c r="C135">
        <f>detector_data!E134</f>
        <v>62.797832887986999</v>
      </c>
      <c r="D135" s="3">
        <f>[1]detector_data!G134</f>
        <v>57.429166670000001</v>
      </c>
      <c r="E135">
        <f t="shared" si="30"/>
        <v>8.7391215234450519E-3</v>
      </c>
      <c r="F135">
        <f t="shared" si="31"/>
        <v>28.822576960154819</v>
      </c>
      <c r="G135">
        <f t="shared" si="32"/>
        <v>203.44977883015184</v>
      </c>
      <c r="O135" s="3">
        <f t="shared" si="33"/>
        <v>-5.3686662179869984</v>
      </c>
    </row>
    <row r="136" spans="1:15" x14ac:dyDescent="0.2">
      <c r="A136" t="str">
        <f>detector_data!A135</f>
        <v>QEWDE0110DES</v>
      </c>
      <c r="B136" s="4">
        <f>detector_data!D135</f>
        <v>0.3125</v>
      </c>
      <c r="C136">
        <f>detector_data!E135</f>
        <v>67.389381022465201</v>
      </c>
      <c r="D136" s="3">
        <f>[1]detector_data!G135</f>
        <v>46.66064815</v>
      </c>
      <c r="E136">
        <f t="shared" si="30"/>
        <v>0.19735311038015746</v>
      </c>
      <c r="F136">
        <f t="shared" si="31"/>
        <v>429.68036649801945</v>
      </c>
      <c r="G136">
        <f t="shared" si="32"/>
        <v>626.6060693589294</v>
      </c>
      <c r="O136" s="3">
        <f t="shared" si="33"/>
        <v>-20.728732872465201</v>
      </c>
    </row>
    <row r="137" spans="1:15" x14ac:dyDescent="0.2">
      <c r="A137" t="str">
        <f>detector_data!A136</f>
        <v>QEWDE0110DES</v>
      </c>
      <c r="B137" s="4">
        <f>detector_data!D136</f>
        <v>0.32291666666666669</v>
      </c>
      <c r="C137">
        <f>detector_data!E136</f>
        <v>63.8157649075102</v>
      </c>
      <c r="D137" s="3">
        <f>[1]detector_data!G136</f>
        <v>42.060648149999999</v>
      </c>
      <c r="E137">
        <f t="shared" si="30"/>
        <v>0.26752903020683139</v>
      </c>
      <c r="F137">
        <f t="shared" si="31"/>
        <v>473.28510513290115</v>
      </c>
      <c r="G137">
        <f t="shared" si="32"/>
        <v>878.06139651634226</v>
      </c>
      <c r="O137" s="3">
        <f t="shared" si="33"/>
        <v>-21.755116757510201</v>
      </c>
    </row>
    <row r="138" spans="1:15" x14ac:dyDescent="0.2">
      <c r="A138" t="str">
        <f>detector_data!A137</f>
        <v>QEWDE0110DES</v>
      </c>
      <c r="B138" s="4">
        <f>detector_data!D137</f>
        <v>0.33333333333333331</v>
      </c>
      <c r="C138">
        <f>detector_data!E137</f>
        <v>48.908491556191301</v>
      </c>
      <c r="D138" s="3">
        <f>[1]detector_data!G137</f>
        <v>37.78611111</v>
      </c>
      <c r="E138">
        <f t="shared" si="30"/>
        <v>8.6642524519462916E-2</v>
      </c>
      <c r="F138">
        <f t="shared" si="31"/>
        <v>123.70734678981859</v>
      </c>
      <c r="G138">
        <f t="shared" si="32"/>
        <v>1149.6600881196478</v>
      </c>
      <c r="O138" s="3">
        <f t="shared" si="33"/>
        <v>-11.122380446191301</v>
      </c>
    </row>
    <row r="139" spans="1:15" x14ac:dyDescent="0.2">
      <c r="A139" t="str">
        <f>detector_data!A138</f>
        <v>QEWDE0110DES</v>
      </c>
      <c r="B139" s="4">
        <f>detector_data!D138</f>
        <v>0.34375</v>
      </c>
      <c r="C139">
        <f>detector_data!E138</f>
        <v>44.361202364791197</v>
      </c>
      <c r="D139" s="3">
        <f>[1]detector_data!G138</f>
        <v>41.529166670000002</v>
      </c>
      <c r="E139">
        <f t="shared" si="30"/>
        <v>4.65040752368191E-3</v>
      </c>
      <c r="F139">
        <f t="shared" si="31"/>
        <v>8.0204261765714442</v>
      </c>
      <c r="G139">
        <f t="shared" si="32"/>
        <v>909.84169463390458</v>
      </c>
      <c r="O139" s="3">
        <f t="shared" si="33"/>
        <v>-2.8320356947911947</v>
      </c>
    </row>
    <row r="140" spans="1:15" x14ac:dyDescent="0.2">
      <c r="A140" t="str">
        <f>detector_data!A139</f>
        <v>QEWDE0110DES</v>
      </c>
      <c r="B140" s="4">
        <f>detector_data!D139</f>
        <v>0.35416666666666669</v>
      </c>
      <c r="C140">
        <f>detector_data!E139</f>
        <v>38.894837040939002</v>
      </c>
      <c r="D140" s="3">
        <f>[1]detector_data!G139</f>
        <v>46.106944439999999</v>
      </c>
      <c r="E140">
        <f t="shared" si="30"/>
        <v>2.4467617738363139E-2</v>
      </c>
      <c r="F140">
        <f t="shared" si="31"/>
        <v>52.014493135590385</v>
      </c>
      <c r="G140">
        <f t="shared" si="32"/>
        <v>654.6333912971196</v>
      </c>
      <c r="O140" s="3">
        <f t="shared" si="33"/>
        <v>7.2121073990609972</v>
      </c>
    </row>
    <row r="141" spans="1:15" x14ac:dyDescent="0.2">
      <c r="A141" t="str">
        <f>detector_data!A140</f>
        <v>QEWDE0110DES</v>
      </c>
      <c r="B141" s="4">
        <f>detector_data!D140</f>
        <v>0.36458333333333331</v>
      </c>
      <c r="C141">
        <f>detector_data!E140</f>
        <v>33.902630756238899</v>
      </c>
      <c r="D141" s="3">
        <f>[1]detector_data!G140</f>
        <v>41.833333330000002</v>
      </c>
      <c r="E141">
        <f t="shared" si="30"/>
        <v>3.5940025708249591E-2</v>
      </c>
      <c r="F141">
        <f t="shared" si="31"/>
        <v>62.896043313460979</v>
      </c>
      <c r="G141">
        <f t="shared" si="32"/>
        <v>891.58469985287036</v>
      </c>
      <c r="O141" s="3">
        <f t="shared" si="33"/>
        <v>7.9307025737611028</v>
      </c>
    </row>
    <row r="142" spans="1:15" x14ac:dyDescent="0.2">
      <c r="A142" t="str">
        <f>detector_data!A141</f>
        <v>QEWDE0110DES</v>
      </c>
      <c r="B142" s="4">
        <f>detector_data!D141</f>
        <v>0.375</v>
      </c>
      <c r="C142">
        <f>detector_data!E141</f>
        <v>35.269159291404598</v>
      </c>
      <c r="D142" s="3">
        <f>[1]detector_data!G141</f>
        <v>40.793981479999999</v>
      </c>
      <c r="E142">
        <f t="shared" si="30"/>
        <v>1.8341904235384943E-2</v>
      </c>
      <c r="F142">
        <f t="shared" si="31"/>
        <v>30.523660215596077</v>
      </c>
      <c r="G142">
        <f t="shared" si="32"/>
        <v>954.73382980432689</v>
      </c>
      <c r="O142" s="3">
        <f t="shared" si="33"/>
        <v>5.524822188595401</v>
      </c>
    </row>
    <row r="143" spans="1:15" x14ac:dyDescent="0.2">
      <c r="A143" t="str">
        <f>detector_data!A142</f>
        <v>QEWDE0110DES</v>
      </c>
      <c r="B143" s="4">
        <f>detector_data!D142</f>
        <v>0.38541666666666669</v>
      </c>
      <c r="C143">
        <f>detector_data!E142</f>
        <v>40.924755302997198</v>
      </c>
      <c r="D143" s="3">
        <f>[1]detector_data!G142</f>
        <v>53.894907410000002</v>
      </c>
      <c r="E143">
        <f t="shared" si="30"/>
        <v>5.791548242224704E-2</v>
      </c>
      <c r="F143">
        <f t="shared" si="31"/>
        <v>168.22484567878928</v>
      </c>
      <c r="G143">
        <f t="shared" si="32"/>
        <v>316.76316269912013</v>
      </c>
      <c r="O143" s="3">
        <f t="shared" si="33"/>
        <v>12.970152107002804</v>
      </c>
    </row>
    <row r="144" spans="1:15" x14ac:dyDescent="0.2">
      <c r="A144" t="str">
        <f>detector_data!A143</f>
        <v>QEWDE0110DES</v>
      </c>
      <c r="B144" s="4">
        <f>detector_data!D143</f>
        <v>0.39583333333333331</v>
      </c>
      <c r="C144">
        <f>detector_data!E143</f>
        <v>50.2774930501445</v>
      </c>
      <c r="D144" s="3">
        <f>[1]detector_data!G143</f>
        <v>58.592129630000002</v>
      </c>
      <c r="E144">
        <f t="shared" si="30"/>
        <v>2.0137612345401058E-2</v>
      </c>
      <c r="F144">
        <f t="shared" si="31"/>
        <v>69.13318145507121</v>
      </c>
      <c r="G144">
        <f t="shared" si="32"/>
        <v>171.62622599059677</v>
      </c>
      <c r="O144" s="3">
        <f t="shared" si="33"/>
        <v>8.3146365798555024</v>
      </c>
    </row>
    <row r="145" spans="1:15" x14ac:dyDescent="0.2">
      <c r="A145" t="str">
        <f>detector_data!A144</f>
        <v>QEWDE0110DES</v>
      </c>
      <c r="B145" s="4">
        <f>detector_data!D144</f>
        <v>0.40625</v>
      </c>
      <c r="C145">
        <f>detector_data!E144</f>
        <v>61.051921330512499</v>
      </c>
      <c r="D145" s="3">
        <f>[1]detector_data!G144</f>
        <v>71.081018520000001</v>
      </c>
      <c r="E145">
        <f t="shared" si="30"/>
        <v>1.9907484927258468E-2</v>
      </c>
      <c r="F145">
        <f t="shared" si="31"/>
        <v>100.5827904361861</v>
      </c>
      <c r="G145">
        <f t="shared" si="32"/>
        <v>0.37421409204694872</v>
      </c>
      <c r="O145" s="3">
        <f t="shared" si="33"/>
        <v>10.029097189487501</v>
      </c>
    </row>
    <row r="146" spans="1:15" x14ac:dyDescent="0.2">
      <c r="A146" t="str">
        <f>detector_data!A145</f>
        <v>QEWDE0110DES</v>
      </c>
      <c r="B146" s="4">
        <f>detector_data!D145</f>
        <v>0.41666666666666669</v>
      </c>
      <c r="C146">
        <f>detector_data!E145</f>
        <v>77.619431254488006</v>
      </c>
      <c r="D146" s="3">
        <f>[1]detector_data!G145</f>
        <v>79.886574069999995</v>
      </c>
      <c r="E146">
        <f t="shared" si="30"/>
        <v>8.053972896862778E-4</v>
      </c>
      <c r="F146">
        <f t="shared" si="31"/>
        <v>5.1399365459276254</v>
      </c>
      <c r="G146">
        <f t="shared" si="32"/>
        <v>67.138770458004714</v>
      </c>
      <c r="I146">
        <f>AVERAGE(C131:C146)</f>
        <v>56.872786838561254</v>
      </c>
      <c r="J146">
        <f>AVERAGE(D131:D146)</f>
        <v>56.643229166249995</v>
      </c>
      <c r="K146">
        <f t="shared" ref="K146" si="34">POWER((I146-J146)/J146,2)</f>
        <v>1.6424328275366902E-5</v>
      </c>
      <c r="L146">
        <f t="shared" ref="L146" si="35">POWER(J146-I146,2)</f>
        <v>5.2696724916963318E-2</v>
      </c>
      <c r="M146">
        <f t="shared" ref="M146" si="36">POWER(J146-AVERAGE($D$3:$D$690),2)</f>
        <v>226.48804505869143</v>
      </c>
      <c r="O146" s="3">
        <f t="shared" si="33"/>
        <v>2.2671428155119884</v>
      </c>
    </row>
    <row r="147" spans="1:15" x14ac:dyDescent="0.2">
      <c r="A147" t="str">
        <f>detector_data!A146</f>
        <v>QEWDE0120DES</v>
      </c>
      <c r="B147" s="4">
        <f>detector_data!D146</f>
        <v>0.26041666666666669</v>
      </c>
      <c r="C147">
        <f>detector_data!E146</f>
        <v>88.8628932986378</v>
      </c>
      <c r="D147" s="3">
        <f>[1]detector_data!G146</f>
        <v>89.386574069999995</v>
      </c>
      <c r="E147">
        <f t="shared" si="30"/>
        <v>3.4323271105365686E-5</v>
      </c>
      <c r="F147">
        <f t="shared" si="31"/>
        <v>0.27424155029450281</v>
      </c>
      <c r="G147">
        <f t="shared" si="32"/>
        <v>313.07144815639128</v>
      </c>
      <c r="O147" s="3">
        <f t="shared" si="33"/>
        <v>0.52368077136219426</v>
      </c>
    </row>
    <row r="148" spans="1:15" x14ac:dyDescent="0.2">
      <c r="A148" t="str">
        <f>detector_data!A147</f>
        <v>QEWDE0120DES</v>
      </c>
      <c r="B148" s="4">
        <f>detector_data!D147</f>
        <v>0.27083333333333331</v>
      </c>
      <c r="C148">
        <f>detector_data!E147</f>
        <v>81.728029619057395</v>
      </c>
      <c r="D148" s="3">
        <f>[1]detector_data!G147</f>
        <v>73.427314809999999</v>
      </c>
      <c r="E148">
        <f t="shared" si="30"/>
        <v>1.2779553855762092E-2</v>
      </c>
      <c r="F148">
        <f t="shared" si="31"/>
        <v>68.901866341304768</v>
      </c>
      <c r="G148">
        <f t="shared" si="32"/>
        <v>3.0087187990690287</v>
      </c>
      <c r="O148" s="3">
        <f t="shared" si="33"/>
        <v>-8.3007148090573963</v>
      </c>
    </row>
    <row r="149" spans="1:15" x14ac:dyDescent="0.2">
      <c r="A149" t="str">
        <f>detector_data!A148</f>
        <v>QEWDE0120DES</v>
      </c>
      <c r="B149" s="4">
        <f>detector_data!D148</f>
        <v>0.28125</v>
      </c>
      <c r="C149">
        <f>detector_data!E148</f>
        <v>70.033509115122897</v>
      </c>
      <c r="D149" s="3">
        <f>[1]detector_data!G148</f>
        <v>65.785185190000007</v>
      </c>
      <c r="E149">
        <f t="shared" si="30"/>
        <v>4.1704127860857382E-3</v>
      </c>
      <c r="F149">
        <f t="shared" si="31"/>
        <v>18.048256172771556</v>
      </c>
      <c r="G149">
        <f t="shared" si="32"/>
        <v>34.899309318292019</v>
      </c>
      <c r="O149" s="3">
        <f t="shared" si="33"/>
        <v>-4.2483239251228895</v>
      </c>
    </row>
    <row r="150" spans="1:15" x14ac:dyDescent="0.2">
      <c r="A150" t="str">
        <f>detector_data!A149</f>
        <v>QEWDE0120DES</v>
      </c>
      <c r="B150" s="4">
        <f>detector_data!D149</f>
        <v>0.29166666666666669</v>
      </c>
      <c r="C150">
        <f>detector_data!E149</f>
        <v>67.210888512331096</v>
      </c>
      <c r="D150" s="3">
        <f>[1]detector_data!G149</f>
        <v>54.887962960000003</v>
      </c>
      <c r="E150">
        <f t="shared" si="30"/>
        <v>5.0404977242860867E-2</v>
      </c>
      <c r="F150">
        <f t="shared" si="31"/>
        <v>151.85449416829456</v>
      </c>
      <c r="G150">
        <f t="shared" si="32"/>
        <v>282.40083142960566</v>
      </c>
      <c r="O150" s="3">
        <f t="shared" si="33"/>
        <v>-12.322925552331093</v>
      </c>
    </row>
    <row r="151" spans="1:15" x14ac:dyDescent="0.2">
      <c r="A151" t="str">
        <f>detector_data!A150</f>
        <v>QEWDE0120DES</v>
      </c>
      <c r="B151" s="4">
        <f>detector_data!D150</f>
        <v>0.30208333333333331</v>
      </c>
      <c r="C151">
        <f>detector_data!E150</f>
        <v>68.112523380088106</v>
      </c>
      <c r="D151" s="3">
        <f>[1]detector_data!G150</f>
        <v>53.186111109999999</v>
      </c>
      <c r="E151">
        <f t="shared" si="30"/>
        <v>7.8761575053033259E-2</v>
      </c>
      <c r="F151">
        <f t="shared" si="31"/>
        <v>222.79778325663682</v>
      </c>
      <c r="G151">
        <f t="shared" si="32"/>
        <v>342.49564332587465</v>
      </c>
      <c r="O151" s="3">
        <f t="shared" si="33"/>
        <v>-14.926412270088107</v>
      </c>
    </row>
    <row r="152" spans="1:15" x14ac:dyDescent="0.2">
      <c r="A152" t="str">
        <f>detector_data!A151</f>
        <v>QEWDE0120DES</v>
      </c>
      <c r="B152" s="4">
        <f>detector_data!D151</f>
        <v>0.3125</v>
      </c>
      <c r="C152">
        <f>detector_data!E151</f>
        <v>75.528927816465398</v>
      </c>
      <c r="D152" s="3">
        <f>[1]detector_data!G151</f>
        <v>44.478703699999997</v>
      </c>
      <c r="E152">
        <f t="shared" si="30"/>
        <v>0.487332342939374</v>
      </c>
      <c r="F152">
        <f t="shared" si="31"/>
        <v>964.11641768272955</v>
      </c>
      <c r="G152">
        <f t="shared" si="32"/>
        <v>740.6042576705222</v>
      </c>
      <c r="O152" s="3">
        <f t="shared" si="33"/>
        <v>-31.050224116465401</v>
      </c>
    </row>
    <row r="153" spans="1:15" x14ac:dyDescent="0.2">
      <c r="A153" t="str">
        <f>detector_data!A152</f>
        <v>QEWDE0120DES</v>
      </c>
      <c r="B153" s="4">
        <f>detector_data!D152</f>
        <v>0.32291666666666669</v>
      </c>
      <c r="C153">
        <f>detector_data!E152</f>
        <v>68.264457829437305</v>
      </c>
      <c r="D153" s="3">
        <f>[1]detector_data!G152</f>
        <v>36.548148150000003</v>
      </c>
      <c r="E153">
        <f t="shared" si="30"/>
        <v>0.75306861105079337</v>
      </c>
      <c r="F153">
        <f t="shared" si="31"/>
        <v>1005.9242996819683</v>
      </c>
      <c r="G153">
        <f t="shared" si="32"/>
        <v>1235.1429638435677</v>
      </c>
      <c r="O153" s="3">
        <f t="shared" si="33"/>
        <v>-31.716309679437302</v>
      </c>
    </row>
    <row r="154" spans="1:15" x14ac:dyDescent="0.2">
      <c r="A154" t="str">
        <f>detector_data!A153</f>
        <v>QEWDE0120DES</v>
      </c>
      <c r="B154" s="4">
        <f>detector_data!D153</f>
        <v>0.33333333333333331</v>
      </c>
      <c r="C154">
        <f>detector_data!E153</f>
        <v>37.636644638296502</v>
      </c>
      <c r="D154" s="3">
        <f>[1]detector_data!G153</f>
        <v>30.66527778</v>
      </c>
      <c r="E154">
        <f t="shared" si="30"/>
        <v>5.1682328097134286E-2</v>
      </c>
      <c r="F154">
        <f t="shared" si="31"/>
        <v>48.599955872954844</v>
      </c>
      <c r="G154">
        <f t="shared" si="32"/>
        <v>1683.2533887983029</v>
      </c>
      <c r="O154" s="3">
        <f t="shared" si="33"/>
        <v>-6.971366858296502</v>
      </c>
    </row>
    <row r="155" spans="1:15" x14ac:dyDescent="0.2">
      <c r="A155" t="str">
        <f>detector_data!A154</f>
        <v>QEWDE0120DES</v>
      </c>
      <c r="B155" s="4">
        <f>detector_data!D154</f>
        <v>0.34375</v>
      </c>
      <c r="C155">
        <f>detector_data!E154</f>
        <v>36.037418614723599</v>
      </c>
      <c r="D155" s="3">
        <f>[1]detector_data!G154</f>
        <v>35.399074069999998</v>
      </c>
      <c r="E155">
        <f t="shared" si="30"/>
        <v>3.2518199996812053E-4</v>
      </c>
      <c r="F155">
        <f t="shared" si="31"/>
        <v>0.40748375777838192</v>
      </c>
      <c r="G155">
        <f t="shared" si="32"/>
        <v>1317.2308346967443</v>
      </c>
      <c r="O155" s="3">
        <f t="shared" si="33"/>
        <v>-0.63834454472360136</v>
      </c>
    </row>
    <row r="156" spans="1:15" x14ac:dyDescent="0.2">
      <c r="A156" t="str">
        <f>detector_data!A155</f>
        <v>QEWDE0120DES</v>
      </c>
      <c r="B156" s="4">
        <f>detector_data!D155</f>
        <v>0.35416666666666669</v>
      </c>
      <c r="C156">
        <f>detector_data!E155</f>
        <v>27.390238954609501</v>
      </c>
      <c r="D156" s="3">
        <f>[1]detector_data!G155</f>
        <v>36.83981481</v>
      </c>
      <c r="E156">
        <f t="shared" si="30"/>
        <v>6.5794524785410174E-2</v>
      </c>
      <c r="F156">
        <f t="shared" si="31"/>
        <v>89.294483846779087</v>
      </c>
      <c r="G156">
        <f t="shared" si="32"/>
        <v>1214.7270166322301</v>
      </c>
      <c r="O156" s="3">
        <f t="shared" si="33"/>
        <v>9.4495758553904992</v>
      </c>
    </row>
    <row r="157" spans="1:15" x14ac:dyDescent="0.2">
      <c r="A157" t="str">
        <f>detector_data!A156</f>
        <v>QEWDE0120DES</v>
      </c>
      <c r="B157" s="4">
        <f>detector_data!D156</f>
        <v>0.36458333333333331</v>
      </c>
      <c r="C157">
        <f>detector_data!E156</f>
        <v>23.9246515305705</v>
      </c>
      <c r="D157" s="3">
        <f>[1]detector_data!G156</f>
        <v>35.206944440000001</v>
      </c>
      <c r="E157">
        <f t="shared" si="30"/>
        <v>0.10269234506348082</v>
      </c>
      <c r="F157">
        <f t="shared" si="31"/>
        <v>127.29013329416318</v>
      </c>
      <c r="G157">
        <f t="shared" si="32"/>
        <v>1331.2139291350759</v>
      </c>
      <c r="O157" s="3">
        <f t="shared" si="33"/>
        <v>11.282292909429501</v>
      </c>
    </row>
    <row r="158" spans="1:15" x14ac:dyDescent="0.2">
      <c r="A158" t="str">
        <f>detector_data!A157</f>
        <v>QEWDE0120DES</v>
      </c>
      <c r="B158" s="4">
        <f>detector_data!D157</f>
        <v>0.375</v>
      </c>
      <c r="C158">
        <f>detector_data!E157</f>
        <v>24.591311688051402</v>
      </c>
      <c r="D158" s="3">
        <f>[1]detector_data!G157</f>
        <v>35.406018520000003</v>
      </c>
      <c r="E158">
        <f t="shared" si="30"/>
        <v>9.3298640943003747E-2</v>
      </c>
      <c r="F158">
        <f t="shared" si="31"/>
        <v>116.95788386099576</v>
      </c>
      <c r="G158">
        <f t="shared" si="32"/>
        <v>1316.7268037013948</v>
      </c>
      <c r="O158" s="3">
        <f t="shared" si="33"/>
        <v>10.814706831948602</v>
      </c>
    </row>
    <row r="159" spans="1:15" x14ac:dyDescent="0.2">
      <c r="A159" t="str">
        <f>detector_data!A158</f>
        <v>QEWDE0120DES</v>
      </c>
      <c r="B159" s="4">
        <f>detector_data!D158</f>
        <v>0.38541666666666669</v>
      </c>
      <c r="C159">
        <f>detector_data!E158</f>
        <v>28.507803001198699</v>
      </c>
      <c r="D159" s="3">
        <f>[1]detector_data!G158</f>
        <v>50.681944440000002</v>
      </c>
      <c r="E159">
        <f t="shared" si="30"/>
        <v>0.19141990210744403</v>
      </c>
      <c r="F159">
        <f t="shared" si="31"/>
        <v>491.69254854796515</v>
      </c>
      <c r="G159">
        <f t="shared" si="32"/>
        <v>441.45390523210574</v>
      </c>
      <c r="O159" s="3">
        <f t="shared" si="33"/>
        <v>22.174141438801303</v>
      </c>
    </row>
    <row r="160" spans="1:15" x14ac:dyDescent="0.2">
      <c r="A160" t="str">
        <f>detector_data!A159</f>
        <v>QEWDE0120DES</v>
      </c>
      <c r="B160" s="4">
        <f>detector_data!D159</f>
        <v>0.39583333333333331</v>
      </c>
      <c r="C160">
        <f>detector_data!E159</f>
        <v>40.766000795515303</v>
      </c>
      <c r="D160" s="3">
        <f>[1]detector_data!G159</f>
        <v>56.617592590000001</v>
      </c>
      <c r="E160">
        <f t="shared" si="30"/>
        <v>7.8386804776941488E-2</v>
      </c>
      <c r="F160">
        <f t="shared" si="31"/>
        <v>251.2729624189746</v>
      </c>
      <c r="G160">
        <f t="shared" si="32"/>
        <v>227.260338614528</v>
      </c>
      <c r="O160" s="3">
        <f t="shared" si="33"/>
        <v>15.851591794484698</v>
      </c>
    </row>
    <row r="161" spans="1:15" x14ac:dyDescent="0.2">
      <c r="A161" t="str">
        <f>detector_data!A160</f>
        <v>QEWDE0120DES</v>
      </c>
      <c r="B161" s="4">
        <f>detector_data!D160</f>
        <v>0.40625</v>
      </c>
      <c r="C161">
        <f>detector_data!E160</f>
        <v>56.252694951799498</v>
      </c>
      <c r="D161" s="3">
        <f>[1]detector_data!G160</f>
        <v>73.230555559999999</v>
      </c>
      <c r="E161">
        <f t="shared" si="30"/>
        <v>5.3750346642853372E-2</v>
      </c>
      <c r="F161">
        <f t="shared" si="31"/>
        <v>288.24775083148631</v>
      </c>
      <c r="G161">
        <f t="shared" si="32"/>
        <v>2.3648492374857684</v>
      </c>
      <c r="O161" s="3">
        <f t="shared" si="33"/>
        <v>16.977860608200501</v>
      </c>
    </row>
    <row r="162" spans="1:15" x14ac:dyDescent="0.2">
      <c r="A162" t="str">
        <f>detector_data!A161</f>
        <v>QEWDE0120DES</v>
      </c>
      <c r="B162" s="4">
        <f>detector_data!D161</f>
        <v>0.41666666666666669</v>
      </c>
      <c r="C162">
        <f>detector_data!E161</f>
        <v>89.689358500087593</v>
      </c>
      <c r="D162" s="3">
        <f>[1]detector_data!G161</f>
        <v>79.637500000000003</v>
      </c>
      <c r="E162">
        <f t="shared" si="30"/>
        <v>1.5931530400995961E-2</v>
      </c>
      <c r="F162">
        <f t="shared" si="31"/>
        <v>101.03985930578314</v>
      </c>
      <c r="G162">
        <f t="shared" si="32"/>
        <v>63.11906959636854</v>
      </c>
      <c r="I162">
        <f>AVERAGE(C147:C162)</f>
        <v>55.283584515374535</v>
      </c>
      <c r="J162">
        <f>AVERAGE(D147:D162)</f>
        <v>53.211545137499996</v>
      </c>
      <c r="K162">
        <f t="shared" ref="K162" si="37">POWER((I162-J162)/J162,2)</f>
        <v>1.5162969776979743E-3</v>
      </c>
      <c r="L162">
        <f t="shared" ref="L162" si="38">POWER(J162-I162,2)</f>
        <v>4.2933471834627062</v>
      </c>
      <c r="M162">
        <f t="shared" ref="M162" si="39">POWER(J162-AVERAGE($D$3:$D$690),2)</f>
        <v>341.55489354523951</v>
      </c>
      <c r="O162" s="3">
        <f t="shared" si="33"/>
        <v>-10.05185850008759</v>
      </c>
    </row>
    <row r="163" spans="1:15" x14ac:dyDescent="0.2">
      <c r="A163" t="str">
        <f>detector_data!A162</f>
        <v>QEWDE0140DES</v>
      </c>
      <c r="B163" s="4">
        <f>detector_data!D162</f>
        <v>0.26041666666666669</v>
      </c>
      <c r="C163">
        <f>detector_data!E162</f>
        <v>63.873825537358101</v>
      </c>
      <c r="D163" s="3">
        <f>[1]detector_data!G162</f>
        <v>94.092129630000002</v>
      </c>
      <c r="E163">
        <f t="shared" si="30"/>
        <v>0.10314153205530184</v>
      </c>
      <c r="F163">
        <f t="shared" si="31"/>
        <v>913.14590223537823</v>
      </c>
      <c r="G163">
        <f t="shared" si="32"/>
        <v>501.73225583404178</v>
      </c>
      <c r="O163" s="3">
        <f t="shared" si="33"/>
        <v>30.218304092641901</v>
      </c>
    </row>
    <row r="164" spans="1:15" x14ac:dyDescent="0.2">
      <c r="A164" t="str">
        <f>detector_data!A163</f>
        <v>QEWDE0140DES</v>
      </c>
      <c r="B164" s="4">
        <f>detector_data!D163</f>
        <v>0.27083333333333331</v>
      </c>
      <c r="C164">
        <f>detector_data!E163</f>
        <v>57.401013724502299</v>
      </c>
      <c r="D164" s="3">
        <f>[1]detector_data!G163</f>
        <v>87.103240740000004</v>
      </c>
      <c r="E164">
        <f t="shared" si="30"/>
        <v>0.11628117165376334</v>
      </c>
      <c r="F164">
        <f t="shared" si="31"/>
        <v>882.22228968016168</v>
      </c>
      <c r="G164">
        <f t="shared" si="32"/>
        <v>237.48325788834637</v>
      </c>
      <c r="O164" s="3">
        <f t="shared" si="33"/>
        <v>29.702227015497705</v>
      </c>
    </row>
    <row r="165" spans="1:15" x14ac:dyDescent="0.2">
      <c r="A165" t="str">
        <f>detector_data!A164</f>
        <v>QEWDE0140DES</v>
      </c>
      <c r="B165" s="4">
        <f>detector_data!D164</f>
        <v>0.28125</v>
      </c>
      <c r="C165">
        <f>detector_data!E164</f>
        <v>53.700824116460701</v>
      </c>
      <c r="D165" s="3">
        <f>[1]detector_data!G164</f>
        <v>76.453703700000005</v>
      </c>
      <c r="E165">
        <f t="shared" si="30"/>
        <v>8.8567763604415498E-2</v>
      </c>
      <c r="F165">
        <f t="shared" si="31"/>
        <v>517.6935293430397</v>
      </c>
      <c r="G165">
        <f t="shared" si="32"/>
        <v>22.66669034122339</v>
      </c>
      <c r="O165" s="3">
        <f t="shared" si="33"/>
        <v>22.752879583539304</v>
      </c>
    </row>
    <row r="166" spans="1:15" x14ac:dyDescent="0.2">
      <c r="A166" t="str">
        <f>detector_data!A165</f>
        <v>QEWDE0140DES</v>
      </c>
      <c r="B166" s="4">
        <f>detector_data!D165</f>
        <v>0.29166666666666669</v>
      </c>
      <c r="C166">
        <f>detector_data!E165</f>
        <v>52.223603019780903</v>
      </c>
      <c r="D166" s="3">
        <f>[1]detector_data!G165</f>
        <v>69.72314815</v>
      </c>
      <c r="E166">
        <f t="shared" si="30"/>
        <v>6.299405188475285E-2</v>
      </c>
      <c r="F166">
        <f t="shared" si="31"/>
        <v>306.23407976457491</v>
      </c>
      <c r="G166">
        <f t="shared" si="32"/>
        <v>3.8793272246180437</v>
      </c>
      <c r="O166" s="3">
        <f t="shared" si="33"/>
        <v>17.499545130219097</v>
      </c>
    </row>
    <row r="167" spans="1:15" x14ac:dyDescent="0.2">
      <c r="A167" t="str">
        <f>detector_data!A166</f>
        <v>QEWDE0140DES</v>
      </c>
      <c r="B167" s="4">
        <f>detector_data!D166</f>
        <v>0.30208333333333331</v>
      </c>
      <c r="C167">
        <f>detector_data!E166</f>
        <v>52.2731806456515</v>
      </c>
      <c r="D167" s="3">
        <f>[1]detector_data!G166</f>
        <v>66.271296300000003</v>
      </c>
      <c r="E167">
        <f t="shared" si="30"/>
        <v>4.4615752612975609E-2</v>
      </c>
      <c r="F167">
        <f t="shared" si="31"/>
        <v>195.9472418725166</v>
      </c>
      <c r="G167">
        <f t="shared" si="32"/>
        <v>29.392148597427425</v>
      </c>
      <c r="O167" s="3">
        <f t="shared" si="33"/>
        <v>13.998115654348503</v>
      </c>
    </row>
    <row r="168" spans="1:15" x14ac:dyDescent="0.2">
      <c r="A168" t="str">
        <f>detector_data!A167</f>
        <v>QEWDE0140DES</v>
      </c>
      <c r="B168" s="4">
        <f>detector_data!D167</f>
        <v>0.3125</v>
      </c>
      <c r="C168">
        <f>detector_data!E167</f>
        <v>51.9623355800341</v>
      </c>
      <c r="D168" s="3">
        <f>[1]detector_data!G167</f>
        <v>59.173148150000003</v>
      </c>
      <c r="E168">
        <f t="shared" si="30"/>
        <v>1.4849747308013583E-2</v>
      </c>
      <c r="F168">
        <f t="shared" si="31"/>
        <v>51.995817919178265</v>
      </c>
      <c r="G168">
        <f t="shared" si="32"/>
        <v>156.74040363998859</v>
      </c>
      <c r="O168" s="3">
        <f t="shared" si="33"/>
        <v>7.2108125699659027</v>
      </c>
    </row>
    <row r="169" spans="1:15" x14ac:dyDescent="0.2">
      <c r="A169" t="str">
        <f>detector_data!A168</f>
        <v>QEWDE0140DES</v>
      </c>
      <c r="B169" s="4">
        <f>detector_data!D168</f>
        <v>0.32291666666666669</v>
      </c>
      <c r="C169">
        <f>detector_data!E168</f>
        <v>48.457634110050201</v>
      </c>
      <c r="D169" s="3">
        <f>[1]detector_data!G168</f>
        <v>51.296759260000002</v>
      </c>
      <c r="E169">
        <f t="shared" si="30"/>
        <v>3.0632977786837039E-3</v>
      </c>
      <c r="F169">
        <f t="shared" si="31"/>
        <v>8.0606316170774814</v>
      </c>
      <c r="G169">
        <f t="shared" si="32"/>
        <v>415.99639453633256</v>
      </c>
      <c r="O169" s="3">
        <f t="shared" si="33"/>
        <v>2.8391251499498011</v>
      </c>
    </row>
    <row r="170" spans="1:15" x14ac:dyDescent="0.2">
      <c r="A170" t="str">
        <f>detector_data!A169</f>
        <v>QEWDE0140DES</v>
      </c>
      <c r="B170" s="4">
        <f>detector_data!D169</f>
        <v>0.33333333333333331</v>
      </c>
      <c r="C170">
        <f>detector_data!E169</f>
        <v>43.519005485152803</v>
      </c>
      <c r="D170" s="3">
        <f>[1]detector_data!G169</f>
        <v>47.805555560000002</v>
      </c>
      <c r="E170">
        <f t="shared" si="30"/>
        <v>8.0400558155619348E-3</v>
      </c>
      <c r="F170">
        <f t="shared" si="31"/>
        <v>18.374511544172524</v>
      </c>
      <c r="G170">
        <f t="shared" si="32"/>
        <v>570.59800699925086</v>
      </c>
      <c r="O170" s="3">
        <f t="shared" si="33"/>
        <v>4.2865500748471987</v>
      </c>
    </row>
    <row r="171" spans="1:15" x14ac:dyDescent="0.2">
      <c r="A171" t="str">
        <f>detector_data!A170</f>
        <v>QEWDE0140DES</v>
      </c>
      <c r="B171" s="4">
        <f>detector_data!D170</f>
        <v>0.34375</v>
      </c>
      <c r="C171">
        <f>detector_data!E170</f>
        <v>44.203380165529602</v>
      </c>
      <c r="D171" s="3">
        <f>[1]detector_data!G170</f>
        <v>50.38472222</v>
      </c>
      <c r="E171">
        <f t="shared" si="30"/>
        <v>1.5051085268631581E-2</v>
      </c>
      <c r="F171">
        <f t="shared" si="31"/>
        <v>38.208989594364333</v>
      </c>
      <c r="G171">
        <f t="shared" si="32"/>
        <v>454.03200218797406</v>
      </c>
      <c r="O171" s="3">
        <f t="shared" si="33"/>
        <v>6.1813420544703988</v>
      </c>
    </row>
    <row r="172" spans="1:15" x14ac:dyDescent="0.2">
      <c r="A172" t="str">
        <f>detector_data!A171</f>
        <v>QEWDE0140DES</v>
      </c>
      <c r="B172" s="4">
        <f>detector_data!D171</f>
        <v>0.35416666666666669</v>
      </c>
      <c r="C172">
        <f>detector_data!E171</f>
        <v>39.517450982262901</v>
      </c>
      <c r="D172" s="3">
        <f>[1]detector_data!G171</f>
        <v>52.247685189999999</v>
      </c>
      <c r="E172">
        <f t="shared" si="30"/>
        <v>5.9366121907765072E-2</v>
      </c>
      <c r="F172">
        <f t="shared" si="31"/>
        <v>162.05886298383979</v>
      </c>
      <c r="G172">
        <f t="shared" si="32"/>
        <v>378.11050377409117</v>
      </c>
      <c r="O172" s="3">
        <f t="shared" si="33"/>
        <v>12.730234207737098</v>
      </c>
    </row>
    <row r="173" spans="1:15" x14ac:dyDescent="0.2">
      <c r="A173" t="str">
        <f>detector_data!A172</f>
        <v>QEWDE0140DES</v>
      </c>
      <c r="B173" s="4">
        <f>detector_data!D172</f>
        <v>0.36458333333333331</v>
      </c>
      <c r="C173">
        <f>detector_data!E172</f>
        <v>39.895432194474097</v>
      </c>
      <c r="D173" s="3">
        <f>[1]detector_data!G172</f>
        <v>51.55324074</v>
      </c>
      <c r="E173">
        <f t="shared" si="30"/>
        <v>5.1135427983852837E-2</v>
      </c>
      <c r="F173">
        <f t="shared" si="31"/>
        <v>135.90450008413677</v>
      </c>
      <c r="G173">
        <f t="shared" si="32"/>
        <v>405.59979005369939</v>
      </c>
      <c r="O173" s="3">
        <f t="shared" si="33"/>
        <v>11.657808545525903</v>
      </c>
    </row>
    <row r="174" spans="1:15" x14ac:dyDescent="0.2">
      <c r="A174" t="str">
        <f>detector_data!A173</f>
        <v>QEWDE0140DES</v>
      </c>
      <c r="B174" s="4">
        <f>detector_data!D173</f>
        <v>0.375</v>
      </c>
      <c r="C174">
        <f>detector_data!E173</f>
        <v>38.909988916047801</v>
      </c>
      <c r="D174" s="3">
        <f>[1]detector_data!G173</f>
        <v>55.485185190000003</v>
      </c>
      <c r="E174">
        <f t="shared" si="30"/>
        <v>8.9240764017373103E-2</v>
      </c>
      <c r="F174">
        <f t="shared" si="31"/>
        <v>274.73713152003893</v>
      </c>
      <c r="G174">
        <f t="shared" si="32"/>
        <v>262.6851223206728</v>
      </c>
      <c r="O174" s="3">
        <f t="shared" si="33"/>
        <v>16.575196273952201</v>
      </c>
    </row>
    <row r="175" spans="1:15" x14ac:dyDescent="0.2">
      <c r="A175" t="str">
        <f>detector_data!A174</f>
        <v>QEWDE0140DES</v>
      </c>
      <c r="B175" s="4">
        <f>detector_data!D174</f>
        <v>0.38541666666666669</v>
      </c>
      <c r="C175">
        <f>detector_data!E174</f>
        <v>39.053328057924702</v>
      </c>
      <c r="D175" s="3">
        <f>[1]detector_data!G174</f>
        <v>64.844907410000005</v>
      </c>
      <c r="E175">
        <f t="shared" si="30"/>
        <v>0.15819914251245265</v>
      </c>
      <c r="F175">
        <f t="shared" si="31"/>
        <v>665.20556547439708</v>
      </c>
      <c r="G175">
        <f t="shared" si="32"/>
        <v>46.892933455365778</v>
      </c>
      <c r="O175" s="3">
        <f t="shared" si="33"/>
        <v>25.791579352075303</v>
      </c>
    </row>
    <row r="176" spans="1:15" x14ac:dyDescent="0.2">
      <c r="A176" t="str">
        <f>detector_data!A175</f>
        <v>QEWDE0140DES</v>
      </c>
      <c r="B176" s="4">
        <f>detector_data!D175</f>
        <v>0.39583333333333331</v>
      </c>
      <c r="C176">
        <f>detector_data!E175</f>
        <v>45.347634020958203</v>
      </c>
      <c r="D176" s="3">
        <f>[1]detector_data!G175</f>
        <v>66.104629630000005</v>
      </c>
      <c r="E176">
        <f t="shared" si="30"/>
        <v>9.8597348117135108E-2</v>
      </c>
      <c r="F176">
        <f t="shared" si="31"/>
        <v>430.85286671378066</v>
      </c>
      <c r="G176">
        <f t="shared" si="32"/>
        <v>31.227077288452524</v>
      </c>
      <c r="O176" s="3">
        <f t="shared" si="33"/>
        <v>20.756995609041802</v>
      </c>
    </row>
    <row r="177" spans="1:15" x14ac:dyDescent="0.2">
      <c r="A177" t="str">
        <f>detector_data!A176</f>
        <v>QEWDE0140DES</v>
      </c>
      <c r="B177" s="4">
        <f>detector_data!D176</f>
        <v>0.40625</v>
      </c>
      <c r="C177">
        <f>detector_data!E176</f>
        <v>49.067286552728199</v>
      </c>
      <c r="D177" s="3">
        <f>[1]detector_data!G176</f>
        <v>79.773148149999997</v>
      </c>
      <c r="E177">
        <f t="shared" si="30"/>
        <v>0.14815936689448925</v>
      </c>
      <c r="F177">
        <f t="shared" si="31"/>
        <v>942.849936430811</v>
      </c>
      <c r="G177">
        <f t="shared" si="32"/>
        <v>65.292851587227034</v>
      </c>
      <c r="O177" s="3">
        <f t="shared" si="33"/>
        <v>30.705861597271799</v>
      </c>
    </row>
    <row r="178" spans="1:15" x14ac:dyDescent="0.2">
      <c r="A178" t="str">
        <f>detector_data!A177</f>
        <v>QEWDE0140DES</v>
      </c>
      <c r="B178" s="4">
        <f>detector_data!D177</f>
        <v>0.41666666666666669</v>
      </c>
      <c r="C178">
        <f>detector_data!E177</f>
        <v>63.336506977259603</v>
      </c>
      <c r="D178" s="3">
        <f>[1]detector_data!G177</f>
        <v>81.802314809999999</v>
      </c>
      <c r="E178">
        <f t="shared" si="30"/>
        <v>5.0957185963698019E-2</v>
      </c>
      <c r="F178">
        <f t="shared" si="31"/>
        <v>340.98605891569656</v>
      </c>
      <c r="G178">
        <f t="shared" si="32"/>
        <v>102.20332232290986</v>
      </c>
      <c r="I178">
        <f>AVERAGE(C163:C178)</f>
        <v>48.921401880385986</v>
      </c>
      <c r="J178">
        <f>AVERAGE(D163:D178)</f>
        <v>65.882175926874993</v>
      </c>
      <c r="K178">
        <f t="shared" ref="K178" si="40">POWER((I178-J178)/J178,2)</f>
        <v>6.6275874683907152E-2</v>
      </c>
      <c r="L178">
        <f t="shared" ref="L178" si="41">POWER(J178-I178,2)</f>
        <v>287.66785625605507</v>
      </c>
      <c r="M178">
        <f t="shared" ref="M178" si="42">POWER(J178-AVERAGE($D$3:$D$690),2)</f>
        <v>33.762758601166382</v>
      </c>
      <c r="O178" s="3">
        <f t="shared" si="33"/>
        <v>18.465807832740396</v>
      </c>
    </row>
    <row r="179" spans="1:15" x14ac:dyDescent="0.2">
      <c r="A179" t="str">
        <f>detector_data!A178</f>
        <v>QEWDE0150DES</v>
      </c>
      <c r="B179" s="4">
        <f>detector_data!D178</f>
        <v>0.26041666666666669</v>
      </c>
      <c r="C179">
        <f>detector_data!E178</f>
        <v>94.619375872204103</v>
      </c>
      <c r="D179" s="3">
        <f>[1]detector_data!G178</f>
        <v>95.315277780000002</v>
      </c>
      <c r="E179">
        <f t="shared" si="30"/>
        <v>5.3305376902588158E-5</v>
      </c>
      <c r="F179">
        <f t="shared" si="31"/>
        <v>0.48427946527397314</v>
      </c>
      <c r="G179">
        <f t="shared" si="32"/>
        <v>558.02386936453399</v>
      </c>
      <c r="O179" s="3">
        <f t="shared" si="33"/>
        <v>0.69590190779589989</v>
      </c>
    </row>
    <row r="180" spans="1:15" x14ac:dyDescent="0.2">
      <c r="A180" t="str">
        <f>detector_data!A179</f>
        <v>QEWDE0150DES</v>
      </c>
      <c r="B180" s="4">
        <f>detector_data!D179</f>
        <v>0.27083333333333331</v>
      </c>
      <c r="C180">
        <f>detector_data!E179</f>
        <v>78.319190299967502</v>
      </c>
      <c r="D180" s="3">
        <f>[1]detector_data!G179</f>
        <v>90.201851849999997</v>
      </c>
      <c r="E180">
        <f t="shared" si="30"/>
        <v>1.7353878296822785E-2</v>
      </c>
      <c r="F180">
        <f t="shared" si="31"/>
        <v>141.19764551262065</v>
      </c>
      <c r="G180">
        <f t="shared" si="32"/>
        <v>342.58689097794212</v>
      </c>
      <c r="O180" s="3">
        <f t="shared" si="33"/>
        <v>11.882661550032495</v>
      </c>
    </row>
    <row r="181" spans="1:15" x14ac:dyDescent="0.2">
      <c r="A181" t="str">
        <f>detector_data!A180</f>
        <v>QEWDE0150DES</v>
      </c>
      <c r="B181" s="4">
        <f>detector_data!D180</f>
        <v>0.28125</v>
      </c>
      <c r="C181">
        <f>detector_data!E180</f>
        <v>70.232473127390705</v>
      </c>
      <c r="D181" s="3">
        <f>[1]detector_data!G180</f>
        <v>74.857870370000001</v>
      </c>
      <c r="E181">
        <f t="shared" si="30"/>
        <v>3.817887603609787E-3</v>
      </c>
      <c r="F181">
        <f t="shared" si="31"/>
        <v>21.394299651937676</v>
      </c>
      <c r="G181">
        <f t="shared" si="32"/>
        <v>10.01799374273698</v>
      </c>
      <c r="O181" s="3">
        <f t="shared" si="33"/>
        <v>4.6253972426092957</v>
      </c>
    </row>
    <row r="182" spans="1:15" x14ac:dyDescent="0.2">
      <c r="A182" t="str">
        <f>detector_data!A181</f>
        <v>QEWDE0150DES</v>
      </c>
      <c r="B182" s="4">
        <f>detector_data!D181</f>
        <v>0.29166666666666669</v>
      </c>
      <c r="C182">
        <f>detector_data!E181</f>
        <v>66.093779431005302</v>
      </c>
      <c r="D182" s="3">
        <f>[1]detector_data!G181</f>
        <v>67.791666669999998</v>
      </c>
      <c r="E182">
        <f t="shared" si="30"/>
        <v>6.2728523612152608E-4</v>
      </c>
      <c r="F182">
        <f t="shared" si="31"/>
        <v>2.8828210763410311</v>
      </c>
      <c r="G182">
        <f t="shared" si="32"/>
        <v>15.218442783523624</v>
      </c>
      <c r="O182" s="3">
        <f t="shared" si="33"/>
        <v>1.6978872389946957</v>
      </c>
    </row>
    <row r="183" spans="1:15" x14ac:dyDescent="0.2">
      <c r="A183" t="str">
        <f>detector_data!A182</f>
        <v>QEWDE0150DES</v>
      </c>
      <c r="B183" s="4">
        <f>detector_data!D182</f>
        <v>0.30208333333333331</v>
      </c>
      <c r="C183">
        <f>detector_data!E182</f>
        <v>66.349091899545698</v>
      </c>
      <c r="D183" s="3">
        <f>[1]detector_data!G182</f>
        <v>63.861111110000003</v>
      </c>
      <c r="E183">
        <f t="shared" si="30"/>
        <v>1.5178229123079799E-3</v>
      </c>
      <c r="F183">
        <f t="shared" si="31"/>
        <v>6.1900484091484191</v>
      </c>
      <c r="G183">
        <f t="shared" si="32"/>
        <v>61.334550912009014</v>
      </c>
      <c r="O183" s="3">
        <f t="shared" si="33"/>
        <v>-2.4879807895456949</v>
      </c>
    </row>
    <row r="184" spans="1:15" x14ac:dyDescent="0.2">
      <c r="A184" t="str">
        <f>detector_data!A183</f>
        <v>QEWDE0150DES</v>
      </c>
      <c r="B184" s="4">
        <f>detector_data!D183</f>
        <v>0.3125</v>
      </c>
      <c r="C184">
        <f>detector_data!E183</f>
        <v>64.1754135079874</v>
      </c>
      <c r="D184" s="3">
        <f>[1]detector_data!G183</f>
        <v>54.077314809999997</v>
      </c>
      <c r="E184">
        <f t="shared" si="30"/>
        <v>3.4869762133684354E-2</v>
      </c>
      <c r="F184">
        <f t="shared" si="31"/>
        <v>101.97159731429488</v>
      </c>
      <c r="G184">
        <f t="shared" si="32"/>
        <v>310.30351916488161</v>
      </c>
      <c r="O184" s="3">
        <f t="shared" si="33"/>
        <v>-10.098098697987403</v>
      </c>
    </row>
    <row r="185" spans="1:15" x14ac:dyDescent="0.2">
      <c r="A185" t="str">
        <f>detector_data!A184</f>
        <v>QEWDE0150DES</v>
      </c>
      <c r="B185" s="4">
        <f>detector_data!D184</f>
        <v>0.32291666666666669</v>
      </c>
      <c r="C185">
        <f>detector_data!E184</f>
        <v>54.785728372005202</v>
      </c>
      <c r="D185" s="3">
        <f>[1]detector_data!G184</f>
        <v>47.617129630000001</v>
      </c>
      <c r="E185">
        <f t="shared" si="30"/>
        <v>2.2664289991781196E-2</v>
      </c>
      <c r="F185">
        <f t="shared" si="31"/>
        <v>51.388807923878559</v>
      </c>
      <c r="G185">
        <f t="shared" si="32"/>
        <v>579.63544458125011</v>
      </c>
      <c r="O185" s="3">
        <f t="shared" si="33"/>
        <v>-7.1685987420052015</v>
      </c>
    </row>
    <row r="186" spans="1:15" x14ac:dyDescent="0.2">
      <c r="A186" t="str">
        <f>detector_data!A185</f>
        <v>QEWDE0150DES</v>
      </c>
      <c r="B186" s="4">
        <f>detector_data!D185</f>
        <v>0.33333333333333331</v>
      </c>
      <c r="C186">
        <f>detector_data!E185</f>
        <v>41.6531315696352</v>
      </c>
      <c r="D186" s="3">
        <f>[1]detector_data!G185</f>
        <v>47.097222219999999</v>
      </c>
      <c r="E186">
        <f t="shared" si="30"/>
        <v>1.3361650554969113E-2</v>
      </c>
      <c r="F186">
        <f t="shared" si="31"/>
        <v>29.638123009389425</v>
      </c>
      <c r="G186">
        <f t="shared" si="32"/>
        <v>604.93993404294031</v>
      </c>
      <c r="O186" s="3">
        <f t="shared" si="33"/>
        <v>5.4440906503647994</v>
      </c>
    </row>
    <row r="187" spans="1:15" x14ac:dyDescent="0.2">
      <c r="A187" t="str">
        <f>detector_data!A186</f>
        <v>QEWDE0150DES</v>
      </c>
      <c r="B187" s="4">
        <f>detector_data!D186</f>
        <v>0.34375</v>
      </c>
      <c r="C187">
        <f>detector_data!E186</f>
        <v>43.324727762154502</v>
      </c>
      <c r="D187" s="3">
        <f>[1]detector_data!G186</f>
        <v>48.868055560000002</v>
      </c>
      <c r="E187">
        <f t="shared" si="30"/>
        <v>1.2867405982377626E-2</v>
      </c>
      <c r="F187">
        <f t="shared" si="31"/>
        <v>30.728483074366636</v>
      </c>
      <c r="G187">
        <f t="shared" si="32"/>
        <v>520.96662734229415</v>
      </c>
      <c r="O187" s="3">
        <f t="shared" si="33"/>
        <v>5.5433277978454996</v>
      </c>
    </row>
    <row r="188" spans="1:15" x14ac:dyDescent="0.2">
      <c r="A188" t="str">
        <f>detector_data!A187</f>
        <v>QEWDE0150DES</v>
      </c>
      <c r="B188" s="4">
        <f>detector_data!D187</f>
        <v>0.35416666666666669</v>
      </c>
      <c r="C188">
        <f>detector_data!E187</f>
        <v>33.8737858492239</v>
      </c>
      <c r="D188" s="3">
        <f>[1]detector_data!G187</f>
        <v>48.897222220000003</v>
      </c>
      <c r="E188">
        <f t="shared" si="30"/>
        <v>9.4399607272269481E-2</v>
      </c>
      <c r="F188">
        <f t="shared" si="31"/>
        <v>225.70364038675825</v>
      </c>
      <c r="G188">
        <f t="shared" si="32"/>
        <v>519.63603789421336</v>
      </c>
      <c r="O188" s="3">
        <f t="shared" si="33"/>
        <v>15.023436370776103</v>
      </c>
    </row>
    <row r="189" spans="1:15" x14ac:dyDescent="0.2">
      <c r="A189" t="str">
        <f>detector_data!A188</f>
        <v>QEWDE0150DES</v>
      </c>
      <c r="B189" s="4">
        <f>detector_data!D188</f>
        <v>0.36458333333333331</v>
      </c>
      <c r="C189">
        <f>detector_data!E188</f>
        <v>35.161342554196999</v>
      </c>
      <c r="D189" s="3">
        <f>[1]detector_data!G188</f>
        <v>46.534259259999999</v>
      </c>
      <c r="E189">
        <f t="shared" si="30"/>
        <v>5.9730769069345775E-2</v>
      </c>
      <c r="F189">
        <f t="shared" si="31"/>
        <v>129.34323439713296</v>
      </c>
      <c r="G189">
        <f t="shared" si="32"/>
        <v>632.94960237383884</v>
      </c>
      <c r="O189" s="3">
        <f t="shared" si="33"/>
        <v>11.372916705803</v>
      </c>
    </row>
    <row r="190" spans="1:15" x14ac:dyDescent="0.2">
      <c r="A190" t="str">
        <f>detector_data!A189</f>
        <v>QEWDE0150DES</v>
      </c>
      <c r="B190" s="4">
        <f>detector_data!D189</f>
        <v>0.375</v>
      </c>
      <c r="C190">
        <f>detector_data!E189</f>
        <v>32.986587302536599</v>
      </c>
      <c r="D190" s="3">
        <f>[1]detector_data!G189</f>
        <v>54.960185189999997</v>
      </c>
      <c r="E190">
        <f t="shared" si="30"/>
        <v>0.15984754502026099</v>
      </c>
      <c r="F190">
        <f t="shared" si="31"/>
        <v>482.83900411993591</v>
      </c>
      <c r="G190">
        <f t="shared" si="32"/>
        <v>279.97868924555161</v>
      </c>
      <c r="O190" s="3">
        <f t="shared" si="33"/>
        <v>21.973597887463399</v>
      </c>
    </row>
    <row r="191" spans="1:15" x14ac:dyDescent="0.2">
      <c r="A191" t="str">
        <f>detector_data!A190</f>
        <v>QEWDE0150DES</v>
      </c>
      <c r="B191" s="4">
        <f>detector_data!D190</f>
        <v>0.38541666666666669</v>
      </c>
      <c r="C191">
        <f>detector_data!E190</f>
        <v>31.730112911243602</v>
      </c>
      <c r="D191" s="3">
        <f>[1]detector_data!G190</f>
        <v>61.560185189999999</v>
      </c>
      <c r="E191">
        <f t="shared" si="30"/>
        <v>0.23480577606154091</v>
      </c>
      <c r="F191">
        <f t="shared" si="31"/>
        <v>889.83321215583089</v>
      </c>
      <c r="G191">
        <f t="shared" si="32"/>
        <v>102.66884790422017</v>
      </c>
      <c r="O191" s="3">
        <f t="shared" si="33"/>
        <v>29.830072278756397</v>
      </c>
    </row>
    <row r="192" spans="1:15" x14ac:dyDescent="0.2">
      <c r="A192" t="str">
        <f>detector_data!A191</f>
        <v>QEWDE0150DES</v>
      </c>
      <c r="B192" s="4">
        <f>detector_data!D191</f>
        <v>0.39583333333333331</v>
      </c>
      <c r="C192">
        <f>detector_data!E191</f>
        <v>44.698373258104901</v>
      </c>
      <c r="D192" s="3">
        <f>[1]detector_data!G191</f>
        <v>64.86527778</v>
      </c>
      <c r="E192">
        <f t="shared" si="30"/>
        <v>9.6661586708056288E-2</v>
      </c>
      <c r="F192">
        <f t="shared" si="31"/>
        <v>406.70403799523297</v>
      </c>
      <c r="G192">
        <f t="shared" si="32"/>
        <v>46.614362276494568</v>
      </c>
      <c r="O192" s="3">
        <f t="shared" si="33"/>
        <v>20.166904521895098</v>
      </c>
    </row>
    <row r="193" spans="1:15" x14ac:dyDescent="0.2">
      <c r="A193" t="str">
        <f>detector_data!A192</f>
        <v>QEWDE0150DES</v>
      </c>
      <c r="B193" s="4">
        <f>detector_data!D192</f>
        <v>0.40625</v>
      </c>
      <c r="C193">
        <f>detector_data!E192</f>
        <v>54.438394356898399</v>
      </c>
      <c r="D193" s="3">
        <f>[1]detector_data!G192</f>
        <v>77.482870370000001</v>
      </c>
      <c r="E193">
        <f t="shared" si="30"/>
        <v>8.8454976886171668E-2</v>
      </c>
      <c r="F193">
        <f t="shared" si="31"/>
        <v>531.04787471841507</v>
      </c>
      <c r="G193">
        <f t="shared" si="32"/>
        <v>33.525506313343818</v>
      </c>
      <c r="O193" s="3">
        <f t="shared" si="33"/>
        <v>23.044476013101601</v>
      </c>
    </row>
    <row r="194" spans="1:15" x14ac:dyDescent="0.2">
      <c r="A194" t="str">
        <f>detector_data!A193</f>
        <v>QEWDE0150DES</v>
      </c>
      <c r="B194" s="4">
        <f>detector_data!D193</f>
        <v>0.41666666666666669</v>
      </c>
      <c r="C194">
        <f>detector_data!E193</f>
        <v>93.818125972817498</v>
      </c>
      <c r="D194" s="3">
        <f>[1]detector_data!G193</f>
        <v>78.778703699999994</v>
      </c>
      <c r="E194">
        <f t="shared" si="30"/>
        <v>3.6445561579707068E-2</v>
      </c>
      <c r="F194">
        <f t="shared" si="31"/>
        <v>226.18422230011922</v>
      </c>
      <c r="G194">
        <f t="shared" si="32"/>
        <v>50.210755031117884</v>
      </c>
      <c r="I194">
        <f>AVERAGE(C179:C194)</f>
        <v>56.641227127932332</v>
      </c>
      <c r="J194">
        <f>AVERAGE(D179:D194)</f>
        <v>63.922887731875008</v>
      </c>
      <c r="K194">
        <f t="shared" ref="K194" si="43">POWER((I194-J194)/J194,2)</f>
        <v>1.2976216810493255E-2</v>
      </c>
      <c r="L194">
        <f t="shared" ref="L194" si="44">POWER(J194-I194,2)</f>
        <v>53.022581151010819</v>
      </c>
      <c r="M194">
        <f t="shared" ref="M194" si="45">POWER(J194-AVERAGE($D$3:$D$690),2)</f>
        <v>60.370743006732667</v>
      </c>
      <c r="O194" s="3">
        <f t="shared" si="33"/>
        <v>-15.039422272817504</v>
      </c>
    </row>
    <row r="195" spans="1:15" x14ac:dyDescent="0.2">
      <c r="A195" t="str">
        <f>detector_data!A194</f>
        <v>QEWDE0180DES</v>
      </c>
      <c r="B195" s="4">
        <f>detector_data!D194</f>
        <v>0.26041666666666669</v>
      </c>
      <c r="C195">
        <f>detector_data!E194</f>
        <v>76.350465946692793</v>
      </c>
      <c r="D195" s="3">
        <f>[1]detector_data!G194</f>
        <v>89.896913580000003</v>
      </c>
      <c r="E195">
        <f t="shared" si="30"/>
        <v>2.2707079587149053E-2</v>
      </c>
      <c r="F195">
        <f t="shared" si="31"/>
        <v>183.50624348193452</v>
      </c>
      <c r="G195">
        <f t="shared" si="32"/>
        <v>331.39161067786728</v>
      </c>
      <c r="O195" s="3">
        <f t="shared" si="33"/>
        <v>13.54644763330721</v>
      </c>
    </row>
    <row r="196" spans="1:15" x14ac:dyDescent="0.2">
      <c r="A196" t="str">
        <f>detector_data!A195</f>
        <v>QEWDE0180DES</v>
      </c>
      <c r="B196" s="4">
        <f>detector_data!D195</f>
        <v>0.27083333333333331</v>
      </c>
      <c r="C196">
        <f>detector_data!E195</f>
        <v>62.7335335362297</v>
      </c>
      <c r="D196" s="3">
        <f>[1]detector_data!G195</f>
        <v>85.293827160000006</v>
      </c>
      <c r="E196">
        <f t="shared" ref="E196:E259" si="46">POWER((C196-D196)/D196,2)</f>
        <v>6.9960723468050171E-2</v>
      </c>
      <c r="F196">
        <f t="shared" ref="F196:F259" si="47">POWER(D196-C196,2)</f>
        <v>508.96684839073112</v>
      </c>
      <c r="G196">
        <f t="shared" ref="G196:G259" si="48">POWER(D196-AVERAGE($D$3:$D$690),2)</f>
        <v>184.98932907353799</v>
      </c>
      <c r="O196" s="3">
        <f t="shared" ref="O196:O259" si="49">D196-C196</f>
        <v>22.560293623770306</v>
      </c>
    </row>
    <row r="197" spans="1:15" x14ac:dyDescent="0.2">
      <c r="A197" t="str">
        <f>detector_data!A196</f>
        <v>QEWDE0180DES</v>
      </c>
      <c r="B197" s="4">
        <f>detector_data!D196</f>
        <v>0.28125</v>
      </c>
      <c r="C197">
        <f>detector_data!E196</f>
        <v>63.525351159476699</v>
      </c>
      <c r="D197" s="3">
        <f>[1]detector_data!G196</f>
        <v>74.819135799999998</v>
      </c>
      <c r="E197">
        <f t="shared" si="46"/>
        <v>2.278524112356833E-2</v>
      </c>
      <c r="F197">
        <f t="shared" si="47"/>
        <v>127.54957150651998</v>
      </c>
      <c r="G197">
        <f t="shared" si="48"/>
        <v>9.774294873541173</v>
      </c>
      <c r="O197" s="3">
        <f t="shared" si="49"/>
        <v>11.293784640523299</v>
      </c>
    </row>
    <row r="198" spans="1:15" x14ac:dyDescent="0.2">
      <c r="A198" t="str">
        <f>detector_data!A197</f>
        <v>QEWDE0180DES</v>
      </c>
      <c r="B198" s="4">
        <f>detector_data!D197</f>
        <v>0.29166666666666669</v>
      </c>
      <c r="C198">
        <f>detector_data!E197</f>
        <v>68.576409777804798</v>
      </c>
      <c r="D198" s="3">
        <f>[1]detector_data!G197</f>
        <v>67.631666670000001</v>
      </c>
      <c r="E198">
        <f t="shared" si="46"/>
        <v>1.9513145573889253E-4</v>
      </c>
      <c r="F198">
        <f t="shared" si="47"/>
        <v>0.89253953974466627</v>
      </c>
      <c r="G198">
        <f t="shared" si="48"/>
        <v>16.492389106077084</v>
      </c>
      <c r="O198" s="3">
        <f t="shared" si="49"/>
        <v>-0.94474310780479698</v>
      </c>
    </row>
    <row r="199" spans="1:15" x14ac:dyDescent="0.2">
      <c r="A199" t="str">
        <f>detector_data!A198</f>
        <v>QEWDE0180DES</v>
      </c>
      <c r="B199" s="4">
        <f>detector_data!D198</f>
        <v>0.30208333333333331</v>
      </c>
      <c r="C199">
        <f>detector_data!E198</f>
        <v>66.193482125652906</v>
      </c>
      <c r="D199" s="3">
        <f>[1]detector_data!G198</f>
        <v>58.65666667</v>
      </c>
      <c r="E199">
        <f t="shared" si="46"/>
        <v>1.6509769278144272E-2</v>
      </c>
      <c r="F199">
        <f t="shared" si="47"/>
        <v>56.803587212568523</v>
      </c>
      <c r="G199">
        <f t="shared" si="48"/>
        <v>169.93944063681181</v>
      </c>
      <c r="O199" s="3">
        <f t="shared" si="49"/>
        <v>-7.5368154556529063</v>
      </c>
    </row>
    <row r="200" spans="1:15" x14ac:dyDescent="0.2">
      <c r="A200" t="str">
        <f>detector_data!A199</f>
        <v>QEWDE0180DES</v>
      </c>
      <c r="B200" s="4">
        <f>detector_data!D199</f>
        <v>0.3125</v>
      </c>
      <c r="C200">
        <f>detector_data!E199</f>
        <v>56.556879142086203</v>
      </c>
      <c r="D200" s="3">
        <f>[1]detector_data!G199</f>
        <v>55.333333330000002</v>
      </c>
      <c r="E200">
        <f t="shared" si="46"/>
        <v>4.8895264879105979E-4</v>
      </c>
      <c r="F200">
        <f t="shared" si="47"/>
        <v>1.4970643542736801</v>
      </c>
      <c r="G200">
        <f t="shared" si="48"/>
        <v>267.6304787074198</v>
      </c>
      <c r="O200" s="3">
        <f t="shared" si="49"/>
        <v>-1.2235458120862006</v>
      </c>
    </row>
    <row r="201" spans="1:15" x14ac:dyDescent="0.2">
      <c r="A201" t="str">
        <f>detector_data!A200</f>
        <v>QEWDE0180DES</v>
      </c>
      <c r="B201" s="4">
        <f>detector_data!D200</f>
        <v>0.32291666666666669</v>
      </c>
      <c r="C201">
        <f>detector_data!E200</f>
        <v>55.630599158172402</v>
      </c>
      <c r="D201" s="3">
        <f>[1]detector_data!G200</f>
        <v>57.909444440000001</v>
      </c>
      <c r="E201">
        <f t="shared" si="46"/>
        <v>1.5485701515091251E-3</v>
      </c>
      <c r="F201">
        <f t="shared" si="47"/>
        <v>5.1931358185079137</v>
      </c>
      <c r="G201">
        <f t="shared" si="48"/>
        <v>189.97948260835994</v>
      </c>
      <c r="O201" s="3">
        <f t="shared" si="49"/>
        <v>2.2788452818275999</v>
      </c>
    </row>
    <row r="202" spans="1:15" x14ac:dyDescent="0.2">
      <c r="A202" t="str">
        <f>detector_data!A201</f>
        <v>QEWDE0180DES</v>
      </c>
      <c r="B202" s="4">
        <f>detector_data!D201</f>
        <v>0.33333333333333331</v>
      </c>
      <c r="C202">
        <f>detector_data!E201</f>
        <v>59.005646087080002</v>
      </c>
      <c r="D202" s="3">
        <f>[1]detector_data!G201</f>
        <v>62.648888890000002</v>
      </c>
      <c r="E202">
        <f t="shared" si="46"/>
        <v>3.3818121908322377E-3</v>
      </c>
      <c r="F202">
        <f t="shared" si="47"/>
        <v>13.273218121028375</v>
      </c>
      <c r="G202">
        <f t="shared" si="48"/>
        <v>81.791404386565247</v>
      </c>
      <c r="O202" s="3">
        <f t="shared" si="49"/>
        <v>3.6432428029199997</v>
      </c>
    </row>
    <row r="203" spans="1:15" x14ac:dyDescent="0.2">
      <c r="A203" t="str">
        <f>detector_data!A202</f>
        <v>QEWDE0180DES</v>
      </c>
      <c r="B203" s="4">
        <f>detector_data!D202</f>
        <v>0.34375</v>
      </c>
      <c r="C203">
        <f>detector_data!E202</f>
        <v>55.310675739827502</v>
      </c>
      <c r="D203" s="3">
        <f>[1]detector_data!G202</f>
        <v>59.283501680000001</v>
      </c>
      <c r="E203">
        <f t="shared" si="46"/>
        <v>4.4908792674952652E-3</v>
      </c>
      <c r="F203">
        <f t="shared" si="47"/>
        <v>15.783345950907496</v>
      </c>
      <c r="G203">
        <f t="shared" si="48"/>
        <v>153.9894172614905</v>
      </c>
      <c r="O203" s="3">
        <f t="shared" si="49"/>
        <v>3.9728259401724983</v>
      </c>
    </row>
    <row r="204" spans="1:15" x14ac:dyDescent="0.2">
      <c r="A204" t="str">
        <f>detector_data!A203</f>
        <v>QEWDE0180DES</v>
      </c>
      <c r="B204" s="4">
        <f>detector_data!D203</f>
        <v>0.35416666666666669</v>
      </c>
      <c r="C204">
        <f>detector_data!E203</f>
        <v>50.390812896816797</v>
      </c>
      <c r="D204" s="3">
        <f>[1]detector_data!G203</f>
        <v>51.231818179999998</v>
      </c>
      <c r="E204">
        <f t="shared" si="46"/>
        <v>2.6947464606656718E-4</v>
      </c>
      <c r="F204">
        <f t="shared" si="47"/>
        <v>0.70728988634205514</v>
      </c>
      <c r="G204">
        <f t="shared" si="48"/>
        <v>418.64968707361919</v>
      </c>
      <c r="O204" s="3">
        <f t="shared" si="49"/>
        <v>0.84100528318320045</v>
      </c>
    </row>
    <row r="205" spans="1:15" x14ac:dyDescent="0.2">
      <c r="A205" t="str">
        <f>detector_data!A204</f>
        <v>QEWDE0180DES</v>
      </c>
      <c r="B205" s="4">
        <f>detector_data!D204</f>
        <v>0.36458333333333331</v>
      </c>
      <c r="C205">
        <f>detector_data!E204</f>
        <v>50.771083385178102</v>
      </c>
      <c r="D205" s="3">
        <f>[1]detector_data!G204</f>
        <v>51.17121212</v>
      </c>
      <c r="E205">
        <f t="shared" si="46"/>
        <v>6.1143187130049351E-5</v>
      </c>
      <c r="F205">
        <f t="shared" si="47"/>
        <v>0.16010300443017281</v>
      </c>
      <c r="G205">
        <f t="shared" si="48"/>
        <v>421.13347296126364</v>
      </c>
      <c r="O205" s="3">
        <f t="shared" si="49"/>
        <v>0.40012873482189804</v>
      </c>
    </row>
    <row r="206" spans="1:15" x14ac:dyDescent="0.2">
      <c r="A206" t="str">
        <f>detector_data!A205</f>
        <v>QEWDE0180DES</v>
      </c>
      <c r="B206" s="4">
        <f>detector_data!D205</f>
        <v>0.375</v>
      </c>
      <c r="C206">
        <f>detector_data!E205</f>
        <v>50.929739194913303</v>
      </c>
      <c r="D206" s="3">
        <f>[1]detector_data!G205</f>
        <v>55.733838380000002</v>
      </c>
      <c r="E206">
        <f t="shared" si="46"/>
        <v>7.4299522505411946E-3</v>
      </c>
      <c r="F206">
        <f t="shared" si="47"/>
        <v>23.079368980150683</v>
      </c>
      <c r="G206">
        <f t="shared" si="48"/>
        <v>254.6868258784161</v>
      </c>
      <c r="O206" s="3">
        <f t="shared" si="49"/>
        <v>4.8040991850866988</v>
      </c>
    </row>
    <row r="207" spans="1:15" x14ac:dyDescent="0.2">
      <c r="A207" t="str">
        <f>detector_data!A206</f>
        <v>QEWDE0180DES</v>
      </c>
      <c r="B207" s="4">
        <f>detector_data!D206</f>
        <v>0.38541666666666669</v>
      </c>
      <c r="C207">
        <f>detector_data!E206</f>
        <v>50.817528846023997</v>
      </c>
      <c r="D207" s="3">
        <f>[1]detector_data!G206</f>
        <v>58.094949489999998</v>
      </c>
      <c r="E207">
        <f t="shared" si="46"/>
        <v>1.5691996403450252E-2</v>
      </c>
      <c r="F207">
        <f t="shared" si="47"/>
        <v>52.960851229368068</v>
      </c>
      <c r="G207">
        <f t="shared" si="48"/>
        <v>184.90014955551976</v>
      </c>
      <c r="O207" s="3">
        <f t="shared" si="49"/>
        <v>7.2774206439760007</v>
      </c>
    </row>
    <row r="208" spans="1:15" x14ac:dyDescent="0.2">
      <c r="A208" t="str">
        <f>detector_data!A207</f>
        <v>QEWDE0180DES</v>
      </c>
      <c r="B208" s="4">
        <f>detector_data!D207</f>
        <v>0.39583333333333331</v>
      </c>
      <c r="C208">
        <f>detector_data!E207</f>
        <v>45.865858999921798</v>
      </c>
      <c r="D208" s="3">
        <f>[1]detector_data!G207</f>
        <v>64.185858589999995</v>
      </c>
      <c r="E208">
        <f t="shared" si="46"/>
        <v>8.1465215236532287E-2</v>
      </c>
      <c r="F208">
        <f t="shared" si="47"/>
        <v>335.62238498046531</v>
      </c>
      <c r="G208">
        <f t="shared" si="48"/>
        <v>56.353402546452301</v>
      </c>
      <c r="O208" s="3">
        <f t="shared" si="49"/>
        <v>18.319999590078197</v>
      </c>
    </row>
    <row r="209" spans="1:15" x14ac:dyDescent="0.2">
      <c r="A209" t="str">
        <f>detector_data!A208</f>
        <v>QEWDE0180DES</v>
      </c>
      <c r="B209" s="4">
        <f>detector_data!D208</f>
        <v>0.40625</v>
      </c>
      <c r="C209">
        <f>detector_data!E208</f>
        <v>59.175743489356499</v>
      </c>
      <c r="D209" s="3">
        <f>[1]detector_data!G208</f>
        <v>70.862037040000004</v>
      </c>
      <c r="E209">
        <f t="shared" si="46"/>
        <v>2.7197332904211318E-2</v>
      </c>
      <c r="F209">
        <f t="shared" si="47"/>
        <v>136.56945695181199</v>
      </c>
      <c r="G209">
        <f t="shared" si="48"/>
        <v>0.69008224083070835</v>
      </c>
      <c r="O209" s="3">
        <f t="shared" si="49"/>
        <v>11.686293550643505</v>
      </c>
    </row>
    <row r="210" spans="1:15" x14ac:dyDescent="0.2">
      <c r="A210" t="str">
        <f>detector_data!A209</f>
        <v>QEWDE0180DES</v>
      </c>
      <c r="B210" s="4">
        <f>detector_data!D209</f>
        <v>0.41666666666666669</v>
      </c>
      <c r="C210">
        <f>detector_data!E209</f>
        <v>83.689329313621897</v>
      </c>
      <c r="D210" s="3">
        <f>[1]detector_data!G209</f>
        <v>81.678787880000002</v>
      </c>
      <c r="E210">
        <f t="shared" si="46"/>
        <v>6.0590911629674466E-4</v>
      </c>
      <c r="F210">
        <f t="shared" si="47"/>
        <v>4.0422768563103872</v>
      </c>
      <c r="G210">
        <f t="shared" si="48"/>
        <v>99.720973951267709</v>
      </c>
      <c r="I210">
        <f>AVERAGE(C195:C210)</f>
        <v>59.720196174928461</v>
      </c>
      <c r="J210">
        <f>AVERAGE(D195:D210)</f>
        <v>65.276992493749987</v>
      </c>
      <c r="K210">
        <f t="shared" ref="K210" si="50">POWER((I210-J210)/J210,2)</f>
        <v>7.2465064416749074E-3</v>
      </c>
      <c r="L210">
        <f t="shared" ref="L210" si="51">POWER(J210-I210,2)</f>
        <v>30.877985328868462</v>
      </c>
      <c r="M210">
        <f t="shared" ref="M210" si="52">POWER(J210-AVERAGE($D$3:$D$690),2)</f>
        <v>41.161930623359332</v>
      </c>
      <c r="O210" s="3">
        <f t="shared" si="49"/>
        <v>-2.0105414336218956</v>
      </c>
    </row>
    <row r="211" spans="1:15" x14ac:dyDescent="0.2">
      <c r="A211" t="str">
        <f>detector_data!A210</f>
        <v>QEWDE0190DES</v>
      </c>
      <c r="B211" s="4">
        <f>detector_data!D210</f>
        <v>0.26041666666666669</v>
      </c>
      <c r="C211">
        <f>detector_data!E210</f>
        <v>70.372782932608601</v>
      </c>
      <c r="D211" s="3">
        <f>[1]detector_data!G210</f>
        <v>92.986574070000003</v>
      </c>
      <c r="E211">
        <f t="shared" si="46"/>
        <v>5.9143396137424371E-2</v>
      </c>
      <c r="F211">
        <f t="shared" si="47"/>
        <v>511.38354960556194</v>
      </c>
      <c r="G211">
        <f t="shared" si="48"/>
        <v>453.42698917893807</v>
      </c>
      <c r="O211" s="3">
        <f t="shared" si="49"/>
        <v>22.613791137391402</v>
      </c>
    </row>
    <row r="212" spans="1:15" x14ac:dyDescent="0.2">
      <c r="A212" t="str">
        <f>detector_data!A211</f>
        <v>QEWDE0190DES</v>
      </c>
      <c r="B212" s="4">
        <f>detector_data!D211</f>
        <v>0.27083333333333331</v>
      </c>
      <c r="C212">
        <f>detector_data!E211</f>
        <v>60.123576920264199</v>
      </c>
      <c r="D212" s="3">
        <f>[1]detector_data!G211</f>
        <v>82.02592593</v>
      </c>
      <c r="E212">
        <f t="shared" si="46"/>
        <v>7.1298288877397475E-2</v>
      </c>
      <c r="F212">
        <f t="shared" si="47"/>
        <v>479.7128921442748</v>
      </c>
      <c r="G212">
        <f t="shared" si="48"/>
        <v>106.77454695508226</v>
      </c>
      <c r="O212" s="3">
        <f t="shared" si="49"/>
        <v>21.902349009735801</v>
      </c>
    </row>
    <row r="213" spans="1:15" x14ac:dyDescent="0.2">
      <c r="A213" t="str">
        <f>detector_data!A212</f>
        <v>QEWDE0190DES</v>
      </c>
      <c r="B213" s="4">
        <f>detector_data!D212</f>
        <v>0.28125</v>
      </c>
      <c r="C213">
        <f>detector_data!E212</f>
        <v>61.085397695943598</v>
      </c>
      <c r="D213" s="3">
        <f>[1]detector_data!G212</f>
        <v>70.8662037</v>
      </c>
      <c r="E213">
        <f t="shared" si="46"/>
        <v>1.9048946128501859E-2</v>
      </c>
      <c r="F213">
        <f t="shared" si="47"/>
        <v>95.664166088985752</v>
      </c>
      <c r="G213">
        <f t="shared" si="48"/>
        <v>0.68317701389593255</v>
      </c>
      <c r="O213" s="3">
        <f t="shared" si="49"/>
        <v>9.7808060040564015</v>
      </c>
    </row>
    <row r="214" spans="1:15" x14ac:dyDescent="0.2">
      <c r="A214" t="str">
        <f>detector_data!A213</f>
        <v>QEWDE0190DES</v>
      </c>
      <c r="B214" s="4">
        <f>detector_data!D213</f>
        <v>0.29166666666666669</v>
      </c>
      <c r="C214">
        <f>detector_data!E213</f>
        <v>65.804080818136796</v>
      </c>
      <c r="D214" s="3">
        <f>[1]detector_data!G213</f>
        <v>59.976388890000003</v>
      </c>
      <c r="E214">
        <f t="shared" si="46"/>
        <v>9.4413162057056868E-3</v>
      </c>
      <c r="F214">
        <f t="shared" si="47"/>
        <v>33.961993209270744</v>
      </c>
      <c r="G214">
        <f t="shared" si="48"/>
        <v>137.27309253956645</v>
      </c>
      <c r="O214" s="3">
        <f t="shared" si="49"/>
        <v>-5.8276919281367938</v>
      </c>
    </row>
    <row r="215" spans="1:15" x14ac:dyDescent="0.2">
      <c r="A215" t="str">
        <f>detector_data!A214</f>
        <v>QEWDE0190DES</v>
      </c>
      <c r="B215" s="4">
        <f>detector_data!D214</f>
        <v>0.30208333333333331</v>
      </c>
      <c r="C215">
        <f>detector_data!E214</f>
        <v>61.134713834428297</v>
      </c>
      <c r="D215" s="3">
        <f>[1]detector_data!G214</f>
        <v>52.340740740000001</v>
      </c>
      <c r="E215">
        <f t="shared" si="46"/>
        <v>2.8228677743888753E-2</v>
      </c>
      <c r="F215">
        <f t="shared" si="47"/>
        <v>77.333962785528769</v>
      </c>
      <c r="G215">
        <f t="shared" si="48"/>
        <v>374.50022090763139</v>
      </c>
      <c r="O215" s="3">
        <f t="shared" si="49"/>
        <v>-8.7939730944282957</v>
      </c>
    </row>
    <row r="216" spans="1:15" x14ac:dyDescent="0.2">
      <c r="A216" t="str">
        <f>detector_data!A215</f>
        <v>QEWDE0190DES</v>
      </c>
      <c r="B216" s="4">
        <f>detector_data!D215</f>
        <v>0.3125</v>
      </c>
      <c r="C216">
        <f>detector_data!E215</f>
        <v>50.959332035765499</v>
      </c>
      <c r="D216" s="3">
        <f>[1]detector_data!G215</f>
        <v>56.783796299999999</v>
      </c>
      <c r="E216">
        <f t="shared" si="46"/>
        <v>1.0521147807942388E-2</v>
      </c>
      <c r="F216">
        <f t="shared" si="47"/>
        <v>33.924383965344731</v>
      </c>
      <c r="G216">
        <f t="shared" si="48"/>
        <v>222.27686846334137</v>
      </c>
      <c r="O216" s="3">
        <f t="shared" si="49"/>
        <v>5.8244642642344999</v>
      </c>
    </row>
    <row r="217" spans="1:15" x14ac:dyDescent="0.2">
      <c r="A217" t="str">
        <f>detector_data!A216</f>
        <v>QEWDE0190DES</v>
      </c>
      <c r="B217" s="4">
        <f>detector_data!D216</f>
        <v>0.32291666666666669</v>
      </c>
      <c r="C217">
        <f>detector_data!E216</f>
        <v>50.021413206838403</v>
      </c>
      <c r="D217" s="3">
        <f>[1]detector_data!G216</f>
        <v>54.951388889999997</v>
      </c>
      <c r="E217">
        <f t="shared" si="46"/>
        <v>8.0488198493416738E-3</v>
      </c>
      <c r="F217">
        <f t="shared" si="47"/>
        <v>24.304660236564622</v>
      </c>
      <c r="G217">
        <f t="shared" si="48"/>
        <v>280.27313592126211</v>
      </c>
      <c r="O217" s="3">
        <f t="shared" si="49"/>
        <v>4.9299756831615937</v>
      </c>
    </row>
    <row r="218" spans="1:15" x14ac:dyDescent="0.2">
      <c r="A218" t="str">
        <f>detector_data!A217</f>
        <v>QEWDE0190DES</v>
      </c>
      <c r="B218" s="4">
        <f>detector_data!D217</f>
        <v>0.33333333333333331</v>
      </c>
      <c r="C218">
        <f>detector_data!E217</f>
        <v>51.241951118561097</v>
      </c>
      <c r="D218" s="3">
        <f>[1]detector_data!G217</f>
        <v>54.336574069999998</v>
      </c>
      <c r="E218">
        <f t="shared" si="46"/>
        <v>3.2436275401105347E-3</v>
      </c>
      <c r="F218">
        <f t="shared" si="47"/>
        <v>9.5766912115724097</v>
      </c>
      <c r="G218">
        <f t="shared" si="48"/>
        <v>301.23680570076505</v>
      </c>
      <c r="O218" s="3">
        <f t="shared" si="49"/>
        <v>3.0946229514389003</v>
      </c>
    </row>
    <row r="219" spans="1:15" x14ac:dyDescent="0.2">
      <c r="A219" t="str">
        <f>detector_data!A218</f>
        <v>QEWDE0190DES</v>
      </c>
      <c r="B219" s="4">
        <f>detector_data!D218</f>
        <v>0.34375</v>
      </c>
      <c r="C219">
        <f>detector_data!E218</f>
        <v>45.220213920423198</v>
      </c>
      <c r="D219" s="3">
        <f>[1]detector_data!G218</f>
        <v>53.79490741</v>
      </c>
      <c r="E219">
        <f t="shared" si="46"/>
        <v>2.5407087352665721E-2</v>
      </c>
      <c r="F219">
        <f t="shared" si="47"/>
        <v>73.525368440190789</v>
      </c>
      <c r="G219">
        <f t="shared" si="48"/>
        <v>320.33273100271612</v>
      </c>
      <c r="O219" s="3">
        <f t="shared" si="49"/>
        <v>8.5746934895768021</v>
      </c>
    </row>
    <row r="220" spans="1:15" x14ac:dyDescent="0.2">
      <c r="A220" t="str">
        <f>detector_data!A219</f>
        <v>QEWDE0190DES</v>
      </c>
      <c r="B220" s="4">
        <f>detector_data!D219</f>
        <v>0.35416666666666669</v>
      </c>
      <c r="C220">
        <f>detector_data!E219</f>
        <v>34.710685731617403</v>
      </c>
      <c r="D220" s="3">
        <f>[1]detector_data!G219</f>
        <v>46.459259260000003</v>
      </c>
      <c r="E220">
        <f t="shared" si="46"/>
        <v>6.3947815921160681E-2</v>
      </c>
      <c r="F220">
        <f t="shared" si="47"/>
        <v>138.02897995181237</v>
      </c>
      <c r="G220">
        <f t="shared" si="48"/>
        <v>636.72900082403555</v>
      </c>
      <c r="O220" s="3">
        <f t="shared" si="49"/>
        <v>11.7485735283826</v>
      </c>
    </row>
    <row r="221" spans="1:15" x14ac:dyDescent="0.2">
      <c r="A221" t="str">
        <f>detector_data!A220</f>
        <v>QEWDE0190DES</v>
      </c>
      <c r="B221" s="4">
        <f>detector_data!D220</f>
        <v>0.36458333333333331</v>
      </c>
      <c r="C221">
        <f>detector_data!E220</f>
        <v>34.062742271580099</v>
      </c>
      <c r="D221" s="3">
        <f>[1]detector_data!G220</f>
        <v>47.368981480000002</v>
      </c>
      <c r="E221">
        <f t="shared" si="46"/>
        <v>7.8908276866779939E-2</v>
      </c>
      <c r="F221">
        <f t="shared" si="47"/>
        <v>177.05600187169114</v>
      </c>
      <c r="G221">
        <f t="shared" si="48"/>
        <v>591.64566286339436</v>
      </c>
      <c r="O221" s="3">
        <f t="shared" si="49"/>
        <v>13.306239208419903</v>
      </c>
    </row>
    <row r="222" spans="1:15" x14ac:dyDescent="0.2">
      <c r="A222" t="str">
        <f>detector_data!A221</f>
        <v>QEWDE0190DES</v>
      </c>
      <c r="B222" s="4">
        <f>detector_data!D221</f>
        <v>0.375</v>
      </c>
      <c r="C222">
        <f>detector_data!E221</f>
        <v>36.744023313835299</v>
      </c>
      <c r="D222" s="3">
        <f>[1]detector_data!G221</f>
        <v>52.317129629999997</v>
      </c>
      <c r="E222">
        <f t="shared" si="46"/>
        <v>8.8605907920576849E-2</v>
      </c>
      <c r="F222">
        <f t="shared" si="47"/>
        <v>242.52164033456879</v>
      </c>
      <c r="G222">
        <f t="shared" si="48"/>
        <v>375.41462318024156</v>
      </c>
      <c r="O222" s="3">
        <f t="shared" si="49"/>
        <v>15.573106316164697</v>
      </c>
    </row>
    <row r="223" spans="1:15" x14ac:dyDescent="0.2">
      <c r="A223" t="str">
        <f>detector_data!A222</f>
        <v>QEWDE0190DES</v>
      </c>
      <c r="B223" s="4">
        <f>detector_data!D222</f>
        <v>0.38541666666666669</v>
      </c>
      <c r="C223">
        <f>detector_data!E222</f>
        <v>40.858567884914002</v>
      </c>
      <c r="D223" s="3">
        <f>[1]detector_data!G222</f>
        <v>52.489814809999999</v>
      </c>
      <c r="E223">
        <f t="shared" si="46"/>
        <v>4.9102371781250036E-2</v>
      </c>
      <c r="F223">
        <f t="shared" si="47"/>
        <v>135.28590503232243</v>
      </c>
      <c r="G223">
        <f t="shared" si="48"/>
        <v>368.75267873946694</v>
      </c>
      <c r="O223" s="3">
        <f t="shared" si="49"/>
        <v>11.631246925085996</v>
      </c>
    </row>
    <row r="224" spans="1:15" x14ac:dyDescent="0.2">
      <c r="A224" t="str">
        <f>detector_data!A223</f>
        <v>QEWDE0190DES</v>
      </c>
      <c r="B224" s="4">
        <f>detector_data!D223</f>
        <v>0.39583333333333331</v>
      </c>
      <c r="C224">
        <f>detector_data!E223</f>
        <v>40.672749922493701</v>
      </c>
      <c r="D224" s="3">
        <f>[1]detector_data!G223</f>
        <v>60.882870369999999</v>
      </c>
      <c r="E224">
        <f t="shared" si="46"/>
        <v>0.11019136548258378</v>
      </c>
      <c r="F224">
        <f t="shared" si="47"/>
        <v>408.44896850271221</v>
      </c>
      <c r="G224">
        <f t="shared" si="48"/>
        <v>116.85347443826822</v>
      </c>
      <c r="O224" s="3">
        <f t="shared" si="49"/>
        <v>20.210120447506299</v>
      </c>
    </row>
    <row r="225" spans="1:15" x14ac:dyDescent="0.2">
      <c r="A225" t="str">
        <f>detector_data!A224</f>
        <v>QEWDE0190DES</v>
      </c>
      <c r="B225" s="4">
        <f>detector_data!D224</f>
        <v>0.40625</v>
      </c>
      <c r="C225">
        <f>detector_data!E224</f>
        <v>56.267667636276201</v>
      </c>
      <c r="D225" s="3">
        <f>[1]detector_data!G224</f>
        <v>64.569907409999999</v>
      </c>
      <c r="E225">
        <f t="shared" si="46"/>
        <v>1.6532183477501794E-2</v>
      </c>
      <c r="F225">
        <f t="shared" si="47"/>
        <v>68.927185260401387</v>
      </c>
      <c r="G225">
        <f t="shared" si="48"/>
        <v>50.734871290254667</v>
      </c>
      <c r="O225" s="3">
        <f t="shared" si="49"/>
        <v>8.3022397737237981</v>
      </c>
    </row>
    <row r="226" spans="1:15" x14ac:dyDescent="0.2">
      <c r="A226" t="str">
        <f>detector_data!A225</f>
        <v>QEWDE0190DES</v>
      </c>
      <c r="B226" s="4">
        <f>detector_data!D225</f>
        <v>0.41666666666666669</v>
      </c>
      <c r="C226">
        <f>detector_data!E225</f>
        <v>76.514434903680296</v>
      </c>
      <c r="D226" s="3">
        <f>[1]detector_data!G225</f>
        <v>75.082870369999995</v>
      </c>
      <c r="E226">
        <f t="shared" si="46"/>
        <v>3.6352989138837405E-4</v>
      </c>
      <c r="F226">
        <f t="shared" si="47"/>
        <v>2.0493770140912995</v>
      </c>
      <c r="G226">
        <f t="shared" si="48"/>
        <v>11.4929233916461</v>
      </c>
      <c r="I226">
        <f>AVERAGE(C211:C226)</f>
        <v>52.23714588421042</v>
      </c>
      <c r="J226">
        <f>AVERAGE(D211:D226)</f>
        <v>61.077083333124989</v>
      </c>
      <c r="K226">
        <f t="shared" ref="K226" si="53">POWER((I226-J226)/J226,2)</f>
        <v>2.0947963314556804E-2</v>
      </c>
      <c r="L226">
        <f t="shared" ref="L226" si="54">POWER(J226-I226,2)</f>
        <v>78.144494100722213</v>
      </c>
      <c r="M226">
        <f t="shared" ref="M226" si="55">POWER(J226-AVERAGE($D$3:$D$690),2)</f>
        <v>112.69235602178097</v>
      </c>
      <c r="O226" s="3">
        <f t="shared" si="49"/>
        <v>-1.4315645336803016</v>
      </c>
    </row>
    <row r="227" spans="1:15" x14ac:dyDescent="0.2">
      <c r="A227" t="str">
        <f>detector_data!A226</f>
        <v>QEWDE0200DES</v>
      </c>
      <c r="B227" s="4">
        <f>detector_data!D226</f>
        <v>0.26041666666666669</v>
      </c>
      <c r="C227">
        <f>detector_data!E226</f>
        <v>49.662646287411498</v>
      </c>
      <c r="D227" s="3">
        <f>[1]detector_data!G226</f>
        <v>90.630555560000005</v>
      </c>
      <c r="E227">
        <f t="shared" si="46"/>
        <v>0.20433290889082498</v>
      </c>
      <c r="F227">
        <f t="shared" si="47"/>
        <v>1678.3695901670433</v>
      </c>
      <c r="G227">
        <f t="shared" si="48"/>
        <v>358.6405200317941</v>
      </c>
      <c r="O227" s="3">
        <f t="shared" si="49"/>
        <v>40.967909272588507</v>
      </c>
    </row>
    <row r="228" spans="1:15" x14ac:dyDescent="0.2">
      <c r="A228" t="str">
        <f>detector_data!A227</f>
        <v>QEWDE0200DES</v>
      </c>
      <c r="B228" s="4">
        <f>detector_data!D227</f>
        <v>0.27083333333333331</v>
      </c>
      <c r="C228">
        <f>detector_data!E227</f>
        <v>47.285816897186201</v>
      </c>
      <c r="D228" s="3">
        <f>[1]detector_data!G227</f>
        <v>78.748148150000006</v>
      </c>
      <c r="E228">
        <f t="shared" si="46"/>
        <v>0.15962506942076796</v>
      </c>
      <c r="F228">
        <f t="shared" si="47"/>
        <v>989.8782878617842</v>
      </c>
      <c r="G228">
        <f t="shared" si="48"/>
        <v>49.778658182085437</v>
      </c>
      <c r="O228" s="3">
        <f t="shared" si="49"/>
        <v>31.462331252813804</v>
      </c>
    </row>
    <row r="229" spans="1:15" x14ac:dyDescent="0.2">
      <c r="A229" t="str">
        <f>detector_data!A228</f>
        <v>QEWDE0200DES</v>
      </c>
      <c r="B229" s="4">
        <f>detector_data!D228</f>
        <v>0.28125</v>
      </c>
      <c r="C229">
        <f>detector_data!E228</f>
        <v>46.797131009766296</v>
      </c>
      <c r="D229" s="3">
        <f>[1]detector_data!G228</f>
        <v>67.635648149999994</v>
      </c>
      <c r="E229">
        <f t="shared" si="46"/>
        <v>9.4925372625972559E-2</v>
      </c>
      <c r="F229">
        <f t="shared" si="47"/>
        <v>434.24379660381362</v>
      </c>
      <c r="G229">
        <f t="shared" si="48"/>
        <v>16.460066722683131</v>
      </c>
      <c r="O229" s="3">
        <f t="shared" si="49"/>
        <v>20.838517140233698</v>
      </c>
    </row>
    <row r="230" spans="1:15" x14ac:dyDescent="0.2">
      <c r="A230" t="str">
        <f>detector_data!A229</f>
        <v>QEWDE0200DES</v>
      </c>
      <c r="B230" s="4">
        <f>detector_data!D229</f>
        <v>0.29166666666666669</v>
      </c>
      <c r="C230">
        <f>detector_data!E229</f>
        <v>45.432039819518998</v>
      </c>
      <c r="D230" s="3">
        <f>[1]detector_data!G229</f>
        <v>57.8125</v>
      </c>
      <c r="E230">
        <f t="shared" si="46"/>
        <v>4.5859580231762481E-2</v>
      </c>
      <c r="F230">
        <f t="shared" si="47"/>
        <v>153.27579428047568</v>
      </c>
      <c r="G230">
        <f t="shared" si="48"/>
        <v>192.66131030268022</v>
      </c>
      <c r="O230" s="3">
        <f t="shared" si="49"/>
        <v>12.380460180481002</v>
      </c>
    </row>
    <row r="231" spans="1:15" x14ac:dyDescent="0.2">
      <c r="A231" t="str">
        <f>detector_data!A230</f>
        <v>QEWDE0200DES</v>
      </c>
      <c r="B231" s="4">
        <f>detector_data!D230</f>
        <v>0.30208333333333331</v>
      </c>
      <c r="C231">
        <f>detector_data!E230</f>
        <v>42.969522897630704</v>
      </c>
      <c r="D231" s="3">
        <f>[1]detector_data!G230</f>
        <v>54.449074070000002</v>
      </c>
      <c r="E231">
        <f t="shared" si="46"/>
        <v>4.4449698457795596E-2</v>
      </c>
      <c r="F231">
        <f t="shared" si="47"/>
        <v>131.78009511904534</v>
      </c>
      <c r="G231">
        <f t="shared" si="48"/>
        <v>297.34432260771945</v>
      </c>
      <c r="O231" s="3">
        <f t="shared" si="49"/>
        <v>11.479551172369298</v>
      </c>
    </row>
    <row r="232" spans="1:15" x14ac:dyDescent="0.2">
      <c r="A232" t="str">
        <f>detector_data!A231</f>
        <v>QEWDE0200DES</v>
      </c>
      <c r="B232" s="4">
        <f>detector_data!D231</f>
        <v>0.3125</v>
      </c>
      <c r="C232">
        <f>detector_data!E231</f>
        <v>39.147307118296197</v>
      </c>
      <c r="D232" s="3">
        <f>[1]detector_data!G231</f>
        <v>55.45509259</v>
      </c>
      <c r="E232">
        <f t="shared" si="46"/>
        <v>8.6478293283863E-2</v>
      </c>
      <c r="F232">
        <f t="shared" si="47"/>
        <v>265.94386699111362</v>
      </c>
      <c r="G232">
        <f t="shared" si="48"/>
        <v>263.66148335033074</v>
      </c>
      <c r="O232" s="3">
        <f t="shared" si="49"/>
        <v>16.307785471703802</v>
      </c>
    </row>
    <row r="233" spans="1:15" x14ac:dyDescent="0.2">
      <c r="A233" t="str">
        <f>detector_data!A232</f>
        <v>QEWDE0200DES</v>
      </c>
      <c r="B233" s="4">
        <f>detector_data!D232</f>
        <v>0.32291666666666669</v>
      </c>
      <c r="C233">
        <f>detector_data!E232</f>
        <v>38.002321661081503</v>
      </c>
      <c r="D233" s="3">
        <f>[1]detector_data!G232</f>
        <v>55.655092590000002</v>
      </c>
      <c r="E233">
        <f t="shared" si="46"/>
        <v>0.10060416296833438</v>
      </c>
      <c r="F233">
        <f t="shared" si="47"/>
        <v>311.62032146887009</v>
      </c>
      <c r="G233">
        <f t="shared" si="48"/>
        <v>257.20642081513876</v>
      </c>
      <c r="O233" s="3">
        <f t="shared" si="49"/>
        <v>17.6527709289185</v>
      </c>
    </row>
    <row r="234" spans="1:15" x14ac:dyDescent="0.2">
      <c r="A234" t="str">
        <f>detector_data!A233</f>
        <v>QEWDE0200DES</v>
      </c>
      <c r="B234" s="4">
        <f>detector_data!D233</f>
        <v>0.33333333333333331</v>
      </c>
      <c r="C234">
        <f>detector_data!E233</f>
        <v>36.229889072277899</v>
      </c>
      <c r="D234" s="3">
        <f>[1]detector_data!G233</f>
        <v>56.921296300000002</v>
      </c>
      <c r="E234">
        <f t="shared" si="46"/>
        <v>0.13213884073466403</v>
      </c>
      <c r="F234">
        <f t="shared" si="47"/>
        <v>428.13433306343046</v>
      </c>
      <c r="G234">
        <f t="shared" si="48"/>
        <v>218.19581274064686</v>
      </c>
      <c r="O234" s="3">
        <f t="shared" si="49"/>
        <v>20.691407227722102</v>
      </c>
    </row>
    <row r="235" spans="1:15" x14ac:dyDescent="0.2">
      <c r="A235" t="str">
        <f>detector_data!A234</f>
        <v>QEWDE0200DES</v>
      </c>
      <c r="B235" s="4">
        <f>detector_data!D234</f>
        <v>0.34375</v>
      </c>
      <c r="C235">
        <f>detector_data!E234</f>
        <v>34.1182861093979</v>
      </c>
      <c r="D235" s="3">
        <f>[1]detector_data!G234</f>
        <v>53.766203699999998</v>
      </c>
      <c r="E235">
        <f t="shared" si="46"/>
        <v>0.13354090331572521</v>
      </c>
      <c r="F235">
        <f t="shared" si="47"/>
        <v>386.04066564709137</v>
      </c>
      <c r="G235">
        <f t="shared" si="48"/>
        <v>321.36102381080002</v>
      </c>
      <c r="O235" s="3">
        <f t="shared" si="49"/>
        <v>19.647917590602098</v>
      </c>
    </row>
    <row r="236" spans="1:15" x14ac:dyDescent="0.2">
      <c r="A236" t="str">
        <f>detector_data!A235</f>
        <v>QEWDE0200DES</v>
      </c>
      <c r="B236" s="4">
        <f>detector_data!D235</f>
        <v>0.35416666666666669</v>
      </c>
      <c r="C236">
        <f>detector_data!E235</f>
        <v>30.849796175327398</v>
      </c>
      <c r="D236" s="3">
        <f>[1]detector_data!G235</f>
        <v>48.389351849999997</v>
      </c>
      <c r="E236">
        <f t="shared" si="46"/>
        <v>0.1313825130202538</v>
      </c>
      <c r="F236">
        <f t="shared" si="47"/>
        <v>307.63601326493978</v>
      </c>
      <c r="G236">
        <f t="shared" si="48"/>
        <v>543.04831537399059</v>
      </c>
      <c r="O236" s="3">
        <f t="shared" si="49"/>
        <v>17.539555674672599</v>
      </c>
    </row>
    <row r="237" spans="1:15" x14ac:dyDescent="0.2">
      <c r="A237" t="str">
        <f>detector_data!A236</f>
        <v>QEWDE0200DES</v>
      </c>
      <c r="B237" s="4">
        <f>detector_data!D236</f>
        <v>0.36458333333333331</v>
      </c>
      <c r="C237">
        <f>detector_data!E236</f>
        <v>29.946625010402698</v>
      </c>
      <c r="D237" s="3">
        <f>[1]detector_data!G236</f>
        <v>52.986574070000003</v>
      </c>
      <c r="E237">
        <f t="shared" si="46"/>
        <v>0.18907379804002292</v>
      </c>
      <c r="F237">
        <f t="shared" si="47"/>
        <v>530.83925266883875</v>
      </c>
      <c r="G237">
        <f t="shared" si="48"/>
        <v>349.92097781730985</v>
      </c>
      <c r="O237" s="3">
        <f t="shared" si="49"/>
        <v>23.039949059597305</v>
      </c>
    </row>
    <row r="238" spans="1:15" x14ac:dyDescent="0.2">
      <c r="A238" t="str">
        <f>detector_data!A237</f>
        <v>QEWDE0200DES</v>
      </c>
      <c r="B238" s="4">
        <f>detector_data!D237</f>
        <v>0.375</v>
      </c>
      <c r="C238">
        <f>detector_data!E237</f>
        <v>30.736223619540102</v>
      </c>
      <c r="D238" s="3">
        <f>[1]detector_data!G237</f>
        <v>57.867129630000001</v>
      </c>
      <c r="E238">
        <f t="shared" si="46"/>
        <v>0.21981873906810798</v>
      </c>
      <c r="F238">
        <f t="shared" si="47"/>
        <v>736.08606094840911</v>
      </c>
      <c r="G238">
        <f t="shared" si="48"/>
        <v>191.1477489726673</v>
      </c>
      <c r="O238" s="3">
        <f t="shared" si="49"/>
        <v>27.130906010459899</v>
      </c>
    </row>
    <row r="239" spans="1:15" x14ac:dyDescent="0.2">
      <c r="A239" t="str">
        <f>detector_data!A238</f>
        <v>QEWDE0200DES</v>
      </c>
      <c r="B239" s="4">
        <f>detector_data!D238</f>
        <v>0.38541666666666669</v>
      </c>
      <c r="C239">
        <f>detector_data!E238</f>
        <v>33.041689354103099</v>
      </c>
      <c r="D239" s="3">
        <f>[1]detector_data!G238</f>
        <v>56.746759259999997</v>
      </c>
      <c r="E239">
        <f t="shared" si="46"/>
        <v>0.17450197703793269</v>
      </c>
      <c r="F239">
        <f t="shared" si="47"/>
        <v>561.93033924345877</v>
      </c>
      <c r="G239">
        <f t="shared" si="48"/>
        <v>223.38260715535455</v>
      </c>
      <c r="O239" s="3">
        <f t="shared" si="49"/>
        <v>23.705069905896899</v>
      </c>
    </row>
    <row r="240" spans="1:15" x14ac:dyDescent="0.2">
      <c r="A240" t="str">
        <f>detector_data!A239</f>
        <v>QEWDE0200DES</v>
      </c>
      <c r="B240" s="4">
        <f>detector_data!D239</f>
        <v>0.39583333333333331</v>
      </c>
      <c r="C240">
        <f>detector_data!E239</f>
        <v>35.6365437233843</v>
      </c>
      <c r="D240" s="3">
        <f>[1]detector_data!G239</f>
        <v>61.795833330000001</v>
      </c>
      <c r="E240">
        <f t="shared" si="46"/>
        <v>0.17919814327701994</v>
      </c>
      <c r="F240">
        <f t="shared" si="47"/>
        <v>684.30843272279219</v>
      </c>
      <c r="G240">
        <f t="shared" si="48"/>
        <v>97.948938353532881</v>
      </c>
      <c r="O240" s="3">
        <f t="shared" si="49"/>
        <v>26.159289606615701</v>
      </c>
    </row>
    <row r="241" spans="1:15" x14ac:dyDescent="0.2">
      <c r="A241" t="str">
        <f>detector_data!A240</f>
        <v>QEWDE0200DES</v>
      </c>
      <c r="B241" s="4">
        <f>detector_data!D240</f>
        <v>0.40625</v>
      </c>
      <c r="C241">
        <f>detector_data!E240</f>
        <v>44.441306689543502</v>
      </c>
      <c r="D241" s="3">
        <f>[1]detector_data!G240</f>
        <v>63.496759259999997</v>
      </c>
      <c r="E241">
        <f t="shared" si="46"/>
        <v>9.006072003671671E-2</v>
      </c>
      <c r="F241">
        <f t="shared" si="47"/>
        <v>363.11027266491703</v>
      </c>
      <c r="G241">
        <f t="shared" si="48"/>
        <v>67.174246637629224</v>
      </c>
      <c r="O241" s="3">
        <f t="shared" si="49"/>
        <v>19.055452570456495</v>
      </c>
    </row>
    <row r="242" spans="1:15" x14ac:dyDescent="0.2">
      <c r="A242" t="str">
        <f>detector_data!A241</f>
        <v>QEWDE0200DES</v>
      </c>
      <c r="B242" s="4">
        <f>detector_data!D241</f>
        <v>0.41666666666666669</v>
      </c>
      <c r="C242">
        <f>detector_data!E241</f>
        <v>51.305968115924699</v>
      </c>
      <c r="D242" s="3">
        <f>[1]detector_data!G241</f>
        <v>72.136574069999995</v>
      </c>
      <c r="E242">
        <f t="shared" si="46"/>
        <v>8.3385930902969516E-2</v>
      </c>
      <c r="F242">
        <f t="shared" si="47"/>
        <v>433.91414441395716</v>
      </c>
      <c r="G242">
        <f t="shared" si="48"/>
        <v>0.19698075668937878</v>
      </c>
      <c r="I242">
        <f>AVERAGE(C227:C242)</f>
        <v>39.72519459754956</v>
      </c>
      <c r="J242">
        <f>AVERAGE(D227:D242)</f>
        <v>61.530787036250004</v>
      </c>
      <c r="K242">
        <f t="shared" ref="K242" si="56">POWER((I242-J242)/J242,2)</f>
        <v>0.12558877977067789</v>
      </c>
      <c r="L242">
        <f t="shared" ref="L242" si="57">POWER(J242-I242,2)</f>
        <v>475.48386160270996</v>
      </c>
      <c r="M242">
        <f t="shared" ref="M242" si="58">POWER(J242-AVERAGE($D$3:$D$690),2)</f>
        <v>103.26546948896558</v>
      </c>
      <c r="O242" s="3">
        <f t="shared" si="49"/>
        <v>20.830605954075295</v>
      </c>
    </row>
    <row r="243" spans="1:15" x14ac:dyDescent="0.2">
      <c r="A243" t="str">
        <f>detector_data!A242</f>
        <v>QEWDE0210DES</v>
      </c>
      <c r="B243" s="4">
        <f>detector_data!D242</f>
        <v>0.26041666666666669</v>
      </c>
      <c r="C243">
        <f>detector_data!E242</f>
        <v>78.662830227785804</v>
      </c>
      <c r="D243" s="3">
        <f>[1]detector_data!G242</f>
        <v>89.665740740000004</v>
      </c>
      <c r="E243">
        <f t="shared" si="46"/>
        <v>1.5057819276050932E-2</v>
      </c>
      <c r="F243">
        <f t="shared" si="47"/>
        <v>121.06403973979374</v>
      </c>
      <c r="G243">
        <f t="shared" si="48"/>
        <v>323.02843467495069</v>
      </c>
      <c r="O243" s="3">
        <f t="shared" si="49"/>
        <v>11.0029105122142</v>
      </c>
    </row>
    <row r="244" spans="1:15" x14ac:dyDescent="0.2">
      <c r="A244" t="str">
        <f>detector_data!A243</f>
        <v>QEWDE0210DES</v>
      </c>
      <c r="B244" s="4">
        <f>detector_data!D243</f>
        <v>0.27083333333333331</v>
      </c>
      <c r="C244">
        <f>detector_data!E243</f>
        <v>79.533063647006202</v>
      </c>
      <c r="D244" s="3">
        <f>[1]detector_data!G243</f>
        <v>83.77592593</v>
      </c>
      <c r="E244">
        <f t="shared" si="46"/>
        <v>2.564952918670608E-3</v>
      </c>
      <c r="F244">
        <f t="shared" si="47"/>
        <v>18.001880352451341</v>
      </c>
      <c r="G244">
        <f t="shared" si="48"/>
        <v>146.00316646215347</v>
      </c>
      <c r="O244" s="3">
        <f t="shared" si="49"/>
        <v>4.2428622829937979</v>
      </c>
    </row>
    <row r="245" spans="1:15" x14ac:dyDescent="0.2">
      <c r="A245" t="str">
        <f>detector_data!A244</f>
        <v>QEWDE0210DES</v>
      </c>
      <c r="B245" s="4">
        <f>detector_data!D244</f>
        <v>0.28125</v>
      </c>
      <c r="C245">
        <f>detector_data!E244</f>
        <v>78.123330553095997</v>
      </c>
      <c r="D245" s="3">
        <f>[1]detector_data!G244</f>
        <v>77.970370369999998</v>
      </c>
      <c r="E245">
        <f t="shared" si="46"/>
        <v>3.8485540937765142E-6</v>
      </c>
      <c r="F245">
        <f t="shared" si="47"/>
        <v>2.3396817612761543E-2</v>
      </c>
      <c r="G245">
        <f t="shared" si="48"/>
        <v>39.408530969313624</v>
      </c>
      <c r="O245" s="3">
        <f t="shared" si="49"/>
        <v>-0.15296018309599901</v>
      </c>
    </row>
    <row r="246" spans="1:15" x14ac:dyDescent="0.2">
      <c r="A246" t="str">
        <f>detector_data!A245</f>
        <v>QEWDE0210DES</v>
      </c>
      <c r="B246" s="4">
        <f>detector_data!D245</f>
        <v>0.29166666666666669</v>
      </c>
      <c r="C246">
        <f>detector_data!E245</f>
        <v>75.296311357303395</v>
      </c>
      <c r="D246" s="3">
        <f>[1]detector_data!G245</f>
        <v>71.420833329999994</v>
      </c>
      <c r="E246">
        <f t="shared" si="46"/>
        <v>2.9444265930756797E-3</v>
      </c>
      <c r="F246">
        <f t="shared" si="47"/>
        <v>15.019329940111465</v>
      </c>
      <c r="G246">
        <f t="shared" si="48"/>
        <v>7.3938092424634339E-2</v>
      </c>
      <c r="O246" s="3">
        <f t="shared" si="49"/>
        <v>-3.8754780273034015</v>
      </c>
    </row>
    <row r="247" spans="1:15" x14ac:dyDescent="0.2">
      <c r="A247" t="str">
        <f>detector_data!A246</f>
        <v>QEWDE0210DES</v>
      </c>
      <c r="B247" s="4">
        <f>detector_data!D246</f>
        <v>0.30208333333333331</v>
      </c>
      <c r="C247">
        <f>detector_data!E246</f>
        <v>74.280715392236203</v>
      </c>
      <c r="D247" s="3">
        <f>[1]detector_data!G246</f>
        <v>70.850925930000002</v>
      </c>
      <c r="E247">
        <f t="shared" si="46"/>
        <v>2.3433861714386934E-3</v>
      </c>
      <c r="F247">
        <f t="shared" si="47"/>
        <v>11.763455755266488</v>
      </c>
      <c r="G247">
        <f t="shared" si="48"/>
        <v>0.70866595992744219</v>
      </c>
      <c r="O247" s="3">
        <f t="shared" si="49"/>
        <v>-3.4297894622362008</v>
      </c>
    </row>
    <row r="248" spans="1:15" x14ac:dyDescent="0.2">
      <c r="A248" t="str">
        <f>detector_data!A247</f>
        <v>QEWDE0210DES</v>
      </c>
      <c r="B248" s="4">
        <f>detector_data!D247</f>
        <v>0.3125</v>
      </c>
      <c r="C248">
        <f>detector_data!E247</f>
        <v>73.037012365233707</v>
      </c>
      <c r="D248" s="3">
        <f>[1]detector_data!G247</f>
        <v>71.960185190000004</v>
      </c>
      <c r="E248">
        <f t="shared" si="46"/>
        <v>2.2392751954174354E-4</v>
      </c>
      <c r="F248">
        <f t="shared" si="47"/>
        <v>1.1595567653217957</v>
      </c>
      <c r="G248">
        <f t="shared" si="48"/>
        <v>7.1522154243419372E-2</v>
      </c>
      <c r="O248" s="3">
        <f t="shared" si="49"/>
        <v>-1.0768271752337029</v>
      </c>
    </row>
    <row r="249" spans="1:15" x14ac:dyDescent="0.2">
      <c r="A249" t="str">
        <f>detector_data!A248</f>
        <v>QEWDE0210DES</v>
      </c>
      <c r="B249" s="4">
        <f>detector_data!D248</f>
        <v>0.32291666666666669</v>
      </c>
      <c r="C249">
        <f>detector_data!E248</f>
        <v>69.074787573550097</v>
      </c>
      <c r="D249" s="3">
        <f>[1]detector_data!G248</f>
        <v>73.8125</v>
      </c>
      <c r="E249">
        <f t="shared" si="46"/>
        <v>4.1198135545436696E-3</v>
      </c>
      <c r="F249">
        <f t="shared" si="47"/>
        <v>22.445919035737827</v>
      </c>
      <c r="G249">
        <f t="shared" si="48"/>
        <v>4.4933446073314212</v>
      </c>
      <c r="O249" s="3">
        <f t="shared" si="49"/>
        <v>4.7377124264499031</v>
      </c>
    </row>
    <row r="250" spans="1:15" x14ac:dyDescent="0.2">
      <c r="A250" t="str">
        <f>detector_data!A249</f>
        <v>QEWDE0210DES</v>
      </c>
      <c r="B250" s="4">
        <f>detector_data!D249</f>
        <v>0.33333333333333331</v>
      </c>
      <c r="C250">
        <f>detector_data!E249</f>
        <v>67.956110472036698</v>
      </c>
      <c r="D250" s="3">
        <f>[1]detector_data!G249</f>
        <v>77.086574069999998</v>
      </c>
      <c r="E250">
        <f t="shared" si="46"/>
        <v>1.4029046956365598E-2</v>
      </c>
      <c r="F250">
        <f t="shared" si="47"/>
        <v>83.365365513732911</v>
      </c>
      <c r="G250">
        <f t="shared" si="48"/>
        <v>29.093349662690819</v>
      </c>
      <c r="O250" s="3">
        <f t="shared" si="49"/>
        <v>9.1304635979632991</v>
      </c>
    </row>
    <row r="251" spans="1:15" x14ac:dyDescent="0.2">
      <c r="A251" t="str">
        <f>detector_data!A250</f>
        <v>QEWDE0210DES</v>
      </c>
      <c r="B251" s="4">
        <f>detector_data!D250</f>
        <v>0.34375</v>
      </c>
      <c r="C251">
        <f>detector_data!E250</f>
        <v>68.391102110989493</v>
      </c>
      <c r="D251" s="3">
        <f>[1]detector_data!G250</f>
        <v>74.293055559999999</v>
      </c>
      <c r="E251">
        <f t="shared" si="46"/>
        <v>6.3109555059868098E-3</v>
      </c>
      <c r="F251">
        <f t="shared" si="47"/>
        <v>34.833054514287006</v>
      </c>
      <c r="G251">
        <f t="shared" si="48"/>
        <v>6.7615945805290094</v>
      </c>
      <c r="O251" s="3">
        <f t="shared" si="49"/>
        <v>5.9019534490105059</v>
      </c>
    </row>
    <row r="252" spans="1:15" x14ac:dyDescent="0.2">
      <c r="A252" t="str">
        <f>detector_data!A251</f>
        <v>QEWDE0210DES</v>
      </c>
      <c r="B252" s="4">
        <f>detector_data!D251</f>
        <v>0.35416666666666669</v>
      </c>
      <c r="C252">
        <f>detector_data!E251</f>
        <v>66.395472960230194</v>
      </c>
      <c r="D252" s="3">
        <f>[1]detector_data!G251</f>
        <v>75.350925930000002</v>
      </c>
      <c r="E252">
        <f t="shared" si="46"/>
        <v>1.4125308061489126E-2</v>
      </c>
      <c r="F252">
        <f t="shared" si="47"/>
        <v>80.200137893758878</v>
      </c>
      <c r="G252">
        <f t="shared" si="48"/>
        <v>13.382258978110611</v>
      </c>
      <c r="O252" s="3">
        <f t="shared" si="49"/>
        <v>8.9554529697698086</v>
      </c>
    </row>
    <row r="253" spans="1:15" x14ac:dyDescent="0.2">
      <c r="A253" t="str">
        <f>detector_data!A252</f>
        <v>QEWDE0210DES</v>
      </c>
      <c r="B253" s="4">
        <f>detector_data!D252</f>
        <v>0.36458333333333331</v>
      </c>
      <c r="C253">
        <f>detector_data!E252</f>
        <v>65.472276643430803</v>
      </c>
      <c r="D253" s="3">
        <f>[1]detector_data!G252</f>
        <v>73.329629629999999</v>
      </c>
      <c r="E253">
        <f t="shared" si="46"/>
        <v>1.148136556399588E-2</v>
      </c>
      <c r="F253">
        <f t="shared" si="47"/>
        <v>61.737995955547873</v>
      </c>
      <c r="G253">
        <f t="shared" si="48"/>
        <v>2.6793784326466308</v>
      </c>
      <c r="O253" s="3">
        <f t="shared" si="49"/>
        <v>7.8573529865691967</v>
      </c>
    </row>
    <row r="254" spans="1:15" x14ac:dyDescent="0.2">
      <c r="A254" t="str">
        <f>detector_data!A253</f>
        <v>QEWDE0210DES</v>
      </c>
      <c r="B254" s="4">
        <f>detector_data!D253</f>
        <v>0.375</v>
      </c>
      <c r="C254">
        <f>detector_data!E253</f>
        <v>66.767428246983897</v>
      </c>
      <c r="D254" s="3">
        <f>[1]detector_data!G253</f>
        <v>75.80277778</v>
      </c>
      <c r="E254">
        <f t="shared" si="46"/>
        <v>1.4207565755174381E-2</v>
      </c>
      <c r="F254">
        <f t="shared" si="47"/>
        <v>81.637541183774303</v>
      </c>
      <c r="G254">
        <f t="shared" si="48"/>
        <v>16.892337164439709</v>
      </c>
      <c r="O254" s="3">
        <f t="shared" si="49"/>
        <v>9.0353495330161024</v>
      </c>
    </row>
    <row r="255" spans="1:15" x14ac:dyDescent="0.2">
      <c r="A255" t="str">
        <f>detector_data!A254</f>
        <v>QEWDE0210DES</v>
      </c>
      <c r="B255" s="4">
        <f>detector_data!D254</f>
        <v>0.38541666666666669</v>
      </c>
      <c r="C255">
        <f>detector_data!E254</f>
        <v>65.828366732158301</v>
      </c>
      <c r="D255" s="3">
        <f>[1]detector_data!G254</f>
        <v>75.057870370000003</v>
      </c>
      <c r="E255">
        <f t="shared" si="46"/>
        <v>1.5120432534952457E-2</v>
      </c>
      <c r="F255">
        <f t="shared" si="47"/>
        <v>85.183737400933211</v>
      </c>
      <c r="G255">
        <f t="shared" si="48"/>
        <v>11.324042319545141</v>
      </c>
      <c r="O255" s="3">
        <f t="shared" si="49"/>
        <v>9.2295036378417024</v>
      </c>
    </row>
    <row r="256" spans="1:15" x14ac:dyDescent="0.2">
      <c r="A256" t="str">
        <f>detector_data!A255</f>
        <v>QEWDE0210DES</v>
      </c>
      <c r="B256" s="4">
        <f>detector_data!D255</f>
        <v>0.39583333333333331</v>
      </c>
      <c r="C256">
        <f>detector_data!E255</f>
        <v>70.236578325173298</v>
      </c>
      <c r="D256" s="3">
        <f>[1]detector_data!G255</f>
        <v>77.025462959999999</v>
      </c>
      <c r="E256">
        <f t="shared" si="46"/>
        <v>7.7683399543161582E-3</v>
      </c>
      <c r="F256">
        <f t="shared" si="47"/>
        <v>46.08895458498607</v>
      </c>
      <c r="G256">
        <f t="shared" si="48"/>
        <v>28.437838947306719</v>
      </c>
      <c r="O256" s="3">
        <f t="shared" si="49"/>
        <v>6.7888846348267009</v>
      </c>
    </row>
    <row r="257" spans="1:15" x14ac:dyDescent="0.2">
      <c r="A257" t="str">
        <f>detector_data!A256</f>
        <v>QEWDE0210DES</v>
      </c>
      <c r="B257" s="4">
        <f>detector_data!D256</f>
        <v>0.40625</v>
      </c>
      <c r="C257">
        <f>detector_data!E256</f>
        <v>73.319990174231506</v>
      </c>
      <c r="D257" s="3">
        <f>[1]detector_data!G256</f>
        <v>76.681944439999995</v>
      </c>
      <c r="E257">
        <f t="shared" si="46"/>
        <v>1.9221946704905313E-3</v>
      </c>
      <c r="F257">
        <f t="shared" si="47"/>
        <v>11.30273648511894</v>
      </c>
      <c r="G257">
        <f t="shared" si="48"/>
        <v>24.892071857163952</v>
      </c>
      <c r="O257" s="3">
        <f t="shared" si="49"/>
        <v>3.3619542657684889</v>
      </c>
    </row>
    <row r="258" spans="1:15" x14ac:dyDescent="0.2">
      <c r="A258" t="str">
        <f>detector_data!A257</f>
        <v>QEWDE0210DES</v>
      </c>
      <c r="B258" s="4">
        <f>detector_data!D257</f>
        <v>0.41666666666666669</v>
      </c>
      <c r="C258">
        <f>detector_data!E257</f>
        <v>76.762048202120695</v>
      </c>
      <c r="D258" s="3">
        <f>[1]detector_data!G257</f>
        <v>79.331018520000001</v>
      </c>
      <c r="E258">
        <f t="shared" si="46"/>
        <v>1.048653745811195E-3</v>
      </c>
      <c r="F258">
        <f t="shared" si="47"/>
        <v>6.5996084941448991</v>
      </c>
      <c r="G258">
        <f t="shared" si="48"/>
        <v>58.343162360382728</v>
      </c>
      <c r="I258">
        <f>AVERAGE(C243:C258)</f>
        <v>71.82108906147289</v>
      </c>
      <c r="J258">
        <f>AVERAGE(D243:D258)</f>
        <v>76.463483796875011</v>
      </c>
      <c r="K258">
        <f t="shared" ref="K258" si="59">POWER((I258-J258)/J258,2)</f>
        <v>3.686175154425644E-3</v>
      </c>
      <c r="L258">
        <f t="shared" ref="L258" si="60">POWER(J258-I258,2)</f>
        <v>21.551828879289328</v>
      </c>
      <c r="M258">
        <f t="shared" ref="M258" si="61">POWER(J258-AVERAGE($D$3:$D$690),2)</f>
        <v>22.75991118929403</v>
      </c>
      <c r="O258" s="3">
        <f t="shared" si="49"/>
        <v>2.5689703178793053</v>
      </c>
    </row>
    <row r="259" spans="1:15" x14ac:dyDescent="0.2">
      <c r="A259" t="str">
        <f>detector_data!A258</f>
        <v>QEWDE0220DES</v>
      </c>
      <c r="B259" s="4">
        <f>detector_data!D258</f>
        <v>0.26041666666666669</v>
      </c>
      <c r="C259">
        <f>detector_data!E258</f>
        <v>91.902188286149297</v>
      </c>
      <c r="D259" s="3">
        <f>[1]detector_data!G258</f>
        <v>94.153240740000001</v>
      </c>
      <c r="E259">
        <f t="shared" si="46"/>
        <v>5.716111400577875E-4</v>
      </c>
      <c r="F259">
        <f t="shared" si="47"/>
        <v>5.0672371499872764</v>
      </c>
      <c r="G259">
        <f t="shared" si="48"/>
        <v>504.47369243783322</v>
      </c>
      <c r="O259" s="3">
        <f t="shared" si="49"/>
        <v>2.2510524538507042</v>
      </c>
    </row>
    <row r="260" spans="1:15" x14ac:dyDescent="0.2">
      <c r="A260" t="str">
        <f>detector_data!A259</f>
        <v>QEWDE0220DES</v>
      </c>
      <c r="B260" s="4">
        <f>detector_data!D259</f>
        <v>0.27083333333333331</v>
      </c>
      <c r="C260">
        <f>detector_data!E259</f>
        <v>91.9637832288238</v>
      </c>
      <c r="D260" s="3">
        <f>[1]detector_data!G259</f>
        <v>90.114351850000006</v>
      </c>
      <c r="E260">
        <f t="shared" ref="E260:E323" si="62">POWER((C260-D260)/D260,2)</f>
        <v>4.2120014991038266E-4</v>
      </c>
      <c r="F260">
        <f t="shared" ref="F260:F323" si="63">POWER(D260-C260,2)</f>
        <v>3.4203964249780823</v>
      </c>
      <c r="G260">
        <f t="shared" ref="G260:G323" si="64">POWER(D260-AVERAGE($D$3:$D$690),2)</f>
        <v>339.3554542165889</v>
      </c>
      <c r="O260" s="3">
        <f t="shared" ref="O260:O323" si="65">D260-C260</f>
        <v>-1.8494313788237946</v>
      </c>
    </row>
    <row r="261" spans="1:15" x14ac:dyDescent="0.2">
      <c r="A261" t="str">
        <f>detector_data!A260</f>
        <v>QEWDE0220DES</v>
      </c>
      <c r="B261" s="4">
        <f>detector_data!D260</f>
        <v>0.28125</v>
      </c>
      <c r="C261">
        <f>detector_data!E260</f>
        <v>90.823258091675896</v>
      </c>
      <c r="D261" s="3">
        <f>[1]detector_data!G260</f>
        <v>85.612962960000004</v>
      </c>
      <c r="E261">
        <f t="shared" si="62"/>
        <v>3.7037835022211384E-3</v>
      </c>
      <c r="F261">
        <f t="shared" si="63"/>
        <v>27.147175359165498</v>
      </c>
      <c r="G261">
        <f t="shared" si="64"/>
        <v>193.77235869725635</v>
      </c>
      <c r="O261" s="3">
        <f t="shared" si="65"/>
        <v>-5.2102951316758919</v>
      </c>
    </row>
    <row r="262" spans="1:15" x14ac:dyDescent="0.2">
      <c r="A262" t="str">
        <f>detector_data!A261</f>
        <v>QEWDE0220DES</v>
      </c>
      <c r="B262" s="4">
        <f>detector_data!D261</f>
        <v>0.29166666666666669</v>
      </c>
      <c r="C262">
        <f>detector_data!E261</f>
        <v>88.952138366907505</v>
      </c>
      <c r="D262" s="3">
        <f>[1]detector_data!G261</f>
        <v>81.478240740000004</v>
      </c>
      <c r="E262">
        <f t="shared" si="62"/>
        <v>8.4141645934547038E-3</v>
      </c>
      <c r="F262">
        <f t="shared" si="63"/>
        <v>55.859145737493577</v>
      </c>
      <c r="G262">
        <f t="shared" si="64"/>
        <v>95.755850003117388</v>
      </c>
      <c r="O262" s="3">
        <f t="shared" si="65"/>
        <v>-7.473897626907501</v>
      </c>
    </row>
    <row r="263" spans="1:15" x14ac:dyDescent="0.2">
      <c r="A263" t="str">
        <f>detector_data!A262</f>
        <v>QEWDE0220DES</v>
      </c>
      <c r="B263" s="4">
        <f>detector_data!D262</f>
        <v>0.30208333333333331</v>
      </c>
      <c r="C263">
        <f>detector_data!E262</f>
        <v>88.7972819288116</v>
      </c>
      <c r="D263" s="3">
        <f>[1]detector_data!G262</f>
        <v>80.008333329999999</v>
      </c>
      <c r="E263">
        <f t="shared" si="62"/>
        <v>1.2067113618151666E-2</v>
      </c>
      <c r="F263">
        <f t="shared" si="63"/>
        <v>77.245617472552397</v>
      </c>
      <c r="G263">
        <f t="shared" si="64"/>
        <v>69.148943947124124</v>
      </c>
      <c r="O263" s="3">
        <f t="shared" si="65"/>
        <v>-8.7889485988116007</v>
      </c>
    </row>
    <row r="264" spans="1:15" x14ac:dyDescent="0.2">
      <c r="A264" t="str">
        <f>detector_data!A263</f>
        <v>QEWDE0220DES</v>
      </c>
      <c r="B264" s="4">
        <f>detector_data!D263</f>
        <v>0.3125</v>
      </c>
      <c r="C264">
        <f>detector_data!E263</f>
        <v>88.127220936109694</v>
      </c>
      <c r="D264" s="3">
        <f>[1]detector_data!G263</f>
        <v>80.522222220000003</v>
      </c>
      <c r="E264">
        <f t="shared" si="62"/>
        <v>8.9200396821901319E-3</v>
      </c>
      <c r="F264">
        <f t="shared" si="63"/>
        <v>57.836005472030045</v>
      </c>
      <c r="G264">
        <f t="shared" si="64"/>
        <v>77.959598614500734</v>
      </c>
      <c r="O264" s="3">
        <f t="shared" si="65"/>
        <v>-7.6049987161096908</v>
      </c>
    </row>
    <row r="265" spans="1:15" x14ac:dyDescent="0.2">
      <c r="A265" t="str">
        <f>detector_data!A264</f>
        <v>QEWDE0220DES</v>
      </c>
      <c r="B265" s="4">
        <f>detector_data!D264</f>
        <v>0.32291666666666669</v>
      </c>
      <c r="C265">
        <f>detector_data!E264</f>
        <v>85.124898942703197</v>
      </c>
      <c r="D265" s="3">
        <f>[1]detector_data!G264</f>
        <v>83.439814810000001</v>
      </c>
      <c r="E265">
        <f t="shared" si="62"/>
        <v>4.078462892372179E-4</v>
      </c>
      <c r="F265">
        <f t="shared" si="63"/>
        <v>2.8395085342880817</v>
      </c>
      <c r="G265">
        <f t="shared" si="64"/>
        <v>137.99355683652658</v>
      </c>
      <c r="O265" s="3">
        <f t="shared" si="65"/>
        <v>-1.6850841327031958</v>
      </c>
    </row>
    <row r="266" spans="1:15" x14ac:dyDescent="0.2">
      <c r="A266" t="str">
        <f>detector_data!A265</f>
        <v>QEWDE0220DES</v>
      </c>
      <c r="B266" s="4">
        <f>detector_data!D265</f>
        <v>0.33333333333333331</v>
      </c>
      <c r="C266">
        <f>detector_data!E265</f>
        <v>84.501739355688798</v>
      </c>
      <c r="D266" s="3">
        <f>[1]detector_data!G265</f>
        <v>83.331944440000001</v>
      </c>
      <c r="E266">
        <f t="shared" si="62"/>
        <v>1.9705906944900481E-4</v>
      </c>
      <c r="F266">
        <f t="shared" si="63"/>
        <v>1.3684201447713602</v>
      </c>
      <c r="G266">
        <f t="shared" si="64"/>
        <v>135.47087216703466</v>
      </c>
      <c r="O266" s="3">
        <f t="shared" si="65"/>
        <v>-1.1697949156887972</v>
      </c>
    </row>
    <row r="267" spans="1:15" x14ac:dyDescent="0.2">
      <c r="A267" t="str">
        <f>detector_data!A266</f>
        <v>QEWDE0220DES</v>
      </c>
      <c r="B267" s="4">
        <f>detector_data!D266</f>
        <v>0.34375</v>
      </c>
      <c r="C267">
        <f>detector_data!E266</f>
        <v>83.9112924565312</v>
      </c>
      <c r="D267" s="3">
        <f>[1]detector_data!G266</f>
        <v>81.769907410000002</v>
      </c>
      <c r="E267">
        <f t="shared" si="62"/>
        <v>6.8580795642425238E-4</v>
      </c>
      <c r="F267">
        <f t="shared" si="63"/>
        <v>4.5855299175074213</v>
      </c>
      <c r="G267">
        <f t="shared" si="64"/>
        <v>101.54912307175472</v>
      </c>
      <c r="O267" s="3">
        <f t="shared" si="65"/>
        <v>-2.1413850465311981</v>
      </c>
    </row>
    <row r="268" spans="1:15" x14ac:dyDescent="0.2">
      <c r="A268" t="str">
        <f>detector_data!A267</f>
        <v>QEWDE0220DES</v>
      </c>
      <c r="B268" s="4">
        <f>detector_data!D267</f>
        <v>0.35416666666666669</v>
      </c>
      <c r="C268">
        <f>detector_data!E267</f>
        <v>81.023207542605704</v>
      </c>
      <c r="D268" s="3">
        <f>[1]detector_data!G267</f>
        <v>84.403240740000001</v>
      </c>
      <c r="E268">
        <f t="shared" si="62"/>
        <v>1.6037020611651661E-3</v>
      </c>
      <c r="F268">
        <f t="shared" si="63"/>
        <v>11.424624415487518</v>
      </c>
      <c r="G268">
        <f t="shared" si="64"/>
        <v>161.55660210343638</v>
      </c>
      <c r="O268" s="3">
        <f t="shared" si="65"/>
        <v>3.3800331973942974</v>
      </c>
    </row>
    <row r="269" spans="1:15" x14ac:dyDescent="0.2">
      <c r="A269" t="str">
        <f>detector_data!A268</f>
        <v>QEWDE0220DES</v>
      </c>
      <c r="B269" s="4">
        <f>detector_data!D268</f>
        <v>0.36458333333333331</v>
      </c>
      <c r="C269">
        <f>detector_data!E268</f>
        <v>81.0027339052629</v>
      </c>
      <c r="D269" s="3">
        <f>[1]detector_data!G268</f>
        <v>83.582870369999995</v>
      </c>
      <c r="E269">
        <f t="shared" si="62"/>
        <v>9.5290759928071686E-4</v>
      </c>
      <c r="F269">
        <f t="shared" si="63"/>
        <v>6.6571041766660324</v>
      </c>
      <c r="G269">
        <f t="shared" si="64"/>
        <v>141.37498790599196</v>
      </c>
      <c r="O269" s="3">
        <f t="shared" si="65"/>
        <v>2.5801364647370946</v>
      </c>
    </row>
    <row r="270" spans="1:15" x14ac:dyDescent="0.2">
      <c r="A270" t="str">
        <f>detector_data!A269</f>
        <v>QEWDE0220DES</v>
      </c>
      <c r="B270" s="4">
        <f>detector_data!D269</f>
        <v>0.375</v>
      </c>
      <c r="C270">
        <f>detector_data!E269</f>
        <v>82.430298521464906</v>
      </c>
      <c r="D270" s="3">
        <f>[1]detector_data!G269</f>
        <v>86.732870370000001</v>
      </c>
      <c r="E270">
        <f t="shared" si="62"/>
        <v>2.4608708618526921E-3</v>
      </c>
      <c r="F270">
        <f t="shared" si="63"/>
        <v>18.512124511806704</v>
      </c>
      <c r="G270">
        <f t="shared" si="64"/>
        <v>226.20525299072031</v>
      </c>
      <c r="O270" s="3">
        <f t="shared" si="65"/>
        <v>4.302571848535095</v>
      </c>
    </row>
    <row r="271" spans="1:15" x14ac:dyDescent="0.2">
      <c r="A271" t="str">
        <f>detector_data!A270</f>
        <v>QEWDE0220DES</v>
      </c>
      <c r="B271" s="4">
        <f>detector_data!D270</f>
        <v>0.38541666666666669</v>
      </c>
      <c r="C271">
        <f>detector_data!E270</f>
        <v>81.826495536632606</v>
      </c>
      <c r="D271" s="3">
        <f>[1]detector_data!G270</f>
        <v>87.520833330000002</v>
      </c>
      <c r="E271">
        <f t="shared" si="62"/>
        <v>4.2331490891864259E-3</v>
      </c>
      <c r="F271">
        <f t="shared" si="63"/>
        <v>32.425482904972263</v>
      </c>
      <c r="G271">
        <f t="shared" si="64"/>
        <v>250.52825583747995</v>
      </c>
      <c r="O271" s="3">
        <f t="shared" si="65"/>
        <v>5.6943377933673958</v>
      </c>
    </row>
    <row r="272" spans="1:15" x14ac:dyDescent="0.2">
      <c r="A272" t="str">
        <f>detector_data!A271</f>
        <v>QEWDE0220DES</v>
      </c>
      <c r="B272" s="4">
        <f>detector_data!D271</f>
        <v>0.39583333333333331</v>
      </c>
      <c r="C272">
        <f>detector_data!E271</f>
        <v>86.441746688211396</v>
      </c>
      <c r="D272" s="3">
        <f>[1]detector_data!G271</f>
        <v>88.506944439999998</v>
      </c>
      <c r="E272">
        <f t="shared" si="62"/>
        <v>5.4446327582166935E-4</v>
      </c>
      <c r="F272">
        <f t="shared" si="63"/>
        <v>4.2650417539926977</v>
      </c>
      <c r="G272">
        <f t="shared" si="64"/>
        <v>282.7171707164452</v>
      </c>
      <c r="O272" s="3">
        <f t="shared" si="65"/>
        <v>2.0651977517886024</v>
      </c>
    </row>
    <row r="273" spans="1:15" x14ac:dyDescent="0.2">
      <c r="A273" t="str">
        <f>detector_data!A272</f>
        <v>QEWDE0220DES</v>
      </c>
      <c r="B273" s="4">
        <f>detector_data!D272</f>
        <v>0.40625</v>
      </c>
      <c r="C273">
        <f>detector_data!E272</f>
        <v>87.0296313750395</v>
      </c>
      <c r="D273" s="3">
        <f>[1]detector_data!G272</f>
        <v>86.807407409999996</v>
      </c>
      <c r="E273">
        <f t="shared" si="62"/>
        <v>6.5534231798527904E-6</v>
      </c>
      <c r="F273">
        <f t="shared" si="63"/>
        <v>4.9383490637878662E-2</v>
      </c>
      <c r="G273">
        <f t="shared" si="64"/>
        <v>228.45290102810958</v>
      </c>
      <c r="O273" s="3">
        <f t="shared" si="65"/>
        <v>-0.22222396503950392</v>
      </c>
    </row>
    <row r="274" spans="1:15" x14ac:dyDescent="0.2">
      <c r="A274" t="str">
        <f>detector_data!A273</f>
        <v>QEWDE0220DES</v>
      </c>
      <c r="B274" s="4">
        <f>detector_data!D273</f>
        <v>0.41666666666666669</v>
      </c>
      <c r="C274">
        <f>detector_data!E273</f>
        <v>89.580104948248902</v>
      </c>
      <c r="D274" s="3">
        <f>[1]detector_data!G273</f>
        <v>86.196759259999993</v>
      </c>
      <c r="E274">
        <f t="shared" si="62"/>
        <v>1.5406744163626361E-3</v>
      </c>
      <c r="F274">
        <f t="shared" si="63"/>
        <v>11.447028046192482</v>
      </c>
      <c r="G274">
        <f t="shared" si="64"/>
        <v>210.36631571135285</v>
      </c>
      <c r="I274">
        <f>AVERAGE(C259:C274)</f>
        <v>86.464876256929173</v>
      </c>
      <c r="J274">
        <f>AVERAGE(D259:D274)</f>
        <v>85.261371526250002</v>
      </c>
      <c r="K274">
        <f t="shared" ref="K274" si="66">POWER((I274-J274)/J274,2)</f>
        <v>1.9924662534845258E-4</v>
      </c>
      <c r="L274">
        <f t="shared" ref="L274" si="67">POWER(J274-I274,2)</f>
        <v>1.4484236367671441</v>
      </c>
      <c r="M274">
        <f t="shared" ref="M274" si="68">POWER(J274-AVERAGE($D$3:$D$690),2)</f>
        <v>184.10751921429286</v>
      </c>
      <c r="O274" s="3">
        <f t="shared" si="65"/>
        <v>-3.3833456882489088</v>
      </c>
    </row>
    <row r="275" spans="1:15" x14ac:dyDescent="0.2">
      <c r="A275" t="str">
        <f>detector_data!A274</f>
        <v>QEWDE0230DES</v>
      </c>
      <c r="B275" s="4">
        <f>detector_data!D274</f>
        <v>0.26041666666666669</v>
      </c>
      <c r="C275">
        <f>detector_data!E274</f>
        <v>92.820098665856804</v>
      </c>
      <c r="D275" s="3">
        <f>[1]detector_data!G274</f>
        <v>90.988425930000005</v>
      </c>
      <c r="E275">
        <f t="shared" si="62"/>
        <v>4.0525040564769063E-4</v>
      </c>
      <c r="F275">
        <f t="shared" si="63"/>
        <v>3.3550250112811302</v>
      </c>
      <c r="G275">
        <f t="shared" si="64"/>
        <v>372.32315096629725</v>
      </c>
      <c r="O275" s="3">
        <f t="shared" si="65"/>
        <v>-1.8316727358567988</v>
      </c>
    </row>
    <row r="276" spans="1:15" x14ac:dyDescent="0.2">
      <c r="A276" t="str">
        <f>detector_data!A275</f>
        <v>QEWDE0230DES</v>
      </c>
      <c r="B276" s="4">
        <f>detector_data!D275</f>
        <v>0.27083333333333331</v>
      </c>
      <c r="C276">
        <f>detector_data!E275</f>
        <v>93.000869192201705</v>
      </c>
      <c r="D276" s="3">
        <f>[1]detector_data!G275</f>
        <v>87.859722219999995</v>
      </c>
      <c r="E276">
        <f t="shared" si="62"/>
        <v>3.4240522803993183E-3</v>
      </c>
      <c r="F276">
        <f t="shared" si="63"/>
        <v>26.431392189778812</v>
      </c>
      <c r="G276">
        <f t="shared" si="64"/>
        <v>261.37102542489913</v>
      </c>
      <c r="O276" s="3">
        <f t="shared" si="65"/>
        <v>-5.1411469722017102</v>
      </c>
    </row>
    <row r="277" spans="1:15" x14ac:dyDescent="0.2">
      <c r="A277" t="str">
        <f>detector_data!A276</f>
        <v>QEWDE0230DES</v>
      </c>
      <c r="B277" s="4">
        <f>detector_data!D276</f>
        <v>0.28125</v>
      </c>
      <c r="C277">
        <f>detector_data!E276</f>
        <v>93.158898771282907</v>
      </c>
      <c r="D277" s="3">
        <f>[1]detector_data!G276</f>
        <v>85.313888890000001</v>
      </c>
      <c r="E277">
        <f t="shared" si="62"/>
        <v>8.4556600025699081E-3</v>
      </c>
      <c r="F277">
        <f t="shared" si="63"/>
        <v>61.544180037426429</v>
      </c>
      <c r="G277">
        <f t="shared" si="64"/>
        <v>185.53545386494775</v>
      </c>
      <c r="O277" s="3">
        <f t="shared" si="65"/>
        <v>-7.8450098812829054</v>
      </c>
    </row>
    <row r="278" spans="1:15" x14ac:dyDescent="0.2">
      <c r="A278" t="str">
        <f>detector_data!A277</f>
        <v>QEWDE0230DES</v>
      </c>
      <c r="B278" s="4">
        <f>detector_data!D277</f>
        <v>0.29166666666666669</v>
      </c>
      <c r="C278">
        <f>detector_data!E277</f>
        <v>95.620605143796098</v>
      </c>
      <c r="D278" s="3">
        <f>[1]detector_data!G277</f>
        <v>78.689814810000001</v>
      </c>
      <c r="E278">
        <f t="shared" si="62"/>
        <v>4.6293222853285368E-2</v>
      </c>
      <c r="F278">
        <f t="shared" si="63"/>
        <v>286.65166132696334</v>
      </c>
      <c r="G278">
        <f t="shared" si="64"/>
        <v>48.95893095733323</v>
      </c>
      <c r="O278" s="3">
        <f t="shared" si="65"/>
        <v>-16.930790333796097</v>
      </c>
    </row>
    <row r="279" spans="1:15" x14ac:dyDescent="0.2">
      <c r="A279" t="str">
        <f>detector_data!A278</f>
        <v>QEWDE0230DES</v>
      </c>
      <c r="B279" s="4">
        <f>detector_data!D278</f>
        <v>0.30208333333333331</v>
      </c>
      <c r="C279">
        <f>detector_data!E278</f>
        <v>96.080777784434503</v>
      </c>
      <c r="D279" s="3">
        <f>[1]detector_data!G278</f>
        <v>81.296296299999995</v>
      </c>
      <c r="E279">
        <f t="shared" si="62"/>
        <v>3.3072777914215028E-2</v>
      </c>
      <c r="F279">
        <f t="shared" si="63"/>
        <v>218.5808927635868</v>
      </c>
      <c r="G279">
        <f t="shared" si="64"/>
        <v>92.228122126638851</v>
      </c>
      <c r="O279" s="3">
        <f t="shared" si="65"/>
        <v>-14.784481484434508</v>
      </c>
    </row>
    <row r="280" spans="1:15" x14ac:dyDescent="0.2">
      <c r="A280" t="str">
        <f>detector_data!A279</f>
        <v>QEWDE0230DES</v>
      </c>
      <c r="B280" s="4">
        <f>detector_data!D279</f>
        <v>0.3125</v>
      </c>
      <c r="C280">
        <f>detector_data!E279</f>
        <v>98.268515304461104</v>
      </c>
      <c r="D280" s="3">
        <f>[1]detector_data!G279</f>
        <v>74.541666669999998</v>
      </c>
      <c r="E280">
        <f t="shared" si="62"/>
        <v>0.10131690663414904</v>
      </c>
      <c r="F280">
        <f t="shared" si="63"/>
        <v>562.96334612262888</v>
      </c>
      <c r="G280">
        <f t="shared" si="64"/>
        <v>8.1163323007983159</v>
      </c>
      <c r="O280" s="3">
        <f t="shared" si="65"/>
        <v>-23.726848634461106</v>
      </c>
    </row>
    <row r="281" spans="1:15" x14ac:dyDescent="0.2">
      <c r="A281" t="str">
        <f>detector_data!A280</f>
        <v>QEWDE0230DES</v>
      </c>
      <c r="B281" s="4">
        <f>detector_data!D280</f>
        <v>0.32291666666666669</v>
      </c>
      <c r="C281">
        <f>detector_data!E280</f>
        <v>99.695464018745298</v>
      </c>
      <c r="D281" s="3">
        <f>[1]detector_data!G280</f>
        <v>75.041666669999998</v>
      </c>
      <c r="E281">
        <f t="shared" si="62"/>
        <v>0.10793510078076371</v>
      </c>
      <c r="F281">
        <f t="shared" si="63"/>
        <v>607.80972371300084</v>
      </c>
      <c r="G281">
        <f t="shared" si="64"/>
        <v>11.215250042818663</v>
      </c>
      <c r="O281" s="3">
        <f t="shared" si="65"/>
        <v>-24.6537973487453</v>
      </c>
    </row>
    <row r="282" spans="1:15" x14ac:dyDescent="0.2">
      <c r="A282" t="str">
        <f>detector_data!A281</f>
        <v>QEWDE0230DES</v>
      </c>
      <c r="B282" s="4">
        <f>detector_data!D281</f>
        <v>0.33333333333333331</v>
      </c>
      <c r="C282">
        <f>detector_data!E281</f>
        <v>100.878817346983</v>
      </c>
      <c r="D282" s="3">
        <f>[1]detector_data!G281</f>
        <v>71.023611110000004</v>
      </c>
      <c r="E282">
        <f t="shared" si="62"/>
        <v>0.17669922787720824</v>
      </c>
      <c r="F282">
        <f t="shared" si="63"/>
        <v>891.33333945278832</v>
      </c>
      <c r="G282">
        <f t="shared" si="64"/>
        <v>0.44774541945056173</v>
      </c>
      <c r="O282" s="3">
        <f t="shared" si="65"/>
        <v>-29.855206236982994</v>
      </c>
    </row>
    <row r="283" spans="1:15" x14ac:dyDescent="0.2">
      <c r="A283" t="str">
        <f>detector_data!A282</f>
        <v>QEWDE0230DES</v>
      </c>
      <c r="B283" s="4">
        <f>detector_data!D282</f>
        <v>0.34375</v>
      </c>
      <c r="C283">
        <f>detector_data!E282</f>
        <v>100.94642399447</v>
      </c>
      <c r="D283" s="3">
        <f>[1]detector_data!G282</f>
        <v>71.323611110000002</v>
      </c>
      <c r="E283">
        <f t="shared" si="62"/>
        <v>0.17249874664929771</v>
      </c>
      <c r="F283">
        <f t="shared" si="63"/>
        <v>877.51104318832142</v>
      </c>
      <c r="G283">
        <f t="shared" si="64"/>
        <v>0.13626272866277628</v>
      </c>
      <c r="O283" s="3">
        <f t="shared" si="65"/>
        <v>-29.622812884469994</v>
      </c>
    </row>
    <row r="284" spans="1:15" x14ac:dyDescent="0.2">
      <c r="A284" t="str">
        <f>detector_data!A283</f>
        <v>QEWDE0230DES</v>
      </c>
      <c r="B284" s="4">
        <f>detector_data!D283</f>
        <v>0.35416666666666669</v>
      </c>
      <c r="C284">
        <f>detector_data!E283</f>
        <v>101.29078894924299</v>
      </c>
      <c r="D284" s="3">
        <f>[1]detector_data!G283</f>
        <v>68.898611110000004</v>
      </c>
      <c r="E284">
        <f t="shared" si="62"/>
        <v>0.22103414179179201</v>
      </c>
      <c r="F284">
        <f t="shared" si="63"/>
        <v>1049.2531851691447</v>
      </c>
      <c r="G284">
        <f t="shared" si="64"/>
        <v>7.8072061458640567</v>
      </c>
      <c r="O284" s="3">
        <f t="shared" si="65"/>
        <v>-32.39217783924299</v>
      </c>
    </row>
    <row r="285" spans="1:15" x14ac:dyDescent="0.2">
      <c r="A285" t="str">
        <f>detector_data!A284</f>
        <v>QEWDE0230DES</v>
      </c>
      <c r="B285" s="4">
        <f>detector_data!D284</f>
        <v>0.36458333333333331</v>
      </c>
      <c r="C285">
        <f>detector_data!E284</f>
        <v>100.55829674693901</v>
      </c>
      <c r="D285" s="3">
        <f>[1]detector_data!G284</f>
        <v>70.691203700000003</v>
      </c>
      <c r="E285">
        <f t="shared" si="62"/>
        <v>0.178506961032839</v>
      </c>
      <c r="F285">
        <f t="shared" si="63"/>
        <v>892.04324707451224</v>
      </c>
      <c r="G285">
        <f t="shared" si="64"/>
        <v>1.0030928436888045</v>
      </c>
      <c r="O285" s="3">
        <f t="shared" si="65"/>
        <v>-29.867093046939004</v>
      </c>
    </row>
    <row r="286" spans="1:15" x14ac:dyDescent="0.2">
      <c r="A286" t="str">
        <f>detector_data!A285</f>
        <v>QEWDE0230DES</v>
      </c>
      <c r="B286" s="4">
        <f>detector_data!D285</f>
        <v>0.375</v>
      </c>
      <c r="C286">
        <f>detector_data!E285</f>
        <v>101.695299482495</v>
      </c>
      <c r="D286" s="3">
        <f>[1]detector_data!G285</f>
        <v>82.417592589999998</v>
      </c>
      <c r="E286">
        <f t="shared" si="62"/>
        <v>5.4710526752373242E-2</v>
      </c>
      <c r="F286">
        <f t="shared" si="63"/>
        <v>371.62998303294938</v>
      </c>
      <c r="G286">
        <f t="shared" si="64"/>
        <v>115.02227157477802</v>
      </c>
      <c r="O286" s="3">
        <f t="shared" si="65"/>
        <v>-19.277706892495004</v>
      </c>
    </row>
    <row r="287" spans="1:15" x14ac:dyDescent="0.2">
      <c r="A287" t="str">
        <f>detector_data!A286</f>
        <v>QEWDE0230DES</v>
      </c>
      <c r="B287" s="4">
        <f>detector_data!D286</f>
        <v>0.38541666666666669</v>
      </c>
      <c r="C287">
        <f>detector_data!E286</f>
        <v>101.045556058725</v>
      </c>
      <c r="D287" s="3">
        <f>[1]detector_data!G286</f>
        <v>88.253703700000003</v>
      </c>
      <c r="E287">
        <f t="shared" si="62"/>
        <v>2.1008787868680542E-2</v>
      </c>
      <c r="F287">
        <f t="shared" si="63"/>
        <v>163.63148676741821</v>
      </c>
      <c r="G287">
        <f t="shared" si="64"/>
        <v>274.26522296090366</v>
      </c>
      <c r="O287" s="3">
        <f t="shared" si="65"/>
        <v>-12.791852358724995</v>
      </c>
    </row>
    <row r="288" spans="1:15" x14ac:dyDescent="0.2">
      <c r="A288" t="str">
        <f>detector_data!A287</f>
        <v>QEWDE0230DES</v>
      </c>
      <c r="B288" s="4">
        <f>detector_data!D287</f>
        <v>0.39583333333333331</v>
      </c>
      <c r="C288">
        <f>detector_data!E287</f>
        <v>101.504114315679</v>
      </c>
      <c r="D288" s="3">
        <f>[1]detector_data!G287</f>
        <v>88.730092589999998</v>
      </c>
      <c r="E288">
        <f t="shared" si="62"/>
        <v>2.0725901579585773E-2</v>
      </c>
      <c r="F288">
        <f t="shared" si="63"/>
        <v>163.17563104811924</v>
      </c>
      <c r="G288">
        <f t="shared" si="64"/>
        <v>290.2710790577849</v>
      </c>
      <c r="O288" s="3">
        <f t="shared" si="65"/>
        <v>-12.774021725679006</v>
      </c>
    </row>
    <row r="289" spans="1:15" x14ac:dyDescent="0.2">
      <c r="A289" t="str">
        <f>detector_data!A288</f>
        <v>QEWDE0230DES</v>
      </c>
      <c r="B289" s="4">
        <f>detector_data!D288</f>
        <v>0.40625</v>
      </c>
      <c r="C289">
        <f>detector_data!E288</f>
        <v>100.522719368766</v>
      </c>
      <c r="D289" s="3">
        <f>[1]detector_data!G288</f>
        <v>89.044907409999993</v>
      </c>
      <c r="E289">
        <f t="shared" si="62"/>
        <v>1.6614988212362687E-2</v>
      </c>
      <c r="F289">
        <f t="shared" si="63"/>
        <v>131.74016736079207</v>
      </c>
      <c r="G289">
        <f t="shared" si="64"/>
        <v>301.09740398515055</v>
      </c>
      <c r="O289" s="3">
        <f t="shared" si="65"/>
        <v>-11.477811958766011</v>
      </c>
    </row>
    <row r="290" spans="1:15" x14ac:dyDescent="0.2">
      <c r="A290" t="str">
        <f>detector_data!A289</f>
        <v>QEWDE0230DES</v>
      </c>
      <c r="B290" s="4">
        <f>detector_data!D289</f>
        <v>0.41666666666666669</v>
      </c>
      <c r="C290">
        <f>detector_data!E289</f>
        <v>98.917058140826398</v>
      </c>
      <c r="D290" s="3">
        <f>[1]detector_data!G289</f>
        <v>85.710648149999997</v>
      </c>
      <c r="E290">
        <f t="shared" si="62"/>
        <v>2.3741053841032388E-2</v>
      </c>
      <c r="F290">
        <f t="shared" si="63"/>
        <v>174.40926484579938</v>
      </c>
      <c r="G290">
        <f t="shared" si="64"/>
        <v>196.50149859871865</v>
      </c>
      <c r="I290">
        <f>AVERAGE(C275:C290)</f>
        <v>98.500268955306566</v>
      </c>
      <c r="J290">
        <f>AVERAGE(D275:D290)</f>
        <v>80.614091434999992</v>
      </c>
      <c r="K290">
        <f t="shared" ref="K290" si="69">POWER((I290-J290)/J290,2)</f>
        <v>4.9228108191242889E-2</v>
      </c>
      <c r="L290">
        <f t="shared" ref="L290" si="70">POWER(J290-I290,2)</f>
        <v>319.91534628792027</v>
      </c>
      <c r="M290">
        <f t="shared" ref="M290" si="71">POWER(J290-AVERAGE($D$3:$D$690),2)</f>
        <v>79.590352127567996</v>
      </c>
      <c r="O290" s="3">
        <f t="shared" si="65"/>
        <v>-13.206409990826401</v>
      </c>
    </row>
    <row r="291" spans="1:15" x14ac:dyDescent="0.2">
      <c r="A291" t="str">
        <f>detector_data!A290</f>
        <v>QEWDE0240DES</v>
      </c>
      <c r="B291" s="4">
        <f>detector_data!D290</f>
        <v>0.26041666666666669</v>
      </c>
      <c r="C291">
        <f>detector_data!E290</f>
        <v>79.794809818969696</v>
      </c>
      <c r="D291" s="3">
        <f>[1]detector_data!G290</f>
        <v>74.479166669999998</v>
      </c>
      <c r="E291">
        <f t="shared" si="62"/>
        <v>5.0938015193353215E-3</v>
      </c>
      <c r="F291">
        <f t="shared" si="63"/>
        <v>28.256062087188493</v>
      </c>
      <c r="G291">
        <f t="shared" si="64"/>
        <v>7.7641238330457716</v>
      </c>
      <c r="O291" s="3">
        <f t="shared" si="65"/>
        <v>-5.3156431489696985</v>
      </c>
    </row>
    <row r="292" spans="1:15" x14ac:dyDescent="0.2">
      <c r="A292" t="str">
        <f>detector_data!A291</f>
        <v>QEWDE0240DES</v>
      </c>
      <c r="B292" s="4">
        <f>detector_data!D291</f>
        <v>0.27083333333333331</v>
      </c>
      <c r="C292">
        <f>detector_data!E291</f>
        <v>79.474325341885802</v>
      </c>
      <c r="D292" s="3">
        <f>[1]detector_data!G291</f>
        <v>71.657407410000005</v>
      </c>
      <c r="E292">
        <f t="shared" si="62"/>
        <v>1.1900053734847529E-2</v>
      </c>
      <c r="F292">
        <f t="shared" si="63"/>
        <v>61.104205953837727</v>
      </c>
      <c r="G292">
        <f t="shared" si="64"/>
        <v>1.2490228931056194E-3</v>
      </c>
      <c r="O292" s="3">
        <f t="shared" si="65"/>
        <v>-7.8169179318857971</v>
      </c>
    </row>
    <row r="293" spans="1:15" x14ac:dyDescent="0.2">
      <c r="A293" t="str">
        <f>detector_data!A292</f>
        <v>QEWDE0240DES</v>
      </c>
      <c r="B293" s="4">
        <f>detector_data!D292</f>
        <v>0.28125</v>
      </c>
      <c r="C293">
        <f>detector_data!E292</f>
        <v>80.618225262434095</v>
      </c>
      <c r="D293" s="3">
        <f>[1]detector_data!G292</f>
        <v>70.033796300000006</v>
      </c>
      <c r="E293">
        <f t="shared" si="62"/>
        <v>2.2841232141439589E-2</v>
      </c>
      <c r="F293">
        <f t="shared" si="63"/>
        <v>112.03013646081357</v>
      </c>
      <c r="G293">
        <f t="shared" si="64"/>
        <v>2.7521238218805686</v>
      </c>
      <c r="O293" s="3">
        <f t="shared" si="65"/>
        <v>-10.584428962434089</v>
      </c>
    </row>
    <row r="294" spans="1:15" x14ac:dyDescent="0.2">
      <c r="A294" t="str">
        <f>detector_data!A293</f>
        <v>QEWDE0240DES</v>
      </c>
      <c r="B294" s="4">
        <f>detector_data!D293</f>
        <v>0.29166666666666669</v>
      </c>
      <c r="C294">
        <f>detector_data!E293</f>
        <v>83.038881091974602</v>
      </c>
      <c r="D294" s="3">
        <f>[1]detector_data!G293</f>
        <v>70.960648149999997</v>
      </c>
      <c r="E294">
        <f t="shared" si="62"/>
        <v>2.897154494121864E-2</v>
      </c>
      <c r="F294">
        <f t="shared" si="63"/>
        <v>145.88371100060053</v>
      </c>
      <c r="G294">
        <f t="shared" si="64"/>
        <v>0.53597154911841338</v>
      </c>
      <c r="O294" s="3">
        <f t="shared" si="65"/>
        <v>-12.078232941974605</v>
      </c>
    </row>
    <row r="295" spans="1:15" x14ac:dyDescent="0.2">
      <c r="A295" t="str">
        <f>detector_data!A294</f>
        <v>QEWDE0240DES</v>
      </c>
      <c r="B295" s="4">
        <f>detector_data!D294</f>
        <v>0.30208333333333331</v>
      </c>
      <c r="C295">
        <f>detector_data!E294</f>
        <v>81.273573388074198</v>
      </c>
      <c r="D295" s="3">
        <f>[1]detector_data!G294</f>
        <v>71.410185190000007</v>
      </c>
      <c r="E295">
        <f t="shared" si="62"/>
        <v>1.9077959991988781E-2</v>
      </c>
      <c r="F295">
        <f t="shared" si="63"/>
        <v>97.286426745909225</v>
      </c>
      <c r="G295">
        <f t="shared" si="64"/>
        <v>7.9842266021028507E-2</v>
      </c>
      <c r="O295" s="3">
        <f t="shared" si="65"/>
        <v>-9.8633881980741904</v>
      </c>
    </row>
    <row r="296" spans="1:15" x14ac:dyDescent="0.2">
      <c r="A296" t="str">
        <f>detector_data!A295</f>
        <v>QEWDE0240DES</v>
      </c>
      <c r="B296" s="4">
        <f>detector_data!D295</f>
        <v>0.3125</v>
      </c>
      <c r="C296">
        <f>detector_data!E295</f>
        <v>84.825740974407196</v>
      </c>
      <c r="D296" s="3">
        <f>[1]detector_data!G295</f>
        <v>76.843981479999997</v>
      </c>
      <c r="E296">
        <f t="shared" si="62"/>
        <v>1.0788909688395387E-2</v>
      </c>
      <c r="F296">
        <f t="shared" si="63"/>
        <v>63.708484626559482</v>
      </c>
      <c r="G296">
        <f t="shared" si="64"/>
        <v>26.535196804994047</v>
      </c>
      <c r="O296" s="3">
        <f t="shared" si="65"/>
        <v>-7.9817594944071999</v>
      </c>
    </row>
    <row r="297" spans="1:15" x14ac:dyDescent="0.2">
      <c r="A297" t="str">
        <f>detector_data!A296</f>
        <v>QEWDE0240DES</v>
      </c>
      <c r="B297" s="4">
        <f>detector_data!D296</f>
        <v>0.32291666666666669</v>
      </c>
      <c r="C297">
        <f>detector_data!E296</f>
        <v>89.3162258964649</v>
      </c>
      <c r="D297" s="3">
        <f>[1]detector_data!G296</f>
        <v>76.579629629999999</v>
      </c>
      <c r="E297">
        <f t="shared" si="62"/>
        <v>2.7661787564585497E-2</v>
      </c>
      <c r="F297">
        <f t="shared" si="63"/>
        <v>162.22088445492764</v>
      </c>
      <c r="G297">
        <f t="shared" si="64"/>
        <v>23.881602995778898</v>
      </c>
      <c r="O297" s="3">
        <f t="shared" si="65"/>
        <v>-12.7365962664649</v>
      </c>
    </row>
    <row r="298" spans="1:15" x14ac:dyDescent="0.2">
      <c r="A298" t="str">
        <f>detector_data!A297</f>
        <v>QEWDE0240DES</v>
      </c>
      <c r="B298" s="4">
        <f>detector_data!D297</f>
        <v>0.33333333333333331</v>
      </c>
      <c r="C298">
        <f>detector_data!E297</f>
        <v>91.305821430255406</v>
      </c>
      <c r="D298" s="3">
        <f>[1]detector_data!G297</f>
        <v>78.962500000000006</v>
      </c>
      <c r="E298">
        <f t="shared" si="62"/>
        <v>2.4435560048290662E-2</v>
      </c>
      <c r="F298">
        <f t="shared" si="63"/>
        <v>152.35758393060223</v>
      </c>
      <c r="G298">
        <f t="shared" si="64"/>
        <v>52.849280649141107</v>
      </c>
      <c r="O298" s="3">
        <f t="shared" si="65"/>
        <v>-12.343321430255401</v>
      </c>
    </row>
    <row r="299" spans="1:15" x14ac:dyDescent="0.2">
      <c r="A299" t="str">
        <f>detector_data!A298</f>
        <v>QEWDE0240DES</v>
      </c>
      <c r="B299" s="4">
        <f>detector_data!D298</f>
        <v>0.34375</v>
      </c>
      <c r="C299">
        <f>detector_data!E298</f>
        <v>89.310406796676901</v>
      </c>
      <c r="D299" s="3">
        <f>[1]detector_data!G298</f>
        <v>79.283333330000005</v>
      </c>
      <c r="E299">
        <f t="shared" si="62"/>
        <v>1.5995012796716477E-2</v>
      </c>
      <c r="F299">
        <f t="shared" si="63"/>
        <v>100.54220230613582</v>
      </c>
      <c r="G299">
        <f t="shared" si="64"/>
        <v>57.616971564194706</v>
      </c>
      <c r="O299" s="3">
        <f t="shared" si="65"/>
        <v>-10.027073466676896</v>
      </c>
    </row>
    <row r="300" spans="1:15" x14ac:dyDescent="0.2">
      <c r="A300" t="str">
        <f>detector_data!A299</f>
        <v>QEWDE0240DES</v>
      </c>
      <c r="B300" s="4">
        <f>detector_data!D299</f>
        <v>0.35416666666666669</v>
      </c>
      <c r="C300">
        <f>detector_data!E299</f>
        <v>91.804352598256003</v>
      </c>
      <c r="D300" s="3">
        <f>[1]detector_data!G299</f>
        <v>79.211574069999998</v>
      </c>
      <c r="E300">
        <f t="shared" si="62"/>
        <v>2.527352644084814E-2</v>
      </c>
      <c r="F300">
        <f t="shared" si="63"/>
        <v>158.57807106170549</v>
      </c>
      <c r="G300">
        <f t="shared" si="64"/>
        <v>56.532731516277295</v>
      </c>
      <c r="O300" s="3">
        <f t="shared" si="65"/>
        <v>-12.592778528256005</v>
      </c>
    </row>
    <row r="301" spans="1:15" x14ac:dyDescent="0.2">
      <c r="A301" t="str">
        <f>detector_data!A300</f>
        <v>QEWDE0240DES</v>
      </c>
      <c r="B301" s="4">
        <f>detector_data!D300</f>
        <v>0.36458333333333331</v>
      </c>
      <c r="C301">
        <f>detector_data!E300</f>
        <v>91.724220461662199</v>
      </c>
      <c r="D301" s="3">
        <f>[1]detector_data!G300</f>
        <v>76.398611110000004</v>
      </c>
      <c r="E301">
        <f t="shared" si="62"/>
        <v>4.0240611873481782E-2</v>
      </c>
      <c r="F301">
        <f t="shared" si="63"/>
        <v>234.87430199975572</v>
      </c>
      <c r="G301">
        <f t="shared" si="64"/>
        <v>22.145138876169369</v>
      </c>
      <c r="O301" s="3">
        <f t="shared" si="65"/>
        <v>-15.325609351662195</v>
      </c>
    </row>
    <row r="302" spans="1:15" x14ac:dyDescent="0.2">
      <c r="A302" t="str">
        <f>detector_data!A301</f>
        <v>QEWDE0240DES</v>
      </c>
      <c r="B302" s="4">
        <f>detector_data!D301</f>
        <v>0.375</v>
      </c>
      <c r="C302">
        <f>detector_data!E301</f>
        <v>92.981655481190998</v>
      </c>
      <c r="D302" s="3">
        <f>[1]detector_data!G301</f>
        <v>74.748611109999999</v>
      </c>
      <c r="E302">
        <f t="shared" si="62"/>
        <v>5.9499336484029539E-2</v>
      </c>
      <c r="F302">
        <f t="shared" si="63"/>
        <v>332.44390704181978</v>
      </c>
      <c r="G302">
        <f t="shared" si="64"/>
        <v>9.3382936755021646</v>
      </c>
      <c r="O302" s="3">
        <f t="shared" si="65"/>
        <v>-18.233044371190999</v>
      </c>
    </row>
    <row r="303" spans="1:15" x14ac:dyDescent="0.2">
      <c r="A303" t="str">
        <f>detector_data!A302</f>
        <v>QEWDE0240DES</v>
      </c>
      <c r="B303" s="4">
        <f>detector_data!D302</f>
        <v>0.38541666666666669</v>
      </c>
      <c r="C303">
        <f>detector_data!E302</f>
        <v>98.178089278371203</v>
      </c>
      <c r="D303" s="3">
        <f>[1]detector_data!G302</f>
        <v>73.034722220000006</v>
      </c>
      <c r="E303">
        <f t="shared" si="62"/>
        <v>0.11851903518775328</v>
      </c>
      <c r="F303">
        <f t="shared" si="63"/>
        <v>632.18890703198588</v>
      </c>
      <c r="G303">
        <f t="shared" si="64"/>
        <v>1.8008923164959509</v>
      </c>
      <c r="O303" s="3">
        <f t="shared" si="65"/>
        <v>-25.143367058371197</v>
      </c>
    </row>
    <row r="304" spans="1:15" x14ac:dyDescent="0.2">
      <c r="A304" t="str">
        <f>detector_data!A303</f>
        <v>QEWDE0240DES</v>
      </c>
      <c r="B304" s="4">
        <f>detector_data!D303</f>
        <v>0.39583333333333331</v>
      </c>
      <c r="C304">
        <f>detector_data!E303</f>
        <v>96.112851524078806</v>
      </c>
      <c r="D304" s="3">
        <f>[1]detector_data!G303</f>
        <v>71.135648149999994</v>
      </c>
      <c r="E304">
        <f t="shared" si="62"/>
        <v>0.12328579336032053</v>
      </c>
      <c r="F304">
        <f t="shared" si="63"/>
        <v>623.86068839009397</v>
      </c>
      <c r="G304">
        <f t="shared" si="64"/>
        <v>0.31036127682553794</v>
      </c>
      <c r="O304" s="3">
        <f t="shared" si="65"/>
        <v>-24.977203374078812</v>
      </c>
    </row>
    <row r="305" spans="1:15" x14ac:dyDescent="0.2">
      <c r="A305" t="str">
        <f>detector_data!A304</f>
        <v>QEWDE0240DES</v>
      </c>
      <c r="B305" s="4">
        <f>detector_data!D304</f>
        <v>0.40625</v>
      </c>
      <c r="C305">
        <f>detector_data!E304</f>
        <v>96.8952319907185</v>
      </c>
      <c r="D305" s="3">
        <f>[1]detector_data!G304</f>
        <v>71.46342593</v>
      </c>
      <c r="E305">
        <f t="shared" si="62"/>
        <v>0.12664461892743711</v>
      </c>
      <c r="F305">
        <f t="shared" si="63"/>
        <v>646.77675950999821</v>
      </c>
      <c r="G305">
        <f t="shared" si="64"/>
        <v>5.2589037402374889E-2</v>
      </c>
      <c r="O305" s="3">
        <f t="shared" si="65"/>
        <v>-25.4318060607185</v>
      </c>
    </row>
    <row r="306" spans="1:15" x14ac:dyDescent="0.2">
      <c r="A306" t="str">
        <f>detector_data!A305</f>
        <v>QEWDE0240DES</v>
      </c>
      <c r="B306" s="4">
        <f>detector_data!D305</f>
        <v>0.41666666666666669</v>
      </c>
      <c r="C306">
        <f>detector_data!E305</f>
        <v>91.911166439086401</v>
      </c>
      <c r="D306" s="3">
        <f>[1]detector_data!G305</f>
        <v>71.425462960000004</v>
      </c>
      <c r="E306">
        <f t="shared" si="62"/>
        <v>8.2261312850444385E-2</v>
      </c>
      <c r="F306">
        <f t="shared" si="63"/>
        <v>419.6640470330525</v>
      </c>
      <c r="G306">
        <f t="shared" si="64"/>
        <v>7.1441788678816343E-2</v>
      </c>
      <c r="I306">
        <f>AVERAGE(C291:C306)</f>
        <v>88.660348610906695</v>
      </c>
      <c r="J306">
        <f>AVERAGE(D291:D306)</f>
        <v>74.226793981875005</v>
      </c>
      <c r="K306">
        <f t="shared" ref="K306" si="72">POWER((I306-J306)/J306,2)</f>
        <v>3.781161218926745E-2</v>
      </c>
      <c r="L306">
        <f t="shared" ref="L306" si="73">POWER(J306-I306,2)</f>
        <v>208.32749922924214</v>
      </c>
      <c r="M306">
        <f t="shared" ref="M306" si="74">POWER(J306-AVERAGE($D$3:$D$690),2)</f>
        <v>6.4213843351715116</v>
      </c>
      <c r="O306" s="3">
        <f t="shared" si="65"/>
        <v>-20.485703479086396</v>
      </c>
    </row>
    <row r="307" spans="1:15" x14ac:dyDescent="0.2">
      <c r="A307" t="str">
        <f>detector_data!A306</f>
        <v>QEWDE0250DES</v>
      </c>
      <c r="B307" s="4">
        <f>detector_data!D306</f>
        <v>0.26041666666666669</v>
      </c>
      <c r="C307">
        <f>detector_data!E306</f>
        <v>99.593575881668201</v>
      </c>
      <c r="D307" s="3">
        <f>[1]detector_data!G306</f>
        <v>102.5844444</v>
      </c>
      <c r="E307">
        <f t="shared" si="62"/>
        <v>8.5002484860783429E-4</v>
      </c>
      <c r="F307">
        <f t="shared" si="63"/>
        <v>8.9452944939482215</v>
      </c>
      <c r="G307">
        <f t="shared" si="64"/>
        <v>954.29684913604228</v>
      </c>
      <c r="O307" s="3">
        <f t="shared" si="65"/>
        <v>2.9908685183317942</v>
      </c>
    </row>
    <row r="308" spans="1:15" x14ac:dyDescent="0.2">
      <c r="A308" t="str">
        <f>detector_data!A307</f>
        <v>QEWDE0250DES</v>
      </c>
      <c r="B308" s="4">
        <f>detector_data!D307</f>
        <v>0.27083333333333331</v>
      </c>
      <c r="C308">
        <f>detector_data!E307</f>
        <v>98.566797757620293</v>
      </c>
      <c r="D308" s="3">
        <f>[1]detector_data!G307</f>
        <v>101.0355556</v>
      </c>
      <c r="E308">
        <f t="shared" si="62"/>
        <v>5.970469953892664E-4</v>
      </c>
      <c r="F308">
        <f t="shared" si="63"/>
        <v>6.0947652843112818</v>
      </c>
      <c r="G308">
        <f t="shared" si="64"/>
        <v>861.0003033915616</v>
      </c>
      <c r="O308" s="3">
        <f t="shared" si="65"/>
        <v>2.4687578423797021</v>
      </c>
    </row>
    <row r="309" spans="1:15" x14ac:dyDescent="0.2">
      <c r="A309" t="str">
        <f>detector_data!A308</f>
        <v>QEWDE0250DES</v>
      </c>
      <c r="B309" s="4">
        <f>detector_data!D308</f>
        <v>0.28125</v>
      </c>
      <c r="C309">
        <f>detector_data!E308</f>
        <v>99.200681301618005</v>
      </c>
      <c r="D309" s="3">
        <f>[1]detector_data!G308</f>
        <v>98.546666669999993</v>
      </c>
      <c r="E309">
        <f t="shared" si="62"/>
        <v>4.4044435800223999E-5</v>
      </c>
      <c r="F309">
        <f t="shared" si="63"/>
        <v>0.42773513837044308</v>
      </c>
      <c r="G309">
        <f t="shared" si="64"/>
        <v>721.13289809519495</v>
      </c>
      <c r="O309" s="3">
        <f t="shared" si="65"/>
        <v>-0.65401463161801132</v>
      </c>
    </row>
    <row r="310" spans="1:15" x14ac:dyDescent="0.2">
      <c r="A310" t="str">
        <f>detector_data!A309</f>
        <v>QEWDE0250DES</v>
      </c>
      <c r="B310" s="4">
        <f>detector_data!D309</f>
        <v>0.29166666666666669</v>
      </c>
      <c r="C310">
        <f>detector_data!E309</f>
        <v>97.513267497877493</v>
      </c>
      <c r="D310" s="3">
        <f>[1]detector_data!G309</f>
        <v>96.094444440000004</v>
      </c>
      <c r="E310">
        <f t="shared" si="62"/>
        <v>2.1800171738508743E-4</v>
      </c>
      <c r="F310">
        <f t="shared" si="63"/>
        <v>2.013058869564829</v>
      </c>
      <c r="G310">
        <f t="shared" si="64"/>
        <v>595.4427438613543</v>
      </c>
      <c r="O310" s="3">
        <f t="shared" si="65"/>
        <v>-1.4188230578774892</v>
      </c>
    </row>
    <row r="311" spans="1:15" x14ac:dyDescent="0.2">
      <c r="A311" t="str">
        <f>detector_data!A310</f>
        <v>QEWDE0250DES</v>
      </c>
      <c r="B311" s="4">
        <f>detector_data!D310</f>
        <v>0.30208333333333331</v>
      </c>
      <c r="C311">
        <f>detector_data!E310</f>
        <v>95.129529539352802</v>
      </c>
      <c r="D311" s="3">
        <f>[1]detector_data!G310</f>
        <v>97.384444439999996</v>
      </c>
      <c r="E311">
        <f t="shared" si="62"/>
        <v>5.3614360584225396E-4</v>
      </c>
      <c r="F311">
        <f t="shared" si="63"/>
        <v>5.0846412091607425</v>
      </c>
      <c r="G311">
        <f t="shared" si="64"/>
        <v>660.06321828236639</v>
      </c>
      <c r="O311" s="3">
        <f t="shared" si="65"/>
        <v>2.2549149006471936</v>
      </c>
    </row>
    <row r="312" spans="1:15" x14ac:dyDescent="0.2">
      <c r="A312" t="str">
        <f>detector_data!A311</f>
        <v>QEWDE0250DES</v>
      </c>
      <c r="B312" s="4">
        <f>detector_data!D311</f>
        <v>0.3125</v>
      </c>
      <c r="C312">
        <f>detector_data!E311</f>
        <v>93.604790872997398</v>
      </c>
      <c r="D312" s="3">
        <f>[1]detector_data!G311</f>
        <v>92.503333330000004</v>
      </c>
      <c r="E312">
        <f t="shared" si="62"/>
        <v>1.4178188872148738E-4</v>
      </c>
      <c r="F312">
        <f t="shared" si="63"/>
        <v>1.2132087190258571</v>
      </c>
      <c r="G312">
        <f t="shared" si="64"/>
        <v>433.08042315361286</v>
      </c>
      <c r="O312" s="3">
        <f t="shared" si="65"/>
        <v>-1.1014575429973945</v>
      </c>
    </row>
    <row r="313" spans="1:15" x14ac:dyDescent="0.2">
      <c r="A313" t="str">
        <f>detector_data!A312</f>
        <v>QEWDE0250DES</v>
      </c>
      <c r="B313" s="4">
        <f>detector_data!D312</f>
        <v>0.32291666666666669</v>
      </c>
      <c r="C313">
        <f>detector_data!E312</f>
        <v>94.092316102551806</v>
      </c>
      <c r="D313" s="3">
        <f>[1]detector_data!G312</f>
        <v>93.792222219999999</v>
      </c>
      <c r="E313">
        <f t="shared" si="62"/>
        <v>1.0237186924407736E-5</v>
      </c>
      <c r="F313">
        <f t="shared" si="63"/>
        <v>9.0056338345017278E-2</v>
      </c>
      <c r="G313">
        <f t="shared" si="64"/>
        <v>488.3867197847207</v>
      </c>
      <c r="O313" s="3">
        <f t="shared" si="65"/>
        <v>-0.30009388255180625</v>
      </c>
    </row>
    <row r="314" spans="1:15" x14ac:dyDescent="0.2">
      <c r="A314" t="str">
        <f>detector_data!A313</f>
        <v>QEWDE0250DES</v>
      </c>
      <c r="B314" s="4">
        <f>detector_data!D313</f>
        <v>0.33333333333333331</v>
      </c>
      <c r="C314">
        <f>detector_data!E313</f>
        <v>92.828771498992097</v>
      </c>
      <c r="D314" s="3">
        <f>[1]detector_data!G313</f>
        <v>91.833333330000002</v>
      </c>
      <c r="E314">
        <f t="shared" si="62"/>
        <v>1.1749729856257948E-4</v>
      </c>
      <c r="F314">
        <f t="shared" si="63"/>
        <v>0.99089714828633479</v>
      </c>
      <c r="G314">
        <f t="shared" si="64"/>
        <v>405.64314005490547</v>
      </c>
      <c r="O314" s="3">
        <f t="shared" si="65"/>
        <v>-0.99543816899209503</v>
      </c>
    </row>
    <row r="315" spans="1:15" x14ac:dyDescent="0.2">
      <c r="A315" t="str">
        <f>detector_data!A314</f>
        <v>QEWDE0250DES</v>
      </c>
      <c r="B315" s="4">
        <f>detector_data!D314</f>
        <v>0.34375</v>
      </c>
      <c r="C315">
        <f>detector_data!E314</f>
        <v>87.463334195494696</v>
      </c>
      <c r="D315" s="3">
        <f>[1]detector_data!G314</f>
        <v>93.218888890000002</v>
      </c>
      <c r="E315">
        <f t="shared" si="62"/>
        <v>3.8121196778708394E-3</v>
      </c>
      <c r="F315">
        <f t="shared" si="63"/>
        <v>33.126409841442076</v>
      </c>
      <c r="G315">
        <f t="shared" si="64"/>
        <v>463.37470166448958</v>
      </c>
      <c r="O315" s="3">
        <f t="shared" si="65"/>
        <v>5.7555546945053067</v>
      </c>
    </row>
    <row r="316" spans="1:15" x14ac:dyDescent="0.2">
      <c r="A316" t="str">
        <f>detector_data!A315</f>
        <v>QEWDE0250DES</v>
      </c>
      <c r="B316" s="4">
        <f>detector_data!D315</f>
        <v>0.35416666666666669</v>
      </c>
      <c r="C316">
        <f>detector_data!E315</f>
        <v>88.905205829859696</v>
      </c>
      <c r="D316" s="3">
        <f>[1]detector_data!G315</f>
        <v>92.54</v>
      </c>
      <c r="E316">
        <f t="shared" si="62"/>
        <v>1.5427681176667654E-3</v>
      </c>
      <c r="F316">
        <f t="shared" si="63"/>
        <v>13.211728659285987</v>
      </c>
      <c r="G316">
        <f t="shared" si="64"/>
        <v>434.60787725985386</v>
      </c>
      <c r="O316" s="3">
        <f t="shared" si="65"/>
        <v>3.6347941701403101</v>
      </c>
    </row>
    <row r="317" spans="1:15" x14ac:dyDescent="0.2">
      <c r="A317" t="str">
        <f>detector_data!A316</f>
        <v>QEWDE0250DES</v>
      </c>
      <c r="B317" s="4">
        <f>detector_data!D316</f>
        <v>0.36458333333333331</v>
      </c>
      <c r="C317">
        <f>detector_data!E316</f>
        <v>90.032156980806604</v>
      </c>
      <c r="D317" s="3">
        <f>[1]detector_data!G316</f>
        <v>89.748888890000003</v>
      </c>
      <c r="E317">
        <f t="shared" si="62"/>
        <v>9.961784663686887E-6</v>
      </c>
      <c r="F317">
        <f t="shared" si="63"/>
        <v>8.0240811269216741E-2</v>
      </c>
      <c r="G317">
        <f t="shared" si="64"/>
        <v>326.02419032806836</v>
      </c>
      <c r="O317" s="3">
        <f t="shared" si="65"/>
        <v>-0.28326809080660098</v>
      </c>
    </row>
    <row r="318" spans="1:15" x14ac:dyDescent="0.2">
      <c r="A318" t="str">
        <f>detector_data!A317</f>
        <v>QEWDE0250DES</v>
      </c>
      <c r="B318" s="4">
        <f>detector_data!D317</f>
        <v>0.375</v>
      </c>
      <c r="C318">
        <f>detector_data!E317</f>
        <v>88.429721784096401</v>
      </c>
      <c r="D318" s="3">
        <f>[1]detector_data!G317</f>
        <v>95.763333329999995</v>
      </c>
      <c r="E318">
        <f t="shared" si="62"/>
        <v>5.8645851319903191E-3</v>
      </c>
      <c r="F318">
        <f t="shared" si="63"/>
        <v>53.781858306210495</v>
      </c>
      <c r="G318">
        <f t="shared" si="64"/>
        <v>579.39303345478504</v>
      </c>
      <c r="O318" s="3">
        <f t="shared" si="65"/>
        <v>7.3336115459035938</v>
      </c>
    </row>
    <row r="319" spans="1:15" x14ac:dyDescent="0.2">
      <c r="A319" t="str">
        <f>detector_data!A318</f>
        <v>QEWDE0250DES</v>
      </c>
      <c r="B319" s="4">
        <f>detector_data!D318</f>
        <v>0.38541666666666669</v>
      </c>
      <c r="C319">
        <f>detector_data!E318</f>
        <v>93.689862359990002</v>
      </c>
      <c r="D319" s="3">
        <f>[1]detector_data!G318</f>
        <v>100.8233333</v>
      </c>
      <c r="E319">
        <f t="shared" si="62"/>
        <v>5.0058714156840638E-3</v>
      </c>
      <c r="F319">
        <f t="shared" si="63"/>
        <v>50.886407651967147</v>
      </c>
      <c r="G319">
        <f t="shared" si="64"/>
        <v>848.59094585539628</v>
      </c>
      <c r="O319" s="3">
        <f t="shared" si="65"/>
        <v>7.1334709400099996</v>
      </c>
    </row>
    <row r="320" spans="1:15" x14ac:dyDescent="0.2">
      <c r="A320" t="str">
        <f>detector_data!A319</f>
        <v>QEWDE0250DES</v>
      </c>
      <c r="B320" s="4">
        <f>detector_data!D319</f>
        <v>0.39583333333333331</v>
      </c>
      <c r="C320">
        <f>detector_data!E319</f>
        <v>99.316959781017104</v>
      </c>
      <c r="D320" s="3">
        <f>[1]detector_data!G319</f>
        <v>99.407777780000004</v>
      </c>
      <c r="E320">
        <f t="shared" si="62"/>
        <v>8.346475571535395E-7</v>
      </c>
      <c r="F320">
        <f t="shared" si="63"/>
        <v>8.2479089392579231E-3</v>
      </c>
      <c r="G320">
        <f t="shared" si="64"/>
        <v>768.12282426832064</v>
      </c>
      <c r="O320" s="3">
        <f t="shared" si="65"/>
        <v>9.0817998982899439E-2</v>
      </c>
    </row>
    <row r="321" spans="1:15" x14ac:dyDescent="0.2">
      <c r="A321" t="str">
        <f>detector_data!A320</f>
        <v>QEWDE0250DES</v>
      </c>
      <c r="B321" s="4">
        <f>detector_data!D320</f>
        <v>0.40625</v>
      </c>
      <c r="C321">
        <f>detector_data!E320</f>
        <v>100.415545908789</v>
      </c>
      <c r="D321" s="3">
        <f>[1]detector_data!G320</f>
        <v>94.295555559999997</v>
      </c>
      <c r="E321">
        <f t="shared" si="62"/>
        <v>4.2122974131916175E-3</v>
      </c>
      <c r="F321">
        <f t="shared" si="63"/>
        <v>37.454281869270538</v>
      </c>
      <c r="G321">
        <f t="shared" si="64"/>
        <v>510.88686764450296</v>
      </c>
      <c r="O321" s="3">
        <f t="shared" si="65"/>
        <v>-6.1199903487890026</v>
      </c>
    </row>
    <row r="322" spans="1:15" x14ac:dyDescent="0.2">
      <c r="A322" t="str">
        <f>detector_data!A321</f>
        <v>QEWDE0250DES</v>
      </c>
      <c r="B322" s="4">
        <f>detector_data!D321</f>
        <v>0.41666666666666669</v>
      </c>
      <c r="C322">
        <f>detector_data!E321</f>
        <v>100.70439642856699</v>
      </c>
      <c r="D322" s="3">
        <f>[1]detector_data!G321</f>
        <v>96.613888889999998</v>
      </c>
      <c r="E322">
        <f t="shared" si="62"/>
        <v>1.7925664651518205E-3</v>
      </c>
      <c r="F322">
        <f t="shared" si="63"/>
        <v>16.732251923073424</v>
      </c>
      <c r="G322">
        <f t="shared" si="64"/>
        <v>621.0632170066076</v>
      </c>
      <c r="I322">
        <f>AVERAGE(C307:C322)</f>
        <v>94.967932107581163</v>
      </c>
      <c r="J322">
        <f>AVERAGE(D307:D322)</f>
        <v>96.011631941874995</v>
      </c>
      <c r="K322">
        <f t="shared" ref="K322" si="75">POWER((I322-J322)/J322,2)</f>
        <v>1.1816899060645324E-4</v>
      </c>
      <c r="L322">
        <f t="shared" ref="L322" si="76">POWER(J322-I322,2)</f>
        <v>1.0893093441049733</v>
      </c>
      <c r="M322">
        <f t="shared" ref="M322" si="77">POWER(J322-AVERAGE($D$3:$D$690),2)</f>
        <v>591.40807104352757</v>
      </c>
      <c r="O322" s="3">
        <f t="shared" si="65"/>
        <v>-4.090507538566996</v>
      </c>
    </row>
    <row r="323" spans="1:15" x14ac:dyDescent="0.2">
      <c r="A323" t="str">
        <f>detector_data!A322</f>
        <v>QEWDE0260DES</v>
      </c>
      <c r="B323" s="4">
        <f>detector_data!D322</f>
        <v>0.26041666666666669</v>
      </c>
      <c r="C323">
        <f>detector_data!E322</f>
        <v>101.664595970542</v>
      </c>
      <c r="D323" s="3">
        <f>[1]detector_data!G322</f>
        <v>107.56990740000001</v>
      </c>
      <c r="E323">
        <f t="shared" si="62"/>
        <v>3.0137277878001514E-3</v>
      </c>
      <c r="F323">
        <f t="shared" si="63"/>
        <v>34.872703078887405</v>
      </c>
      <c r="G323">
        <f t="shared" si="64"/>
        <v>1287.1705000264619</v>
      </c>
      <c r="O323" s="3">
        <f t="shared" si="65"/>
        <v>5.9053114294580098</v>
      </c>
    </row>
    <row r="324" spans="1:15" x14ac:dyDescent="0.2">
      <c r="A324" t="str">
        <f>detector_data!A323</f>
        <v>QEWDE0260DES</v>
      </c>
      <c r="B324" s="4">
        <f>detector_data!D323</f>
        <v>0.27083333333333331</v>
      </c>
      <c r="C324">
        <f>detector_data!E323</f>
        <v>101.088529955552</v>
      </c>
      <c r="D324" s="3">
        <f>[1]detector_data!G323</f>
        <v>104.5236111</v>
      </c>
      <c r="E324">
        <f t="shared" ref="E324:E387" si="78">POWER((C324-D324)/D324,2)</f>
        <v>1.0800533052165771E-3</v>
      </c>
      <c r="F324">
        <f t="shared" ref="F324:F387" si="79">POWER(D324-C324,2)</f>
        <v>11.799782468942125</v>
      </c>
      <c r="G324">
        <f t="shared" ref="G324:G387" si="80">POWER(D324-AVERAGE($D$3:$D$690),2)</f>
        <v>1077.8655109581964</v>
      </c>
      <c r="O324" s="3">
        <f t="shared" ref="O324:O387" si="81">D324-C324</f>
        <v>3.4350811444479916</v>
      </c>
    </row>
    <row r="325" spans="1:15" x14ac:dyDescent="0.2">
      <c r="A325" t="str">
        <f>detector_data!A324</f>
        <v>QEWDE0260DES</v>
      </c>
      <c r="B325" s="4">
        <f>detector_data!D324</f>
        <v>0.28125</v>
      </c>
      <c r="C325">
        <f>detector_data!E324</f>
        <v>101.528631852065</v>
      </c>
      <c r="D325" s="3">
        <f>[1]detector_data!G324</f>
        <v>101.7231481</v>
      </c>
      <c r="E325">
        <f t="shared" si="78"/>
        <v>3.6565556149706612E-6</v>
      </c>
      <c r="F325">
        <f t="shared" si="79"/>
        <v>3.7836570710709956E-2</v>
      </c>
      <c r="G325">
        <f t="shared" si="80"/>
        <v>901.82487443088064</v>
      </c>
      <c r="O325" s="3">
        <f t="shared" si="81"/>
        <v>0.19451624793499889</v>
      </c>
    </row>
    <row r="326" spans="1:15" x14ac:dyDescent="0.2">
      <c r="A326" t="str">
        <f>detector_data!A325</f>
        <v>QEWDE0260DES</v>
      </c>
      <c r="B326" s="4">
        <f>detector_data!D325</f>
        <v>0.29166666666666669</v>
      </c>
      <c r="C326">
        <f>detector_data!E325</f>
        <v>100.032207671012</v>
      </c>
      <c r="D326" s="3">
        <f>[1]detector_data!G325</f>
        <v>98.756944439999998</v>
      </c>
      <c r="E326">
        <f t="shared" si="78"/>
        <v>1.6674944133161212E-4</v>
      </c>
      <c r="F326">
        <f t="shared" si="79"/>
        <v>1.6262963083711781</v>
      </c>
      <c r="G326">
        <f t="shared" si="80"/>
        <v>732.47067871286231</v>
      </c>
      <c r="O326" s="3">
        <f t="shared" si="81"/>
        <v>-1.2752632310120049</v>
      </c>
    </row>
    <row r="327" spans="1:15" x14ac:dyDescent="0.2">
      <c r="A327" t="str">
        <f>detector_data!A326</f>
        <v>QEWDE0260DES</v>
      </c>
      <c r="B327" s="4">
        <f>detector_data!D326</f>
        <v>0.30208333333333331</v>
      </c>
      <c r="C327">
        <f>detector_data!E326</f>
        <v>98.622458125897495</v>
      </c>
      <c r="D327" s="3">
        <f>[1]detector_data!G326</f>
        <v>96.931944439999995</v>
      </c>
      <c r="E327">
        <f t="shared" si="78"/>
        <v>3.0416100370601477E-4</v>
      </c>
      <c r="F327">
        <f t="shared" si="79"/>
        <v>2.8578365222067506</v>
      </c>
      <c r="G327">
        <f t="shared" si="80"/>
        <v>637.01699009398794</v>
      </c>
      <c r="O327" s="3">
        <f t="shared" si="81"/>
        <v>-1.6905136858974998</v>
      </c>
    </row>
    <row r="328" spans="1:15" x14ac:dyDescent="0.2">
      <c r="A328" t="str">
        <f>detector_data!A327</f>
        <v>QEWDE0260DES</v>
      </c>
      <c r="B328" s="4">
        <f>detector_data!D327</f>
        <v>0.3125</v>
      </c>
      <c r="C328">
        <f>detector_data!E327</f>
        <v>99.452917054504596</v>
      </c>
      <c r="D328" s="3">
        <f>[1]detector_data!G327</f>
        <v>95.234259260000002</v>
      </c>
      <c r="E328">
        <f t="shared" si="78"/>
        <v>1.9622854327608209E-3</v>
      </c>
      <c r="F328">
        <f t="shared" si="79"/>
        <v>17.797073587134363</v>
      </c>
      <c r="G328">
        <f t="shared" si="80"/>
        <v>554.20270871262096</v>
      </c>
      <c r="O328" s="3">
        <f t="shared" si="81"/>
        <v>-4.218657794504594</v>
      </c>
    </row>
    <row r="329" spans="1:15" x14ac:dyDescent="0.2">
      <c r="A329" t="str">
        <f>detector_data!A328</f>
        <v>QEWDE0260DES</v>
      </c>
      <c r="B329" s="4">
        <f>detector_data!D328</f>
        <v>0.32291666666666669</v>
      </c>
      <c r="C329">
        <f>detector_data!E328</f>
        <v>101.505766458485</v>
      </c>
      <c r="D329" s="3">
        <f>[1]detector_data!G328</f>
        <v>99.056481480000002</v>
      </c>
      <c r="E329">
        <f t="shared" si="78"/>
        <v>6.1138227362980311E-4</v>
      </c>
      <c r="F329">
        <f t="shared" si="79"/>
        <v>5.9989969058322501</v>
      </c>
      <c r="G329">
        <f t="shared" si="80"/>
        <v>748.77385917849824</v>
      </c>
      <c r="O329" s="3">
        <f t="shared" si="81"/>
        <v>-2.4492849784849966</v>
      </c>
    </row>
    <row r="330" spans="1:15" x14ac:dyDescent="0.2">
      <c r="A330" t="str">
        <f>detector_data!A329</f>
        <v>QEWDE0260DES</v>
      </c>
      <c r="B330" s="4">
        <f>detector_data!D329</f>
        <v>0.33333333333333331</v>
      </c>
      <c r="C330">
        <f>detector_data!E329</f>
        <v>102.185882601675</v>
      </c>
      <c r="D330" s="3">
        <f>[1]detector_data!G329</f>
        <v>100.1990741</v>
      </c>
      <c r="E330">
        <f t="shared" si="78"/>
        <v>3.9317382954018191E-4</v>
      </c>
      <c r="F330">
        <f t="shared" si="79"/>
        <v>3.9474080223280588</v>
      </c>
      <c r="G330">
        <f t="shared" si="80"/>
        <v>812.6105748129612</v>
      </c>
      <c r="O330" s="3">
        <f t="shared" si="81"/>
        <v>-1.9868085016750001</v>
      </c>
    </row>
    <row r="331" spans="1:15" x14ac:dyDescent="0.2">
      <c r="A331" t="str">
        <f>detector_data!A330</f>
        <v>QEWDE0260DES</v>
      </c>
      <c r="B331" s="4">
        <f>detector_data!D330</f>
        <v>0.34375</v>
      </c>
      <c r="C331">
        <f>detector_data!E330</f>
        <v>101.18052751322099</v>
      </c>
      <c r="D331" s="3">
        <f>[1]detector_data!G330</f>
        <v>100.8018519</v>
      </c>
      <c r="E331">
        <f t="shared" si="78"/>
        <v>1.4112295216905412E-5</v>
      </c>
      <c r="F331">
        <f t="shared" si="79"/>
        <v>0.14339522004829405</v>
      </c>
      <c r="G331">
        <f t="shared" si="80"/>
        <v>847.3398758356841</v>
      </c>
      <c r="O331" s="3">
        <f t="shared" si="81"/>
        <v>-0.37867561322099164</v>
      </c>
    </row>
    <row r="332" spans="1:15" x14ac:dyDescent="0.2">
      <c r="A332" t="str">
        <f>detector_data!A331</f>
        <v>QEWDE0260DES</v>
      </c>
      <c r="B332" s="4">
        <f>detector_data!D331</f>
        <v>0.35416666666666669</v>
      </c>
      <c r="C332">
        <f>detector_data!E331</f>
        <v>100.98504695622201</v>
      </c>
      <c r="D332" s="3">
        <f>[1]detector_data!G331</f>
        <v>100.1074074</v>
      </c>
      <c r="E332">
        <f t="shared" si="78"/>
        <v>7.6859923904445683E-5</v>
      </c>
      <c r="F332">
        <f t="shared" si="79"/>
        <v>0.77025119064556213</v>
      </c>
      <c r="G332">
        <f t="shared" si="80"/>
        <v>807.39281608155784</v>
      </c>
      <c r="O332" s="3">
        <f t="shared" si="81"/>
        <v>-0.8776395562220074</v>
      </c>
    </row>
    <row r="333" spans="1:15" x14ac:dyDescent="0.2">
      <c r="A333" t="str">
        <f>detector_data!A332</f>
        <v>QEWDE0260DES</v>
      </c>
      <c r="B333" s="4">
        <f>detector_data!D332</f>
        <v>0.36458333333333331</v>
      </c>
      <c r="C333">
        <f>detector_data!E332</f>
        <v>101.782424267998</v>
      </c>
      <c r="D333" s="3">
        <f>[1]detector_data!G332</f>
        <v>99.465740740000001</v>
      </c>
      <c r="E333">
        <f t="shared" si="78"/>
        <v>5.4248330723398225E-4</v>
      </c>
      <c r="F333">
        <f t="shared" si="79"/>
        <v>5.3670225688972364</v>
      </c>
      <c r="G333">
        <f t="shared" si="80"/>
        <v>771.33907419054947</v>
      </c>
      <c r="O333" s="3">
        <f t="shared" si="81"/>
        <v>-2.3166835279979949</v>
      </c>
    </row>
    <row r="334" spans="1:15" x14ac:dyDescent="0.2">
      <c r="A334" t="str">
        <f>detector_data!A333</f>
        <v>QEWDE0260DES</v>
      </c>
      <c r="B334" s="4">
        <f>detector_data!D333</f>
        <v>0.375</v>
      </c>
      <c r="C334">
        <f>detector_data!E333</f>
        <v>101.399901482277</v>
      </c>
      <c r="D334" s="3">
        <f>[1]detector_data!G333</f>
        <v>101.850463</v>
      </c>
      <c r="E334">
        <f t="shared" si="78"/>
        <v>1.9569610278386848E-5</v>
      </c>
      <c r="F334">
        <f t="shared" si="79"/>
        <v>0.20300568125285565</v>
      </c>
      <c r="G334">
        <f t="shared" si="80"/>
        <v>909.48771804973455</v>
      </c>
      <c r="O334" s="3">
        <f t="shared" si="81"/>
        <v>0.45056151772300268</v>
      </c>
    </row>
    <row r="335" spans="1:15" x14ac:dyDescent="0.2">
      <c r="A335" t="str">
        <f>detector_data!A334</f>
        <v>QEWDE0260DES</v>
      </c>
      <c r="B335" s="4">
        <f>detector_data!D334</f>
        <v>0.38541666666666669</v>
      </c>
      <c r="C335">
        <f>detector_data!E334</f>
        <v>102.813526055738</v>
      </c>
      <c r="D335" s="3">
        <f>[1]detector_data!G334</f>
        <v>105.39074069999999</v>
      </c>
      <c r="E335">
        <f t="shared" si="78"/>
        <v>5.9799322997046965E-4</v>
      </c>
      <c r="F335">
        <f t="shared" si="79"/>
        <v>6.6420353225985069</v>
      </c>
      <c r="G335">
        <f t="shared" si="80"/>
        <v>1135.5546494671507</v>
      </c>
      <c r="O335" s="3">
        <f t="shared" si="81"/>
        <v>2.5772146442619999</v>
      </c>
    </row>
    <row r="336" spans="1:15" x14ac:dyDescent="0.2">
      <c r="A336" t="str">
        <f>detector_data!A335</f>
        <v>QEWDE0260DES</v>
      </c>
      <c r="B336" s="4">
        <f>detector_data!D335</f>
        <v>0.39583333333333331</v>
      </c>
      <c r="C336">
        <f>detector_data!E335</f>
        <v>104.047731852338</v>
      </c>
      <c r="D336" s="3">
        <f>[1]detector_data!G335</f>
        <v>102.87314809999999</v>
      </c>
      <c r="E336">
        <f t="shared" si="78"/>
        <v>1.3036587314349494E-4</v>
      </c>
      <c r="F336">
        <f t="shared" si="79"/>
        <v>1.3796469912564371</v>
      </c>
      <c r="G336">
        <f t="shared" si="80"/>
        <v>972.21729252652699</v>
      </c>
      <c r="O336" s="3">
        <f t="shared" si="81"/>
        <v>-1.1745837523380089</v>
      </c>
    </row>
    <row r="337" spans="1:15" x14ac:dyDescent="0.2">
      <c r="A337" t="str">
        <f>detector_data!A336</f>
        <v>QEWDE0260DES</v>
      </c>
      <c r="B337" s="4">
        <f>detector_data!D336</f>
        <v>0.40625</v>
      </c>
      <c r="C337">
        <f>detector_data!E336</f>
        <v>103.764787301411</v>
      </c>
      <c r="D337" s="3">
        <f>[1]detector_data!G336</f>
        <v>102.7986111</v>
      </c>
      <c r="E337">
        <f t="shared" si="78"/>
        <v>8.8336091109059278E-5</v>
      </c>
      <c r="F337">
        <f t="shared" si="79"/>
        <v>0.93349645217299404</v>
      </c>
      <c r="G337">
        <f t="shared" si="80"/>
        <v>967.57466146472666</v>
      </c>
      <c r="O337" s="3">
        <f t="shared" si="81"/>
        <v>-0.96617620141100247</v>
      </c>
    </row>
    <row r="338" spans="1:15" x14ac:dyDescent="0.2">
      <c r="A338" t="str">
        <f>detector_data!A337</f>
        <v>QEWDE0260DES</v>
      </c>
      <c r="B338" s="4">
        <f>detector_data!D337</f>
        <v>0.41666666666666669</v>
      </c>
      <c r="C338">
        <f>detector_data!E337</f>
        <v>103.224999938721</v>
      </c>
      <c r="D338" s="3">
        <f>[1]detector_data!G337</f>
        <v>104.4027778</v>
      </c>
      <c r="E338">
        <f t="shared" si="78"/>
        <v>1.2726314905829242E-4</v>
      </c>
      <c r="F338">
        <f t="shared" si="79"/>
        <v>1.3871606905189291</v>
      </c>
      <c r="G338">
        <f t="shared" si="80"/>
        <v>1069.9459888084045</v>
      </c>
      <c r="I338">
        <f>AVERAGE(C323:C338)</f>
        <v>101.5799959411037</v>
      </c>
      <c r="J338">
        <f>AVERAGE(D323:D338)</f>
        <v>101.35538194124999</v>
      </c>
      <c r="K338">
        <f t="shared" ref="K338" si="82">POWER((I338-J338)/J338,2)</f>
        <v>4.9111139876161067E-6</v>
      </c>
      <c r="L338">
        <f t="shared" ref="L338" si="83">POWER(J338-I338,2)</f>
        <v>5.045144893028513E-2</v>
      </c>
      <c r="M338">
        <f t="shared" ref="M338" si="84">POWER(J338-AVERAGE($D$3:$D$690),2)</f>
        <v>879.87179727995533</v>
      </c>
      <c r="O338" s="3">
        <f t="shared" si="81"/>
        <v>1.1777778612789973</v>
      </c>
    </row>
    <row r="339" spans="1:15" x14ac:dyDescent="0.2">
      <c r="A339" t="str">
        <f>detector_data!A338</f>
        <v>QEWDE0270DES</v>
      </c>
      <c r="B339" s="4">
        <f>detector_data!D338</f>
        <v>0.26041666666666669</v>
      </c>
      <c r="C339">
        <f>detector_data!E338</f>
        <v>99.981731373317501</v>
      </c>
      <c r="D339" s="3">
        <f>[1]detector_data!G338</f>
        <v>95.963888890000007</v>
      </c>
      <c r="E339">
        <f t="shared" si="78"/>
        <v>1.7529524455433888E-3</v>
      </c>
      <c r="F339">
        <f t="shared" si="79"/>
        <v>16.143058220750891</v>
      </c>
      <c r="G339">
        <f t="shared" si="80"/>
        <v>589.0882350559815</v>
      </c>
      <c r="O339" s="3">
        <f t="shared" si="81"/>
        <v>-4.0178424833174944</v>
      </c>
    </row>
    <row r="340" spans="1:15" x14ac:dyDescent="0.2">
      <c r="A340" t="str">
        <f>detector_data!A339</f>
        <v>QEWDE0270DES</v>
      </c>
      <c r="B340" s="4">
        <f>detector_data!D339</f>
        <v>0.27083333333333331</v>
      </c>
      <c r="C340">
        <f>detector_data!E339</f>
        <v>99.749841665819204</v>
      </c>
      <c r="D340" s="3">
        <f>[1]detector_data!G339</f>
        <v>93.039814809999996</v>
      </c>
      <c r="E340">
        <f t="shared" si="78"/>
        <v>5.2012872867765641E-3</v>
      </c>
      <c r="F340">
        <f t="shared" si="79"/>
        <v>45.024460405815013</v>
      </c>
      <c r="G340">
        <f t="shared" si="80"/>
        <v>455.69722177131706</v>
      </c>
      <c r="O340" s="3">
        <f t="shared" si="81"/>
        <v>-6.7100268558192084</v>
      </c>
    </row>
    <row r="341" spans="1:15" x14ac:dyDescent="0.2">
      <c r="A341" t="str">
        <f>detector_data!A340</f>
        <v>QEWDE0270DES</v>
      </c>
      <c r="B341" s="4">
        <f>detector_data!D340</f>
        <v>0.28125</v>
      </c>
      <c r="C341">
        <f>detector_data!E340</f>
        <v>98.789997775982599</v>
      </c>
      <c r="D341" s="3">
        <f>[1]detector_data!G340</f>
        <v>90.441666670000004</v>
      </c>
      <c r="E341">
        <f t="shared" si="78"/>
        <v>8.5204438134040134E-3</v>
      </c>
      <c r="F341">
        <f t="shared" si="79"/>
        <v>69.694632255116574</v>
      </c>
      <c r="G341">
        <f t="shared" si="80"/>
        <v>351.52191649704559</v>
      </c>
      <c r="O341" s="3">
        <f t="shared" si="81"/>
        <v>-8.3483311059825951</v>
      </c>
    </row>
    <row r="342" spans="1:15" x14ac:dyDescent="0.2">
      <c r="A342" t="str">
        <f>detector_data!A341</f>
        <v>QEWDE0270DES</v>
      </c>
      <c r="B342" s="4">
        <f>detector_data!D341</f>
        <v>0.29166666666666669</v>
      </c>
      <c r="C342">
        <f>detector_data!E341</f>
        <v>92.597489652507804</v>
      </c>
      <c r="D342" s="3">
        <f>[1]detector_data!G341</f>
        <v>88.237962960000004</v>
      </c>
      <c r="E342">
        <f t="shared" si="78"/>
        <v>2.440999751178943E-3</v>
      </c>
      <c r="F342">
        <f t="shared" si="79"/>
        <v>19.005472982687991</v>
      </c>
      <c r="G342">
        <f t="shared" si="80"/>
        <v>273.74410736536322</v>
      </c>
      <c r="O342" s="3">
        <f t="shared" si="81"/>
        <v>-4.3595266925077993</v>
      </c>
    </row>
    <row r="343" spans="1:15" x14ac:dyDescent="0.2">
      <c r="A343" t="str">
        <f>detector_data!A342</f>
        <v>QEWDE0270DES</v>
      </c>
      <c r="B343" s="4">
        <f>detector_data!D342</f>
        <v>0.30208333333333331</v>
      </c>
      <c r="C343">
        <f>detector_data!E342</f>
        <v>89.372389470799305</v>
      </c>
      <c r="D343" s="3">
        <f>[1]detector_data!G342</f>
        <v>87.614351850000006</v>
      </c>
      <c r="E343">
        <f t="shared" si="78"/>
        <v>4.0262971519748462E-4</v>
      </c>
      <c r="F343">
        <f t="shared" si="79"/>
        <v>3.0906962761456627</v>
      </c>
      <c r="G343">
        <f t="shared" si="80"/>
        <v>253.49743960648712</v>
      </c>
      <c r="O343" s="3">
        <f t="shared" si="81"/>
        <v>-1.7580376207992998</v>
      </c>
    </row>
    <row r="344" spans="1:15" x14ac:dyDescent="0.2">
      <c r="A344" t="str">
        <f>detector_data!A343</f>
        <v>QEWDE0270DES</v>
      </c>
      <c r="B344" s="4">
        <f>detector_data!D343</f>
        <v>0.3125</v>
      </c>
      <c r="C344">
        <f>detector_data!E343</f>
        <v>93.611435014928801</v>
      </c>
      <c r="D344" s="3">
        <f>[1]detector_data!G343</f>
        <v>86.662962960000002</v>
      </c>
      <c r="E344">
        <f t="shared" si="78"/>
        <v>6.4285283569155312E-3</v>
      </c>
      <c r="F344">
        <f t="shared" si="79"/>
        <v>48.281263898126461</v>
      </c>
      <c r="G344">
        <f t="shared" si="80"/>
        <v>224.10730816449902</v>
      </c>
      <c r="O344" s="3">
        <f t="shared" si="81"/>
        <v>-6.9484720549287999</v>
      </c>
    </row>
    <row r="345" spans="1:15" x14ac:dyDescent="0.2">
      <c r="A345" t="str">
        <f>detector_data!A344</f>
        <v>QEWDE0270DES</v>
      </c>
      <c r="B345" s="4">
        <f>detector_data!D344</f>
        <v>0.32291666666666669</v>
      </c>
      <c r="C345">
        <f>detector_data!E344</f>
        <v>97.614980419775193</v>
      </c>
      <c r="D345" s="3">
        <f>[1]detector_data!G344</f>
        <v>89.394907410000002</v>
      </c>
      <c r="E345">
        <f t="shared" si="78"/>
        <v>8.4552371297057418E-3</v>
      </c>
      <c r="F345">
        <f t="shared" si="79"/>
        <v>67.569600286034571</v>
      </c>
      <c r="G345">
        <f t="shared" si="80"/>
        <v>313.36641492256507</v>
      </c>
      <c r="O345" s="3">
        <f t="shared" si="81"/>
        <v>-8.2200730097751915</v>
      </c>
    </row>
    <row r="346" spans="1:15" x14ac:dyDescent="0.2">
      <c r="A346" t="str">
        <f>detector_data!A345</f>
        <v>QEWDE0270DES</v>
      </c>
      <c r="B346" s="4">
        <f>detector_data!D345</f>
        <v>0.33333333333333331</v>
      </c>
      <c r="C346">
        <f>detector_data!E345</f>
        <v>100.954892165657</v>
      </c>
      <c r="D346" s="3">
        <f>[1]detector_data!G345</f>
        <v>91.576851849999997</v>
      </c>
      <c r="E346">
        <f t="shared" si="78"/>
        <v>1.0487036306089024E-2</v>
      </c>
      <c r="F346">
        <f t="shared" si="79"/>
        <v>87.947640162088106</v>
      </c>
      <c r="G346">
        <f t="shared" si="80"/>
        <v>395.37754901349808</v>
      </c>
      <c r="O346" s="3">
        <f t="shared" si="81"/>
        <v>-9.3780403156570031</v>
      </c>
    </row>
    <row r="347" spans="1:15" x14ac:dyDescent="0.2">
      <c r="A347" t="str">
        <f>detector_data!A346</f>
        <v>QEWDE0270DES</v>
      </c>
      <c r="B347" s="4">
        <f>detector_data!D346</f>
        <v>0.34375</v>
      </c>
      <c r="C347">
        <f>detector_data!E346</f>
        <v>101.392694677241</v>
      </c>
      <c r="D347" s="3">
        <f>[1]detector_data!G346</f>
        <v>91.531944440000004</v>
      </c>
      <c r="E347">
        <f t="shared" si="78"/>
        <v>1.1605785531926746E-2</v>
      </c>
      <c r="F347">
        <f t="shared" si="79"/>
        <v>97.234395241248293</v>
      </c>
      <c r="G347">
        <f t="shared" si="80"/>
        <v>393.59367856416856</v>
      </c>
      <c r="O347" s="3">
        <f t="shared" si="81"/>
        <v>-9.8607502372409925</v>
      </c>
    </row>
    <row r="348" spans="1:15" x14ac:dyDescent="0.2">
      <c r="A348" t="str">
        <f>detector_data!A347</f>
        <v>QEWDE0270DES</v>
      </c>
      <c r="B348" s="4">
        <f>detector_data!D347</f>
        <v>0.35416666666666669</v>
      </c>
      <c r="C348">
        <f>detector_data!E347</f>
        <v>100.392149754093</v>
      </c>
      <c r="D348" s="3">
        <f>[1]detector_data!G347</f>
        <v>90.733333329999994</v>
      </c>
      <c r="E348">
        <f t="shared" si="78"/>
        <v>1.1332196369995421E-2</v>
      </c>
      <c r="F348">
        <f t="shared" si="79"/>
        <v>93.292734714328773</v>
      </c>
      <c r="G348">
        <f t="shared" si="80"/>
        <v>362.54385437046039</v>
      </c>
      <c r="O348" s="3">
        <f t="shared" si="81"/>
        <v>-9.6588164240930041</v>
      </c>
    </row>
    <row r="349" spans="1:15" x14ac:dyDescent="0.2">
      <c r="A349" t="str">
        <f>detector_data!A348</f>
        <v>QEWDE0270DES</v>
      </c>
      <c r="B349" s="4">
        <f>detector_data!D348</f>
        <v>0.36458333333333331</v>
      </c>
      <c r="C349">
        <f>detector_data!E348</f>
        <v>102.32719453405301</v>
      </c>
      <c r="D349" s="3">
        <f>[1]detector_data!G348</f>
        <v>91.153240740000001</v>
      </c>
      <c r="E349">
        <f t="shared" si="78"/>
        <v>1.5026904111592482E-2</v>
      </c>
      <c r="F349">
        <f t="shared" si="79"/>
        <v>124.85724339163156</v>
      </c>
      <c r="G349">
        <f t="shared" si="80"/>
        <v>378.71074156571109</v>
      </c>
      <c r="O349" s="3">
        <f t="shared" si="81"/>
        <v>-11.173953794053006</v>
      </c>
    </row>
    <row r="350" spans="1:15" x14ac:dyDescent="0.2">
      <c r="A350" t="str">
        <f>detector_data!A349</f>
        <v>QEWDE0270DES</v>
      </c>
      <c r="B350" s="4">
        <f>detector_data!D349</f>
        <v>0.375</v>
      </c>
      <c r="C350">
        <f>detector_data!E349</f>
        <v>102.700782262274</v>
      </c>
      <c r="D350" s="3">
        <f>[1]detector_data!G349</f>
        <v>92.906944440000004</v>
      </c>
      <c r="E350">
        <f t="shared" si="78"/>
        <v>1.1112440848904826E-2</v>
      </c>
      <c r="F350">
        <f t="shared" si="79"/>
        <v>95.919259289004728</v>
      </c>
      <c r="G350">
        <f t="shared" si="80"/>
        <v>450.04209122222449</v>
      </c>
      <c r="O350" s="3">
        <f t="shared" si="81"/>
        <v>-9.7938378222739999</v>
      </c>
    </row>
    <row r="351" spans="1:15" x14ac:dyDescent="0.2">
      <c r="A351" t="str">
        <f>detector_data!A350</f>
        <v>QEWDE0270DES</v>
      </c>
      <c r="B351" s="4">
        <f>detector_data!D350</f>
        <v>0.38541666666666669</v>
      </c>
      <c r="C351">
        <f>detector_data!E350</f>
        <v>105.45034833902101</v>
      </c>
      <c r="D351" s="3">
        <f>[1]detector_data!G350</f>
        <v>94.769907410000002</v>
      </c>
      <c r="E351">
        <f t="shared" si="78"/>
        <v>1.270098643315405E-2</v>
      </c>
      <c r="F351">
        <f t="shared" si="79"/>
        <v>114.07181843830703</v>
      </c>
      <c r="G351">
        <f t="shared" si="80"/>
        <v>532.55524360428387</v>
      </c>
      <c r="O351" s="3">
        <f t="shared" si="81"/>
        <v>-10.680440929021003</v>
      </c>
    </row>
    <row r="352" spans="1:15" x14ac:dyDescent="0.2">
      <c r="A352" t="str">
        <f>detector_data!A351</f>
        <v>QEWDE0270DES</v>
      </c>
      <c r="B352" s="4">
        <f>detector_data!D351</f>
        <v>0.39583333333333331</v>
      </c>
      <c r="C352">
        <f>detector_data!E351</f>
        <v>106.114303322458</v>
      </c>
      <c r="D352" s="3">
        <f>[1]detector_data!G351</f>
        <v>92.344907410000005</v>
      </c>
      <c r="E352">
        <f t="shared" si="78"/>
        <v>2.2233297254868039E-2</v>
      </c>
      <c r="F352">
        <f t="shared" si="79"/>
        <v>189.59626379401493</v>
      </c>
      <c r="G352">
        <f t="shared" si="80"/>
        <v>426.51164996648527</v>
      </c>
      <c r="O352" s="3">
        <f t="shared" si="81"/>
        <v>-13.769395912457995</v>
      </c>
    </row>
    <row r="353" spans="1:15" x14ac:dyDescent="0.2">
      <c r="A353" t="str">
        <f>detector_data!A352</f>
        <v>QEWDE0270DES</v>
      </c>
      <c r="B353" s="4">
        <f>detector_data!D352</f>
        <v>0.40625</v>
      </c>
      <c r="C353">
        <f>detector_data!E352</f>
        <v>104.58278826219799</v>
      </c>
      <c r="D353" s="3">
        <f>[1]detector_data!G352</f>
        <v>92.476388889999996</v>
      </c>
      <c r="E353">
        <f t="shared" si="78"/>
        <v>1.7138320799259591E-2</v>
      </c>
      <c r="F353">
        <f t="shared" si="79"/>
        <v>146.56490575915609</v>
      </c>
      <c r="G353">
        <f t="shared" si="80"/>
        <v>431.95969007088905</v>
      </c>
      <c r="O353" s="3">
        <f t="shared" si="81"/>
        <v>-12.106399372197998</v>
      </c>
    </row>
    <row r="354" spans="1:15" x14ac:dyDescent="0.2">
      <c r="A354" t="str">
        <f>detector_data!A353</f>
        <v>QEWDE0270DES</v>
      </c>
      <c r="B354" s="4">
        <f>detector_data!D353</f>
        <v>0.41666666666666669</v>
      </c>
      <c r="C354">
        <f>detector_data!E353</f>
        <v>104.44243332803001</v>
      </c>
      <c r="D354" s="3">
        <f>[1]detector_data!G353</f>
        <v>93.172685189999996</v>
      </c>
      <c r="E354">
        <f t="shared" si="78"/>
        <v>1.4630231460154327E-2</v>
      </c>
      <c r="F354">
        <f t="shared" si="79"/>
        <v>127.00722309463089</v>
      </c>
      <c r="G354">
        <f t="shared" si="80"/>
        <v>461.38766182045657</v>
      </c>
      <c r="I354">
        <f>AVERAGE(C339:C354)</f>
        <v>100.00471575113471</v>
      </c>
      <c r="J354">
        <f>AVERAGE(D339:D354)</f>
        <v>91.376359953124989</v>
      </c>
      <c r="K354">
        <f t="shared" ref="K354" si="85">POWER((I354-J354)/J354,2)</f>
        <v>8.9163761889270443E-3</v>
      </c>
      <c r="L354">
        <f t="shared" ref="L354" si="86">POWER(J354-I354,2)</f>
        <v>74.448523777047981</v>
      </c>
      <c r="M354">
        <f t="shared" ref="M354" si="87">POWER(J354-AVERAGE($D$3:$D$690),2)</f>
        <v>387.44454298922312</v>
      </c>
      <c r="O354" s="3">
        <f t="shared" si="81"/>
        <v>-11.26974813803001</v>
      </c>
    </row>
    <row r="355" spans="1:15" x14ac:dyDescent="0.2">
      <c r="A355" t="str">
        <f>detector_data!A354</f>
        <v>QEWDE0280DES</v>
      </c>
      <c r="B355" s="4">
        <f>detector_data!D354</f>
        <v>0.26041666666666669</v>
      </c>
      <c r="C355">
        <f>detector_data!E354</f>
        <v>95.675526098817201</v>
      </c>
      <c r="D355" s="3">
        <f>[1]detector_data!G354</f>
        <v>104.1564815</v>
      </c>
      <c r="E355">
        <f t="shared" si="78"/>
        <v>6.6300523501000401E-3</v>
      </c>
      <c r="F355">
        <f t="shared" si="79"/>
        <v>71.926604516851654</v>
      </c>
      <c r="G355">
        <f t="shared" si="80"/>
        <v>1053.8939325076549</v>
      </c>
      <c r="O355" s="3">
        <f t="shared" si="81"/>
        <v>8.480955401182797</v>
      </c>
    </row>
    <row r="356" spans="1:15" x14ac:dyDescent="0.2">
      <c r="A356" t="str">
        <f>detector_data!A355</f>
        <v>QEWDE0280DES</v>
      </c>
      <c r="B356" s="4">
        <f>detector_data!D355</f>
        <v>0.27083333333333331</v>
      </c>
      <c r="C356">
        <f>detector_data!E355</f>
        <v>95.476074916068896</v>
      </c>
      <c r="D356" s="3">
        <f>[1]detector_data!G355</f>
        <v>102.1958333</v>
      </c>
      <c r="E356">
        <f t="shared" si="78"/>
        <v>4.3235544938985447E-3</v>
      </c>
      <c r="F356">
        <f t="shared" si="79"/>
        <v>45.155152738412419</v>
      </c>
      <c r="G356">
        <f t="shared" si="80"/>
        <v>930.43815620659234</v>
      </c>
      <c r="O356" s="3">
        <f t="shared" si="81"/>
        <v>6.7197583839311079</v>
      </c>
    </row>
    <row r="357" spans="1:15" x14ac:dyDescent="0.2">
      <c r="A357" t="str">
        <f>detector_data!A356</f>
        <v>QEWDE0280DES</v>
      </c>
      <c r="B357" s="4">
        <f>detector_data!D356</f>
        <v>0.28125</v>
      </c>
      <c r="C357">
        <f>detector_data!E356</f>
        <v>95.107743861548002</v>
      </c>
      <c r="D357" s="3">
        <f>[1]detector_data!G356</f>
        <v>100.3833333</v>
      </c>
      <c r="E357">
        <f t="shared" si="78"/>
        <v>2.7619687150808739E-3</v>
      </c>
      <c r="F357">
        <f t="shared" si="79"/>
        <v>27.831843923106309</v>
      </c>
      <c r="G357">
        <f t="shared" si="80"/>
        <v>823.14963160801858</v>
      </c>
      <c r="O357" s="3">
        <f t="shared" si="81"/>
        <v>5.2755894384520019</v>
      </c>
    </row>
    <row r="358" spans="1:15" x14ac:dyDescent="0.2">
      <c r="A358" t="str">
        <f>detector_data!A357</f>
        <v>QEWDE0280DES</v>
      </c>
      <c r="B358" s="4">
        <f>detector_data!D357</f>
        <v>0.29166666666666669</v>
      </c>
      <c r="C358">
        <f>detector_data!E357</f>
        <v>86.2927257803928</v>
      </c>
      <c r="D358" s="3">
        <f>[1]detector_data!G357</f>
        <v>99.006327159999998</v>
      </c>
      <c r="E358">
        <f t="shared" si="78"/>
        <v>1.6489644069113355E-2</v>
      </c>
      <c r="F358">
        <f t="shared" si="79"/>
        <v>161.63566003955003</v>
      </c>
      <c r="G358">
        <f t="shared" si="80"/>
        <v>746.03155583669582</v>
      </c>
      <c r="O358" s="3">
        <f t="shared" si="81"/>
        <v>12.713601379607198</v>
      </c>
    </row>
    <row r="359" spans="1:15" x14ac:dyDescent="0.2">
      <c r="A359" t="str">
        <f>detector_data!A358</f>
        <v>QEWDE0280DES</v>
      </c>
      <c r="B359" s="4">
        <f>detector_data!D358</f>
        <v>0.30208333333333331</v>
      </c>
      <c r="C359">
        <f>detector_data!E358</f>
        <v>88.108433181900395</v>
      </c>
      <c r="D359" s="3">
        <f>[1]detector_data!G358</f>
        <v>97.971450619999999</v>
      </c>
      <c r="E359">
        <f t="shared" si="78"/>
        <v>1.0134924667166777E-2</v>
      </c>
      <c r="F359">
        <f t="shared" si="79"/>
        <v>97.279112984256869</v>
      </c>
      <c r="G359">
        <f t="shared" si="80"/>
        <v>690.57016261819308</v>
      </c>
      <c r="O359" s="3">
        <f t="shared" si="81"/>
        <v>9.8630174380996039</v>
      </c>
    </row>
    <row r="360" spans="1:15" x14ac:dyDescent="0.2">
      <c r="A360" t="str">
        <f>detector_data!A359</f>
        <v>QEWDE0280DES</v>
      </c>
      <c r="B360" s="4">
        <f>detector_data!D359</f>
        <v>0.3125</v>
      </c>
      <c r="C360">
        <f>detector_data!E359</f>
        <v>91.531921896830994</v>
      </c>
      <c r="D360" s="3">
        <f>[1]detector_data!G359</f>
        <v>97.650462959999999</v>
      </c>
      <c r="E360">
        <f t="shared" si="78"/>
        <v>3.9259715206856598E-3</v>
      </c>
      <c r="F360">
        <f t="shared" si="79"/>
        <v>37.436544741685296</v>
      </c>
      <c r="G360">
        <f t="shared" si="80"/>
        <v>673.80291776814613</v>
      </c>
      <c r="O360" s="3">
        <f t="shared" si="81"/>
        <v>6.1185410631690047</v>
      </c>
    </row>
    <row r="361" spans="1:15" x14ac:dyDescent="0.2">
      <c r="A361" t="str">
        <f>detector_data!A360</f>
        <v>QEWDE0280DES</v>
      </c>
      <c r="B361" s="4">
        <f>detector_data!D360</f>
        <v>0.32291666666666669</v>
      </c>
      <c r="C361">
        <f>detector_data!E360</f>
        <v>88.207042879469498</v>
      </c>
      <c r="D361" s="3">
        <f>[1]detector_data!G360</f>
        <v>99.22314815</v>
      </c>
      <c r="E361">
        <f t="shared" si="78"/>
        <v>1.2326226686948979E-2</v>
      </c>
      <c r="F361">
        <f t="shared" si="79"/>
        <v>121.35457533140992</v>
      </c>
      <c r="G361">
        <f t="shared" si="80"/>
        <v>757.92288132381873</v>
      </c>
      <c r="O361" s="3">
        <f t="shared" si="81"/>
        <v>11.016105270530502</v>
      </c>
    </row>
    <row r="362" spans="1:15" x14ac:dyDescent="0.2">
      <c r="A362" t="str">
        <f>detector_data!A361</f>
        <v>QEWDE0280DES</v>
      </c>
      <c r="B362" s="4">
        <f>detector_data!D361</f>
        <v>0.33333333333333331</v>
      </c>
      <c r="C362">
        <f>detector_data!E361</f>
        <v>86.120398451179099</v>
      </c>
      <c r="D362" s="3">
        <f>[1]detector_data!G361</f>
        <v>101.7560185</v>
      </c>
      <c r="E362">
        <f t="shared" si="78"/>
        <v>2.3610762112823761E-2</v>
      </c>
      <c r="F362">
        <f t="shared" si="79"/>
        <v>244.47261431108998</v>
      </c>
      <c r="G362">
        <f t="shared" si="80"/>
        <v>903.80017735996444</v>
      </c>
      <c r="O362" s="3">
        <f t="shared" si="81"/>
        <v>15.635620048820897</v>
      </c>
    </row>
    <row r="363" spans="1:15" x14ac:dyDescent="0.2">
      <c r="A363" t="str">
        <f>detector_data!A362</f>
        <v>QEWDE0280DES</v>
      </c>
      <c r="B363" s="4">
        <f>detector_data!D362</f>
        <v>0.34375</v>
      </c>
      <c r="C363">
        <f>detector_data!E362</f>
        <v>88.482182120105094</v>
      </c>
      <c r="D363" s="3">
        <f>[1]detector_data!G362</f>
        <v>101.2935185</v>
      </c>
      <c r="E363">
        <f t="shared" si="78"/>
        <v>1.5996521531000188E-2</v>
      </c>
      <c r="F363">
        <f t="shared" si="79"/>
        <v>164.13033983881886</v>
      </c>
      <c r="G363">
        <f t="shared" si="80"/>
        <v>876.20555925584608</v>
      </c>
      <c r="O363" s="3">
        <f t="shared" si="81"/>
        <v>12.811336379894911</v>
      </c>
    </row>
    <row r="364" spans="1:15" x14ac:dyDescent="0.2">
      <c r="A364" t="str">
        <f>detector_data!A363</f>
        <v>QEWDE0280DES</v>
      </c>
      <c r="B364" s="4">
        <f>detector_data!D363</f>
        <v>0.35416666666666669</v>
      </c>
      <c r="C364">
        <f>detector_data!E363</f>
        <v>88.599560971384307</v>
      </c>
      <c r="D364" s="3">
        <f>[1]detector_data!G363</f>
        <v>100.4365741</v>
      </c>
      <c r="E364">
        <f t="shared" si="78"/>
        <v>1.3889943451396627E-2</v>
      </c>
      <c r="F364">
        <f t="shared" si="79"/>
        <v>140.11487980702032</v>
      </c>
      <c r="G364">
        <f t="shared" si="80"/>
        <v>826.20748551967074</v>
      </c>
      <c r="O364" s="3">
        <f t="shared" si="81"/>
        <v>11.837013128615695</v>
      </c>
    </row>
    <row r="365" spans="1:15" x14ac:dyDescent="0.2">
      <c r="A365" t="str">
        <f>detector_data!A364</f>
        <v>QEWDE0280DES</v>
      </c>
      <c r="B365" s="4">
        <f>detector_data!D364</f>
        <v>0.36458333333333331</v>
      </c>
      <c r="C365">
        <f>detector_data!E364</f>
        <v>90.657165328685906</v>
      </c>
      <c r="D365" s="3">
        <f>[1]detector_data!G364</f>
        <v>100.8615741</v>
      </c>
      <c r="E365">
        <f t="shared" si="78"/>
        <v>1.0235857033154267E-2</v>
      </c>
      <c r="F365">
        <f t="shared" si="79"/>
        <v>104.12995837207198</v>
      </c>
      <c r="G365">
        <f t="shared" si="80"/>
        <v>850.82036191588793</v>
      </c>
      <c r="O365" s="3">
        <f t="shared" si="81"/>
        <v>10.204408771314093</v>
      </c>
    </row>
    <row r="366" spans="1:15" x14ac:dyDescent="0.2">
      <c r="A366" t="str">
        <f>detector_data!A365</f>
        <v>QEWDE0280DES</v>
      </c>
      <c r="B366" s="4">
        <f>detector_data!D365</f>
        <v>0.375</v>
      </c>
      <c r="C366">
        <f>detector_data!E365</f>
        <v>92.357827947585804</v>
      </c>
      <c r="D366" s="3">
        <f>[1]detector_data!G365</f>
        <v>102.1018519</v>
      </c>
      <c r="E366">
        <f t="shared" si="78"/>
        <v>9.1077153142250459E-3</v>
      </c>
      <c r="F366">
        <f t="shared" si="79"/>
        <v>94.946002785221566</v>
      </c>
      <c r="G366">
        <f t="shared" si="80"/>
        <v>924.71354356293682</v>
      </c>
      <c r="O366" s="3">
        <f t="shared" si="81"/>
        <v>9.7440239524141958</v>
      </c>
    </row>
    <row r="367" spans="1:15" x14ac:dyDescent="0.2">
      <c r="A367" t="str">
        <f>detector_data!A366</f>
        <v>QEWDE0280DES</v>
      </c>
      <c r="B367" s="4">
        <f>detector_data!D366</f>
        <v>0.38541666666666669</v>
      </c>
      <c r="C367">
        <f>detector_data!E366</f>
        <v>91.895025968016498</v>
      </c>
      <c r="D367" s="3">
        <f>[1]detector_data!G366</f>
        <v>102.1300926</v>
      </c>
      <c r="E367">
        <f t="shared" si="78"/>
        <v>1.0043241302219964E-2</v>
      </c>
      <c r="F367">
        <f t="shared" si="79"/>
        <v>104.75658896114207</v>
      </c>
      <c r="G367">
        <f t="shared" si="80"/>
        <v>926.43188980867706</v>
      </c>
      <c r="O367" s="3">
        <f t="shared" si="81"/>
        <v>10.2350666319835</v>
      </c>
    </row>
    <row r="368" spans="1:15" x14ac:dyDescent="0.2">
      <c r="A368" t="str">
        <f>detector_data!A367</f>
        <v>QEWDE0280DES</v>
      </c>
      <c r="B368" s="4">
        <f>detector_data!D367</f>
        <v>0.39583333333333331</v>
      </c>
      <c r="C368">
        <f>detector_data!E367</f>
        <v>94.566385496355096</v>
      </c>
      <c r="D368" s="3">
        <f>[1]detector_data!G367</f>
        <v>100.84212960000001</v>
      </c>
      <c r="E368">
        <f t="shared" si="78"/>
        <v>3.8729905403330246E-3</v>
      </c>
      <c r="F368">
        <f t="shared" si="79"/>
        <v>39.384964054433865</v>
      </c>
      <c r="G368">
        <f t="shared" si="80"/>
        <v>849.68639356235394</v>
      </c>
      <c r="O368" s="3">
        <f t="shared" si="81"/>
        <v>6.2757441036449109</v>
      </c>
    </row>
    <row r="369" spans="1:15" x14ac:dyDescent="0.2">
      <c r="A369" t="str">
        <f>detector_data!A368</f>
        <v>QEWDE0280DES</v>
      </c>
      <c r="B369" s="4">
        <f>detector_data!D368</f>
        <v>0.40625</v>
      </c>
      <c r="C369">
        <f>detector_data!E368</f>
        <v>92.507020051332603</v>
      </c>
      <c r="D369" s="3">
        <f>[1]detector_data!G368</f>
        <v>100.4282407</v>
      </c>
      <c r="E369">
        <f t="shared" si="78"/>
        <v>6.2211763479922497E-3</v>
      </c>
      <c r="F369">
        <f t="shared" si="79"/>
        <v>62.745736564874797</v>
      </c>
      <c r="G369">
        <f t="shared" si="80"/>
        <v>825.72848737984941</v>
      </c>
      <c r="O369" s="3">
        <f t="shared" si="81"/>
        <v>7.9212206486674006</v>
      </c>
    </row>
    <row r="370" spans="1:15" x14ac:dyDescent="0.2">
      <c r="A370" t="str">
        <f>detector_data!A369</f>
        <v>QEWDE0280DES</v>
      </c>
      <c r="B370" s="4">
        <f>detector_data!D369</f>
        <v>0.41666666666666669</v>
      </c>
      <c r="C370">
        <f>detector_data!E369</f>
        <v>93.937752745901193</v>
      </c>
      <c r="D370" s="3">
        <f>[1]detector_data!G369</f>
        <v>100.15787039999999</v>
      </c>
      <c r="E370">
        <f t="shared" si="78"/>
        <v>3.856799261914021E-3</v>
      </c>
      <c r="F370">
        <f t="shared" si="79"/>
        <v>38.68986363083156</v>
      </c>
      <c r="G370">
        <f t="shared" si="80"/>
        <v>810.26314041687351</v>
      </c>
      <c r="I370">
        <f>AVERAGE(C355:C370)</f>
        <v>91.220174230973328</v>
      </c>
      <c r="J370">
        <f>AVERAGE(D355:D370)</f>
        <v>100.66218171187499</v>
      </c>
      <c r="K370">
        <f t="shared" ref="K370" si="88">POWER((I370-J370)/J370,2)</f>
        <v>8.7982440118473063E-3</v>
      </c>
      <c r="L370">
        <f t="shared" ref="L370" si="89">POWER(J370-I370,2)</f>
        <v>89.151505269403017</v>
      </c>
      <c r="M370">
        <f t="shared" ref="M370" si="90">POWER(J370-AVERAGE($D$3:$D$690),2)</f>
        <v>839.22803582063023</v>
      </c>
      <c r="O370" s="3">
        <f t="shared" si="81"/>
        <v>6.2201176540988001</v>
      </c>
    </row>
    <row r="371" spans="1:15" x14ac:dyDescent="0.2">
      <c r="A371" t="str">
        <f>detector_data!A370</f>
        <v>QEWDE0290DES</v>
      </c>
      <c r="B371" s="4">
        <f>detector_data!D370</f>
        <v>0.26041666666666669</v>
      </c>
      <c r="C371">
        <f>detector_data!E370</f>
        <v>105.915685996687</v>
      </c>
      <c r="D371" s="3">
        <f>[1]detector_data!G370</f>
        <v>113.1990741</v>
      </c>
      <c r="E371">
        <f t="shared" si="78"/>
        <v>4.1398171147068912E-3</v>
      </c>
      <c r="F371">
        <f t="shared" si="79"/>
        <v>53.047742263481361</v>
      </c>
      <c r="G371">
        <f t="shared" si="80"/>
        <v>1722.7750292854905</v>
      </c>
      <c r="O371" s="3">
        <f t="shared" si="81"/>
        <v>7.2833881033130012</v>
      </c>
    </row>
    <row r="372" spans="1:15" x14ac:dyDescent="0.2">
      <c r="A372" t="str">
        <f>detector_data!A371</f>
        <v>QEWDE0290DES</v>
      </c>
      <c r="B372" s="4">
        <f>detector_data!D371</f>
        <v>0.27083333333333331</v>
      </c>
      <c r="C372">
        <f>detector_data!E371</f>
        <v>105.822326954407</v>
      </c>
      <c r="D372" s="3">
        <f>[1]detector_data!G371</f>
        <v>110.14074069999999</v>
      </c>
      <c r="E372">
        <f t="shared" si="78"/>
        <v>1.5372783593946057E-3</v>
      </c>
      <c r="F372">
        <f t="shared" si="79"/>
        <v>18.648697278126491</v>
      </c>
      <c r="G372">
        <f t="shared" si="80"/>
        <v>1478.2480713013442</v>
      </c>
      <c r="O372" s="3">
        <f t="shared" si="81"/>
        <v>4.3184137455929914</v>
      </c>
    </row>
    <row r="373" spans="1:15" x14ac:dyDescent="0.2">
      <c r="A373" t="str">
        <f>detector_data!A372</f>
        <v>QEWDE0290DES</v>
      </c>
      <c r="B373" s="4">
        <f>detector_data!D372</f>
        <v>0.28125</v>
      </c>
      <c r="C373">
        <f>detector_data!E372</f>
        <v>105.952026773976</v>
      </c>
      <c r="D373" s="3">
        <f>[1]detector_data!G372</f>
        <v>108.3800926</v>
      </c>
      <c r="E373">
        <f t="shared" si="78"/>
        <v>5.0190541066693142E-4</v>
      </c>
      <c r="F373">
        <f t="shared" si="79"/>
        <v>5.89550365550559</v>
      </c>
      <c r="G373">
        <f t="shared" si="80"/>
        <v>1345.9611857089315</v>
      </c>
      <c r="O373" s="3">
        <f t="shared" si="81"/>
        <v>2.428065826023996</v>
      </c>
    </row>
    <row r="374" spans="1:15" x14ac:dyDescent="0.2">
      <c r="A374" t="str">
        <f>detector_data!A373</f>
        <v>QEWDE0290DES</v>
      </c>
      <c r="B374" s="4">
        <f>detector_data!D373</f>
        <v>0.29166666666666669</v>
      </c>
      <c r="C374">
        <f>detector_data!E373</f>
        <v>103.155794741162</v>
      </c>
      <c r="D374" s="3">
        <f>[1]detector_data!G373</f>
        <v>107.0185185</v>
      </c>
      <c r="E374">
        <f t="shared" si="78"/>
        <v>1.3027750498921895E-3</v>
      </c>
      <c r="F374">
        <f t="shared" si="79"/>
        <v>14.920634837091576</v>
      </c>
      <c r="G374">
        <f t="shared" si="80"/>
        <v>1247.9099958554787</v>
      </c>
      <c r="O374" s="3">
        <f t="shared" si="81"/>
        <v>3.8627237588380012</v>
      </c>
    </row>
    <row r="375" spans="1:15" x14ac:dyDescent="0.2">
      <c r="A375" t="str">
        <f>detector_data!A374</f>
        <v>QEWDE0290DES</v>
      </c>
      <c r="B375" s="4">
        <f>detector_data!D374</f>
        <v>0.30208333333333331</v>
      </c>
      <c r="C375">
        <f>detector_data!E374</f>
        <v>104.01063506375399</v>
      </c>
      <c r="D375" s="3">
        <f>[1]detector_data!G374</f>
        <v>105.62268520000001</v>
      </c>
      <c r="E375">
        <f t="shared" si="78"/>
        <v>2.3293925434363536E-4</v>
      </c>
      <c r="F375">
        <f t="shared" si="79"/>
        <v>2.5987056417707852</v>
      </c>
      <c r="G375">
        <f t="shared" si="80"/>
        <v>1151.2405754233625</v>
      </c>
      <c r="O375" s="3">
        <f t="shared" si="81"/>
        <v>1.6120501362460118</v>
      </c>
    </row>
    <row r="376" spans="1:15" x14ac:dyDescent="0.2">
      <c r="A376" t="str">
        <f>detector_data!A375</f>
        <v>QEWDE0290DES</v>
      </c>
      <c r="B376" s="4">
        <f>detector_data!D375</f>
        <v>0.3125</v>
      </c>
      <c r="C376">
        <f>detector_data!E375</f>
        <v>105.317874391556</v>
      </c>
      <c r="D376" s="3">
        <f>[1]detector_data!G375</f>
        <v>106.662037</v>
      </c>
      <c r="E376">
        <f t="shared" si="78"/>
        <v>1.5881220416157633E-4</v>
      </c>
      <c r="F376">
        <f t="shared" si="79"/>
        <v>1.8067731179389634</v>
      </c>
      <c r="G376">
        <f t="shared" si="80"/>
        <v>1222.8511082639445</v>
      </c>
      <c r="O376" s="3">
        <f t="shared" si="81"/>
        <v>1.3441626084439946</v>
      </c>
    </row>
    <row r="377" spans="1:15" x14ac:dyDescent="0.2">
      <c r="A377" t="str">
        <f>detector_data!A376</f>
        <v>QEWDE0290DES</v>
      </c>
      <c r="B377" s="4">
        <f>detector_data!D376</f>
        <v>0.32291666666666669</v>
      </c>
      <c r="C377">
        <f>detector_data!E376</f>
        <v>104.137370597659</v>
      </c>
      <c r="D377" s="3">
        <f>[1]detector_data!G376</f>
        <v>109.7537037</v>
      </c>
      <c r="E377">
        <f t="shared" si="78"/>
        <v>2.6185890415059234E-3</v>
      </c>
      <c r="F377">
        <f t="shared" si="79"/>
        <v>31.543197516451308</v>
      </c>
      <c r="G377">
        <f t="shared" si="80"/>
        <v>1448.6362781577789</v>
      </c>
      <c r="O377" s="3">
        <f t="shared" si="81"/>
        <v>5.6163331023410024</v>
      </c>
    </row>
    <row r="378" spans="1:15" x14ac:dyDescent="0.2">
      <c r="A378" t="str">
        <f>detector_data!A377</f>
        <v>QEWDE0290DES</v>
      </c>
      <c r="B378" s="4">
        <f>detector_data!D377</f>
        <v>0.33333333333333331</v>
      </c>
      <c r="C378">
        <f>detector_data!E377</f>
        <v>103.885881961739</v>
      </c>
      <c r="D378" s="3">
        <f>[1]detector_data!G377</f>
        <v>112.4412037</v>
      </c>
      <c r="E378">
        <f t="shared" si="78"/>
        <v>5.7892422231538331E-3</v>
      </c>
      <c r="F378">
        <f t="shared" si="79"/>
        <v>73.193530045161225</v>
      </c>
      <c r="G378">
        <f t="shared" si="80"/>
        <v>1660.4365663073881</v>
      </c>
      <c r="O378" s="3">
        <f t="shared" si="81"/>
        <v>8.5553217382610001</v>
      </c>
    </row>
    <row r="379" spans="1:15" x14ac:dyDescent="0.2">
      <c r="A379" t="str">
        <f>detector_data!A378</f>
        <v>QEWDE0290DES</v>
      </c>
      <c r="B379" s="4">
        <f>detector_data!D378</f>
        <v>0.34375</v>
      </c>
      <c r="C379">
        <f>detector_data!E378</f>
        <v>104.896094272196</v>
      </c>
      <c r="D379" s="3">
        <f>[1]detector_data!G378</f>
        <v>110.987037</v>
      </c>
      <c r="E379">
        <f t="shared" si="78"/>
        <v>3.011788823228622E-3</v>
      </c>
      <c r="F379">
        <f t="shared" si="79"/>
        <v>37.0995833133885</v>
      </c>
      <c r="G379">
        <f t="shared" si="80"/>
        <v>1544.0410750869207</v>
      </c>
      <c r="O379" s="3">
        <f t="shared" si="81"/>
        <v>6.0909427278040056</v>
      </c>
    </row>
    <row r="380" spans="1:15" x14ac:dyDescent="0.2">
      <c r="A380" t="str">
        <f>detector_data!A379</f>
        <v>QEWDE0290DES</v>
      </c>
      <c r="B380" s="4">
        <f>detector_data!D379</f>
        <v>0.35416666666666669</v>
      </c>
      <c r="C380">
        <f>detector_data!E379</f>
        <v>105.29244837311001</v>
      </c>
      <c r="D380" s="3">
        <f>[1]detector_data!G379</f>
        <v>109.5717593</v>
      </c>
      <c r="E380">
        <f t="shared" si="78"/>
        <v>1.5252829503845627E-3</v>
      </c>
      <c r="F380">
        <f t="shared" si="79"/>
        <v>18.312502009000074</v>
      </c>
      <c r="G380">
        <f t="shared" si="80"/>
        <v>1434.819426763625</v>
      </c>
      <c r="O380" s="3">
        <f t="shared" si="81"/>
        <v>4.2793109268899912</v>
      </c>
    </row>
    <row r="381" spans="1:15" x14ac:dyDescent="0.2">
      <c r="A381" t="str">
        <f>detector_data!A380</f>
        <v>QEWDE0290DES</v>
      </c>
      <c r="B381" s="4">
        <f>detector_data!D380</f>
        <v>0.36458333333333331</v>
      </c>
      <c r="C381">
        <f>detector_data!E380</f>
        <v>105.634613564787</v>
      </c>
      <c r="D381" s="3">
        <f>[1]detector_data!G380</f>
        <v>110.9513889</v>
      </c>
      <c r="E381">
        <f t="shared" si="78"/>
        <v>2.2963132522008881E-3</v>
      </c>
      <c r="F381">
        <f t="shared" si="79"/>
        <v>28.268099965129256</v>
      </c>
      <c r="G381">
        <f t="shared" si="80"/>
        <v>1541.2408124527137</v>
      </c>
      <c r="O381" s="3">
        <f t="shared" si="81"/>
        <v>5.3167753352129949</v>
      </c>
    </row>
    <row r="382" spans="1:15" x14ac:dyDescent="0.2">
      <c r="A382" t="str">
        <f>detector_data!A381</f>
        <v>QEWDE0290DES</v>
      </c>
      <c r="B382" s="4">
        <f>detector_data!D381</f>
        <v>0.375</v>
      </c>
      <c r="C382">
        <f>detector_data!E381</f>
        <v>106.295234869187</v>
      </c>
      <c r="D382" s="3">
        <f>[1]detector_data!G381</f>
        <v>111.9050926</v>
      </c>
      <c r="E382">
        <f t="shared" si="78"/>
        <v>2.513066569938317E-3</v>
      </c>
      <c r="F382">
        <f t="shared" si="79"/>
        <v>31.470503759962433</v>
      </c>
      <c r="G382">
        <f t="shared" si="80"/>
        <v>1617.0325835966753</v>
      </c>
      <c r="O382" s="3">
        <f t="shared" si="81"/>
        <v>5.6098577308130047</v>
      </c>
    </row>
    <row r="383" spans="1:15" x14ac:dyDescent="0.2">
      <c r="A383" t="str">
        <f>detector_data!A382</f>
        <v>QEWDE0290DES</v>
      </c>
      <c r="B383" s="4">
        <f>detector_data!D382</f>
        <v>0.38541666666666669</v>
      </c>
      <c r="C383">
        <f>detector_data!E382</f>
        <v>106.36584902144401</v>
      </c>
      <c r="D383" s="3">
        <f>[1]detector_data!G382</f>
        <v>111.9277778</v>
      </c>
      <c r="E383">
        <f t="shared" si="78"/>
        <v>2.4693069790330366E-3</v>
      </c>
      <c r="F383">
        <f t="shared" si="79"/>
        <v>30.935051737729381</v>
      </c>
      <c r="G383">
        <f t="shared" si="80"/>
        <v>1618.8575483323111</v>
      </c>
      <c r="O383" s="3">
        <f t="shared" si="81"/>
        <v>5.5619287785559948</v>
      </c>
    </row>
    <row r="384" spans="1:15" x14ac:dyDescent="0.2">
      <c r="A384" t="str">
        <f>detector_data!A383</f>
        <v>QEWDE0290DES</v>
      </c>
      <c r="B384" s="4">
        <f>detector_data!D383</f>
        <v>0.39583333333333331</v>
      </c>
      <c r="C384">
        <f>detector_data!E383</f>
        <v>107.24570853085</v>
      </c>
      <c r="D384" s="3">
        <f>[1]detector_data!G383</f>
        <v>108.9763889</v>
      </c>
      <c r="E384">
        <f t="shared" si="78"/>
        <v>2.5221383718648408E-4</v>
      </c>
      <c r="F384">
        <f t="shared" si="79"/>
        <v>2.9952545401612074</v>
      </c>
      <c r="G384">
        <f t="shared" si="80"/>
        <v>1390.0698095632338</v>
      </c>
      <c r="O384" s="3">
        <f t="shared" si="81"/>
        <v>1.7306803691500079</v>
      </c>
    </row>
    <row r="385" spans="1:15" x14ac:dyDescent="0.2">
      <c r="A385" t="str">
        <f>detector_data!A384</f>
        <v>QEWDE0290DES</v>
      </c>
      <c r="B385" s="4">
        <f>detector_data!D384</f>
        <v>0.40625</v>
      </c>
      <c r="C385">
        <f>detector_data!E384</f>
        <v>106.523511118493</v>
      </c>
      <c r="D385" s="3">
        <f>[1]detector_data!G384</f>
        <v>108.7222222</v>
      </c>
      <c r="E385">
        <f t="shared" si="78"/>
        <v>4.0897775779186071E-4</v>
      </c>
      <c r="F385">
        <f t="shared" si="79"/>
        <v>4.8343304199416801</v>
      </c>
      <c r="G385">
        <f t="shared" si="80"/>
        <v>1371.1818908032699</v>
      </c>
      <c r="O385" s="3">
        <f t="shared" si="81"/>
        <v>2.1987110815069997</v>
      </c>
    </row>
    <row r="386" spans="1:15" x14ac:dyDescent="0.2">
      <c r="A386" t="str">
        <f>detector_data!A385</f>
        <v>QEWDE0290DES</v>
      </c>
      <c r="B386" s="4">
        <f>detector_data!D385</f>
        <v>0.41666666666666669</v>
      </c>
      <c r="C386">
        <f>detector_data!E385</f>
        <v>106.755589518679</v>
      </c>
      <c r="D386" s="3">
        <f>[1]detector_data!G385</f>
        <v>108.13935189999999</v>
      </c>
      <c r="E386">
        <f t="shared" si="78"/>
        <v>1.6374027471902086E-4</v>
      </c>
      <c r="F386">
        <f t="shared" si="79"/>
        <v>1.9147983279591414</v>
      </c>
      <c r="G386">
        <f t="shared" si="80"/>
        <v>1328.3548682000821</v>
      </c>
      <c r="I386">
        <f>AVERAGE(C371:C386)</f>
        <v>105.45041535935536</v>
      </c>
      <c r="J386">
        <f>AVERAGE(D371:D386)</f>
        <v>109.64994213125001</v>
      </c>
      <c r="K386">
        <f t="shared" ref="K386" si="91">POWER((I386-J386)/J386,2)</f>
        <v>1.4668438854389765E-3</v>
      </c>
      <c r="L386">
        <f t="shared" ref="L386" si="92">POWER(J386-I386,2)</f>
        <v>17.636025107859929</v>
      </c>
      <c r="M386">
        <f t="shared" ref="M386" si="93">POWER(J386-AVERAGE($D$3:$D$690),2)</f>
        <v>1440.7485158703939</v>
      </c>
      <c r="O386" s="3">
        <f t="shared" si="81"/>
        <v>1.3837623813209916</v>
      </c>
    </row>
    <row r="387" spans="1:15" x14ac:dyDescent="0.2">
      <c r="A387" t="str">
        <f>detector_data!A386</f>
        <v>QEWDE0330DES</v>
      </c>
      <c r="B387" s="4">
        <f>detector_data!D386</f>
        <v>0.26041666666666669</v>
      </c>
      <c r="C387">
        <f>detector_data!E386</f>
        <v>108.412915567995</v>
      </c>
      <c r="D387" s="3">
        <f>[1]detector_data!G386</f>
        <v>90.777777779999994</v>
      </c>
      <c r="E387">
        <f t="shared" si="78"/>
        <v>3.7739715362640876E-2</v>
      </c>
      <c r="F387">
        <f t="shared" si="79"/>
        <v>310.99808480156941</v>
      </c>
      <c r="G387">
        <f t="shared" si="80"/>
        <v>364.23832628244895</v>
      </c>
      <c r="O387" s="3">
        <f t="shared" si="81"/>
        <v>-17.635137787995006</v>
      </c>
    </row>
    <row r="388" spans="1:15" x14ac:dyDescent="0.2">
      <c r="A388" t="str">
        <f>detector_data!A387</f>
        <v>QEWDE0330DES</v>
      </c>
      <c r="B388" s="4">
        <f>detector_data!D387</f>
        <v>0.27083333333333331</v>
      </c>
      <c r="C388">
        <f>detector_data!E387</f>
        <v>108.38288780487601</v>
      </c>
      <c r="D388" s="3">
        <f>[1]detector_data!G387</f>
        <v>88.356944440000007</v>
      </c>
      <c r="E388">
        <f t="shared" ref="E388:E451" si="94">POWER((C388-D388)/D388,2)</f>
        <v>5.1369411437268336E-2</v>
      </c>
      <c r="F388">
        <f t="shared" ref="F388:F451" si="95">POWER(D388-C388,2)</f>
        <v>401.03840765322104</v>
      </c>
      <c r="G388">
        <f t="shared" ref="G388:G451" si="96">POWER(D388-AVERAGE($D$3:$D$690),2)</f>
        <v>277.69541206283941</v>
      </c>
      <c r="O388" s="3">
        <f t="shared" ref="O388:O451" si="97">D388-C388</f>
        <v>-20.025943364875999</v>
      </c>
    </row>
    <row r="389" spans="1:15" x14ac:dyDescent="0.2">
      <c r="A389" t="str">
        <f>detector_data!A388</f>
        <v>QEWDE0330DES</v>
      </c>
      <c r="B389" s="4">
        <f>detector_data!D388</f>
        <v>0.28125</v>
      </c>
      <c r="C389">
        <f>detector_data!E388</f>
        <v>108.54470902702001</v>
      </c>
      <c r="D389" s="3">
        <f>[1]detector_data!G388</f>
        <v>86.0537037</v>
      </c>
      <c r="E389">
        <f t="shared" si="94"/>
        <v>6.830910626144153E-2</v>
      </c>
      <c r="F389">
        <f t="shared" si="95"/>
        <v>505.84532062004223</v>
      </c>
      <c r="G389">
        <f t="shared" si="96"/>
        <v>206.23702196401405</v>
      </c>
      <c r="O389" s="3">
        <f t="shared" si="97"/>
        <v>-22.491005327020005</v>
      </c>
    </row>
    <row r="390" spans="1:15" x14ac:dyDescent="0.2">
      <c r="A390" t="str">
        <f>detector_data!A389</f>
        <v>QEWDE0330DES</v>
      </c>
      <c r="B390" s="4">
        <f>detector_data!D389</f>
        <v>0.29166666666666669</v>
      </c>
      <c r="C390">
        <f>detector_data!E389</f>
        <v>108.539451276367</v>
      </c>
      <c r="D390" s="3">
        <f>[1]detector_data!G389</f>
        <v>88.450925929999997</v>
      </c>
      <c r="E390">
        <f t="shared" si="94"/>
        <v>5.1581188837279156E-2</v>
      </c>
      <c r="F390">
        <f t="shared" si="95"/>
        <v>403.54885059162967</v>
      </c>
      <c r="G390">
        <f t="shared" si="96"/>
        <v>280.83649643104366</v>
      </c>
      <c r="O390" s="3">
        <f t="shared" si="97"/>
        <v>-20.088525346367007</v>
      </c>
    </row>
    <row r="391" spans="1:15" x14ac:dyDescent="0.2">
      <c r="A391" t="str">
        <f>detector_data!A390</f>
        <v>QEWDE0330DES</v>
      </c>
      <c r="B391" s="4">
        <f>detector_data!D390</f>
        <v>0.30208333333333331</v>
      </c>
      <c r="C391">
        <f>detector_data!E390</f>
        <v>109.1451332165</v>
      </c>
      <c r="D391" s="3">
        <f>[1]detector_data!G390</f>
        <v>88.844444440000004</v>
      </c>
      <c r="E391">
        <f t="shared" si="94"/>
        <v>5.2210877750288924E-2</v>
      </c>
      <c r="F391">
        <f t="shared" si="95"/>
        <v>412.1179648003129</v>
      </c>
      <c r="G391">
        <f t="shared" si="96"/>
        <v>294.18065893705915</v>
      </c>
      <c r="O391" s="3">
        <f t="shared" si="97"/>
        <v>-20.300688776499996</v>
      </c>
    </row>
    <row r="392" spans="1:15" x14ac:dyDescent="0.2">
      <c r="A392" t="str">
        <f>detector_data!A391</f>
        <v>QEWDE0330DES</v>
      </c>
      <c r="B392" s="4">
        <f>detector_data!D391</f>
        <v>0.3125</v>
      </c>
      <c r="C392">
        <f>detector_data!E391</f>
        <v>108.173160886928</v>
      </c>
      <c r="D392" s="3">
        <f>[1]detector_data!G391</f>
        <v>89.342592589999995</v>
      </c>
      <c r="E392">
        <f t="shared" si="94"/>
        <v>4.4423191070109704E-2</v>
      </c>
      <c r="F392">
        <f t="shared" si="95"/>
        <v>354.59030238527015</v>
      </c>
      <c r="G392">
        <f t="shared" si="96"/>
        <v>311.51698129375973</v>
      </c>
      <c r="O392" s="3">
        <f t="shared" si="97"/>
        <v>-18.830568296928007</v>
      </c>
    </row>
    <row r="393" spans="1:15" x14ac:dyDescent="0.2">
      <c r="A393" t="str">
        <f>detector_data!A392</f>
        <v>QEWDE0330DES</v>
      </c>
      <c r="B393" s="4">
        <f>detector_data!D392</f>
        <v>0.32291666666666669</v>
      </c>
      <c r="C393">
        <f>detector_data!E392</f>
        <v>103.57862096199101</v>
      </c>
      <c r="D393" s="3">
        <f>[1]detector_data!G392</f>
        <v>90.495833329999996</v>
      </c>
      <c r="E393">
        <f t="shared" si="94"/>
        <v>2.0899861890994447E-2</v>
      </c>
      <c r="F393">
        <f t="shared" si="95"/>
        <v>171.15933222377694</v>
      </c>
      <c r="G393">
        <f t="shared" si="96"/>
        <v>353.55598302950085</v>
      </c>
      <c r="O393" s="3">
        <f t="shared" si="97"/>
        <v>-13.08278763199101</v>
      </c>
    </row>
    <row r="394" spans="1:15" x14ac:dyDescent="0.2">
      <c r="A394" t="str">
        <f>detector_data!A393</f>
        <v>QEWDE0330DES</v>
      </c>
      <c r="B394" s="4">
        <f>detector_data!D393</f>
        <v>0.33333333333333331</v>
      </c>
      <c r="C394">
        <f>detector_data!E393</f>
        <v>102.270313909618</v>
      </c>
      <c r="D394" s="3">
        <f>[1]detector_data!G393</f>
        <v>93.125</v>
      </c>
      <c r="E394">
        <f t="shared" si="94"/>
        <v>9.6441656796521866E-3</v>
      </c>
      <c r="F394">
        <f t="shared" si="95"/>
        <v>83.636766505452414</v>
      </c>
      <c r="G394">
        <f t="shared" si="96"/>
        <v>459.3413860141174</v>
      </c>
      <c r="O394" s="3">
        <f t="shared" si="97"/>
        <v>-9.1453139096179967</v>
      </c>
    </row>
    <row r="395" spans="1:15" x14ac:dyDescent="0.2">
      <c r="A395" t="str">
        <f>detector_data!A394</f>
        <v>QEWDE0330DES</v>
      </c>
      <c r="B395" s="4">
        <f>detector_data!D394</f>
        <v>0.34375</v>
      </c>
      <c r="C395">
        <f>detector_data!E394</f>
        <v>109.597266777122</v>
      </c>
      <c r="D395" s="3">
        <f>[1]detector_data!G394</f>
        <v>91.827777780000005</v>
      </c>
      <c r="E395">
        <f t="shared" si="94"/>
        <v>3.7445680595218536E-2</v>
      </c>
      <c r="F395">
        <f t="shared" si="95"/>
        <v>315.75473921883969</v>
      </c>
      <c r="G395">
        <f t="shared" si="96"/>
        <v>405.41938687169215</v>
      </c>
      <c r="O395" s="3">
        <f t="shared" si="97"/>
        <v>-17.769488997121996</v>
      </c>
    </row>
    <row r="396" spans="1:15" x14ac:dyDescent="0.2">
      <c r="A396" t="str">
        <f>detector_data!A395</f>
        <v>QEWDE0330DES</v>
      </c>
      <c r="B396" s="4">
        <f>detector_data!D395</f>
        <v>0.35416666666666669</v>
      </c>
      <c r="C396">
        <f>detector_data!E395</f>
        <v>109.220121508487</v>
      </c>
      <c r="D396" s="3">
        <f>[1]detector_data!G395</f>
        <v>90.771759259999996</v>
      </c>
      <c r="E396">
        <f t="shared" si="94"/>
        <v>4.1306094113411254E-2</v>
      </c>
      <c r="F396">
        <f t="shared" si="95"/>
        <v>340.34206965140038</v>
      </c>
      <c r="G396">
        <f t="shared" si="96"/>
        <v>364.00863524933908</v>
      </c>
      <c r="O396" s="3">
        <f t="shared" si="97"/>
        <v>-18.448362248487001</v>
      </c>
    </row>
    <row r="397" spans="1:15" x14ac:dyDescent="0.2">
      <c r="A397" t="str">
        <f>detector_data!A396</f>
        <v>QEWDE0330DES</v>
      </c>
      <c r="B397" s="4">
        <f>detector_data!D396</f>
        <v>0.36458333333333331</v>
      </c>
      <c r="C397">
        <f>detector_data!E396</f>
        <v>109.093768932068</v>
      </c>
      <c r="D397" s="3">
        <f>[1]detector_data!G396</f>
        <v>92.912499999999994</v>
      </c>
      <c r="E397">
        <f t="shared" si="94"/>
        <v>3.0330310769249288E-2</v>
      </c>
      <c r="F397">
        <f t="shared" si="95"/>
        <v>261.83346425190933</v>
      </c>
      <c r="G397">
        <f t="shared" si="96"/>
        <v>450.27783555850851</v>
      </c>
      <c r="O397" s="3">
        <f t="shared" si="97"/>
        <v>-16.181268932068008</v>
      </c>
    </row>
    <row r="398" spans="1:15" x14ac:dyDescent="0.2">
      <c r="A398" t="str">
        <f>detector_data!A397</f>
        <v>QEWDE0330DES</v>
      </c>
      <c r="B398" s="4">
        <f>detector_data!D397</f>
        <v>0.375</v>
      </c>
      <c r="C398">
        <f>detector_data!E397</f>
        <v>109.382477360865</v>
      </c>
      <c r="D398" s="3">
        <f>[1]detector_data!G397</f>
        <v>93.172222219999995</v>
      </c>
      <c r="E398">
        <f t="shared" si="94"/>
        <v>3.0269607757866093E-2</v>
      </c>
      <c r="F398">
        <f t="shared" si="95"/>
        <v>262.77237173194021</v>
      </c>
      <c r="G398">
        <f t="shared" si="96"/>
        <v>461.36777290261529</v>
      </c>
      <c r="O398" s="3">
        <f t="shared" si="97"/>
        <v>-16.210255140865002</v>
      </c>
    </row>
    <row r="399" spans="1:15" x14ac:dyDescent="0.2">
      <c r="A399" t="str">
        <f>detector_data!A398</f>
        <v>QEWDE0330DES</v>
      </c>
      <c r="B399" s="4">
        <f>detector_data!D398</f>
        <v>0.38541666666666669</v>
      </c>
      <c r="C399">
        <f>detector_data!E398</f>
        <v>109.39707035741399</v>
      </c>
      <c r="D399" s="3">
        <f>[1]detector_data!G398</f>
        <v>92.498989899999998</v>
      </c>
      <c r="E399">
        <f t="shared" si="94"/>
        <v>3.3373424052929548E-2</v>
      </c>
      <c r="F399">
        <f t="shared" si="95"/>
        <v>285.5451231452368</v>
      </c>
      <c r="G399">
        <f t="shared" si="96"/>
        <v>432.89966338577824</v>
      </c>
      <c r="O399" s="3">
        <f t="shared" si="97"/>
        <v>-16.898080457413997</v>
      </c>
    </row>
    <row r="400" spans="1:15" x14ac:dyDescent="0.2">
      <c r="A400" t="str">
        <f>detector_data!A399</f>
        <v>QEWDE0330DES</v>
      </c>
      <c r="B400" s="4">
        <f>detector_data!D399</f>
        <v>0.39583333333333331</v>
      </c>
      <c r="C400">
        <f>detector_data!E399</f>
        <v>109.942156476679</v>
      </c>
      <c r="D400" s="3">
        <f>[1]detector_data!G399</f>
        <v>91.166666669999998</v>
      </c>
      <c r="E400">
        <f t="shared" si="94"/>
        <v>4.2414113975105826E-2</v>
      </c>
      <c r="F400">
        <f t="shared" si="95"/>
        <v>352.51901748070719</v>
      </c>
      <c r="G400">
        <f t="shared" si="96"/>
        <v>379.23347222297485</v>
      </c>
      <c r="O400" s="3">
        <f t="shared" si="97"/>
        <v>-18.775489806679005</v>
      </c>
    </row>
    <row r="401" spans="1:15" x14ac:dyDescent="0.2">
      <c r="A401" t="str">
        <f>detector_data!A400</f>
        <v>QEWDE0330DES</v>
      </c>
      <c r="B401" s="4">
        <f>detector_data!D400</f>
        <v>0.40625</v>
      </c>
      <c r="C401">
        <f>detector_data!E400</f>
        <v>108.89589925686499</v>
      </c>
      <c r="D401" s="3">
        <f>[1]detector_data!G400</f>
        <v>90.119444439999995</v>
      </c>
      <c r="E401">
        <f t="shared" si="94"/>
        <v>4.3410039548677531E-2</v>
      </c>
      <c r="F401">
        <f t="shared" si="95"/>
        <v>352.55525548977278</v>
      </c>
      <c r="G401">
        <f t="shared" si="96"/>
        <v>339.5431074927107</v>
      </c>
      <c r="O401" s="3">
        <f t="shared" si="97"/>
        <v>-18.776454816864998</v>
      </c>
    </row>
    <row r="402" spans="1:15" x14ac:dyDescent="0.2">
      <c r="A402" t="str">
        <f>detector_data!A401</f>
        <v>QEWDE0330DES</v>
      </c>
      <c r="B402" s="4">
        <f>detector_data!D401</f>
        <v>0.41666666666666669</v>
      </c>
      <c r="C402">
        <f>detector_data!E401</f>
        <v>108.147484159592</v>
      </c>
      <c r="D402" s="3">
        <f>[1]detector_data!G401</f>
        <v>90.188425929999994</v>
      </c>
      <c r="E402">
        <f t="shared" si="94"/>
        <v>3.9652037002970819E-2</v>
      </c>
      <c r="F402">
        <f t="shared" si="95"/>
        <v>322.52777249387623</v>
      </c>
      <c r="G402">
        <f t="shared" si="96"/>
        <v>342.09006776306427</v>
      </c>
      <c r="I402">
        <f>AVERAGE(C387:C402)</f>
        <v>108.1702148425242</v>
      </c>
      <c r="J402">
        <f>AVERAGE(D387:D402)</f>
        <v>90.506563025624999</v>
      </c>
      <c r="K402">
        <f t="shared" ref="K402" si="98">POWER((I402-J402)/J402,2)</f>
        <v>3.8089111751319418E-2</v>
      </c>
      <c r="L402">
        <f t="shared" ref="L402" si="99">POWER(J402-I402,2)</f>
        <v>312.00459550864656</v>
      </c>
      <c r="M402">
        <f t="shared" ref="M402" si="100">POWER(J402-AVERAGE($D$3:$D$690),2)</f>
        <v>353.95960090075886</v>
      </c>
      <c r="O402" s="3">
        <f t="shared" si="97"/>
        <v>-17.959058229592003</v>
      </c>
    </row>
    <row r="403" spans="1:15" x14ac:dyDescent="0.2">
      <c r="A403" t="str">
        <f>detector_data!A402</f>
        <v>QEWDE0340DES</v>
      </c>
      <c r="B403" s="4">
        <f>detector_data!D402</f>
        <v>0.26041666666666669</v>
      </c>
      <c r="C403">
        <f>detector_data!E402</f>
        <v>104.363292238588</v>
      </c>
      <c r="D403" s="3">
        <f>[1]detector_data!G402</f>
        <v>103.2902778</v>
      </c>
      <c r="E403">
        <f t="shared" si="94"/>
        <v>1.0791759067838684E-4</v>
      </c>
      <c r="F403">
        <f t="shared" si="95"/>
        <v>1.151359985418329</v>
      </c>
      <c r="G403">
        <f t="shared" si="96"/>
        <v>998.40383081815946</v>
      </c>
      <c r="O403" s="3">
        <f t="shared" si="97"/>
        <v>-1.0730144385880038</v>
      </c>
    </row>
    <row r="404" spans="1:15" x14ac:dyDescent="0.2">
      <c r="A404" t="str">
        <f>detector_data!A403</f>
        <v>QEWDE0340DES</v>
      </c>
      <c r="B404" s="4">
        <f>detector_data!D403</f>
        <v>0.27083333333333331</v>
      </c>
      <c r="C404">
        <f>detector_data!E403</f>
        <v>104.043415775339</v>
      </c>
      <c r="D404" s="3">
        <f>[1]detector_data!G403</f>
        <v>97.607870370000001</v>
      </c>
      <c r="E404">
        <f t="shared" si="94"/>
        <v>4.3471141347123324E-3</v>
      </c>
      <c r="F404">
        <f t="shared" si="95"/>
        <v>41.416244664179899</v>
      </c>
      <c r="G404">
        <f t="shared" si="96"/>
        <v>671.59351935466293</v>
      </c>
      <c r="O404" s="3">
        <f t="shared" si="97"/>
        <v>-6.4355454053389991</v>
      </c>
    </row>
    <row r="405" spans="1:15" x14ac:dyDescent="0.2">
      <c r="A405" t="str">
        <f>detector_data!A404</f>
        <v>QEWDE0340DES</v>
      </c>
      <c r="B405" s="4">
        <f>detector_data!D404</f>
        <v>0.28125</v>
      </c>
      <c r="C405">
        <f>detector_data!E404</f>
        <v>104.855333938802</v>
      </c>
      <c r="D405" s="3">
        <f>[1]detector_data!G404</f>
        <v>94.84907407</v>
      </c>
      <c r="E405">
        <f t="shared" si="94"/>
        <v>1.1129543825941623E-2</v>
      </c>
      <c r="F405">
        <f t="shared" si="95"/>
        <v>100.12523656199751</v>
      </c>
      <c r="G405">
        <f t="shared" si="96"/>
        <v>536.21539408296383</v>
      </c>
      <c r="O405" s="3">
        <f t="shared" si="97"/>
        <v>-10.006259868802005</v>
      </c>
    </row>
    <row r="406" spans="1:15" x14ac:dyDescent="0.2">
      <c r="A406" t="str">
        <f>detector_data!A405</f>
        <v>QEWDE0340DES</v>
      </c>
      <c r="B406" s="4">
        <f>detector_data!D405</f>
        <v>0.29166666666666669</v>
      </c>
      <c r="C406">
        <f>detector_data!E405</f>
        <v>105.33675017171799</v>
      </c>
      <c r="D406" s="3">
        <f>[1]detector_data!G405</f>
        <v>98.874074070000006</v>
      </c>
      <c r="E406">
        <f t="shared" si="94"/>
        <v>4.2722821024270743E-3</v>
      </c>
      <c r="F406">
        <f t="shared" si="95"/>
        <v>41.766182395716818</v>
      </c>
      <c r="G406">
        <f t="shared" si="96"/>
        <v>738.8244364762279</v>
      </c>
      <c r="O406" s="3">
        <f t="shared" si="97"/>
        <v>-6.4626761017179888</v>
      </c>
    </row>
    <row r="407" spans="1:15" x14ac:dyDescent="0.2">
      <c r="A407" t="str">
        <f>detector_data!A406</f>
        <v>QEWDE0340DES</v>
      </c>
      <c r="B407" s="4">
        <f>detector_data!D406</f>
        <v>0.30208333333333331</v>
      </c>
      <c r="C407">
        <f>detector_data!E406</f>
        <v>104.996658653441</v>
      </c>
      <c r="D407" s="3">
        <f>[1]detector_data!G406</f>
        <v>98.231944440000007</v>
      </c>
      <c r="E407">
        <f t="shared" si="94"/>
        <v>4.7423480686469496E-3</v>
      </c>
      <c r="F407">
        <f t="shared" si="95"/>
        <v>45.761358389530635</v>
      </c>
      <c r="G407">
        <f t="shared" si="96"/>
        <v>704.32889842524139</v>
      </c>
      <c r="O407" s="3">
        <f t="shared" si="97"/>
        <v>-6.7647142134409961</v>
      </c>
    </row>
    <row r="408" spans="1:15" x14ac:dyDescent="0.2">
      <c r="A408" t="str">
        <f>detector_data!A407</f>
        <v>QEWDE0340DES</v>
      </c>
      <c r="B408" s="4">
        <f>detector_data!D407</f>
        <v>0.3125</v>
      </c>
      <c r="C408">
        <f>detector_data!E407</f>
        <v>97.629860574994794</v>
      </c>
      <c r="D408" s="3">
        <f>[1]detector_data!G407</f>
        <v>97.982870370000001</v>
      </c>
      <c r="E408">
        <f t="shared" si="94"/>
        <v>1.297995528529255E-5</v>
      </c>
      <c r="F408">
        <f t="shared" si="95"/>
        <v>0.12461591536961805</v>
      </c>
      <c r="G408">
        <f t="shared" si="96"/>
        <v>691.17048543617818</v>
      </c>
      <c r="O408" s="3">
        <f t="shared" si="97"/>
        <v>0.35300979500520668</v>
      </c>
    </row>
    <row r="409" spans="1:15" x14ac:dyDescent="0.2">
      <c r="A409" t="str">
        <f>detector_data!A408</f>
        <v>QEWDE0340DES</v>
      </c>
      <c r="B409" s="4">
        <f>detector_data!D408</f>
        <v>0.32291666666666669</v>
      </c>
      <c r="C409">
        <f>detector_data!E408</f>
        <v>84.352287957760296</v>
      </c>
      <c r="D409" s="3">
        <f>[1]detector_data!G408</f>
        <v>99.931481480000002</v>
      </c>
      <c r="E409">
        <f t="shared" si="94"/>
        <v>2.4304421730057809E-2</v>
      </c>
      <c r="F409">
        <f t="shared" si="95"/>
        <v>242.71127080339562</v>
      </c>
      <c r="G409">
        <f t="shared" si="96"/>
        <v>797.42601614453383</v>
      </c>
      <c r="O409" s="3">
        <f t="shared" si="97"/>
        <v>15.579193522239706</v>
      </c>
    </row>
    <row r="410" spans="1:15" x14ac:dyDescent="0.2">
      <c r="A410" t="str">
        <f>detector_data!A409</f>
        <v>QEWDE0340DES</v>
      </c>
      <c r="B410" s="4">
        <f>detector_data!D409</f>
        <v>0.33333333333333331</v>
      </c>
      <c r="C410">
        <f>detector_data!E409</f>
        <v>96.981206060559103</v>
      </c>
      <c r="D410" s="3">
        <f>[1]detector_data!G409</f>
        <v>100.98425930000001</v>
      </c>
      <c r="E410">
        <f t="shared" si="94"/>
        <v>1.5713588054649774E-3</v>
      </c>
      <c r="F410">
        <f t="shared" si="95"/>
        <v>16.024435237798301</v>
      </c>
      <c r="G410">
        <f t="shared" si="96"/>
        <v>857.99257987417604</v>
      </c>
      <c r="O410" s="3">
        <f t="shared" si="97"/>
        <v>4.0030532394409022</v>
      </c>
    </row>
    <row r="411" spans="1:15" x14ac:dyDescent="0.2">
      <c r="A411" t="str">
        <f>detector_data!A410</f>
        <v>QEWDE0340DES</v>
      </c>
      <c r="B411" s="4">
        <f>detector_data!D410</f>
        <v>0.34375</v>
      </c>
      <c r="C411">
        <f>detector_data!E410</f>
        <v>104.519715120428</v>
      </c>
      <c r="D411" s="3">
        <f>[1]detector_data!G410</f>
        <v>95.8662037</v>
      </c>
      <c r="E411">
        <f t="shared" si="94"/>
        <v>8.1480499563099818E-3</v>
      </c>
      <c r="F411">
        <f t="shared" si="95"/>
        <v>74.883259903477878</v>
      </c>
      <c r="G411">
        <f t="shared" si="96"/>
        <v>584.35591561491344</v>
      </c>
      <c r="O411" s="3">
        <f t="shared" si="97"/>
        <v>-8.6535114204280035</v>
      </c>
    </row>
    <row r="412" spans="1:15" x14ac:dyDescent="0.2">
      <c r="A412" t="str">
        <f>detector_data!A411</f>
        <v>QEWDE0340DES</v>
      </c>
      <c r="B412" s="4">
        <f>detector_data!D411</f>
        <v>0.35416666666666669</v>
      </c>
      <c r="C412">
        <f>detector_data!E411</f>
        <v>103.390079089303</v>
      </c>
      <c r="D412" s="3">
        <f>[1]detector_data!G411</f>
        <v>99.354166669999998</v>
      </c>
      <c r="E412">
        <f t="shared" si="94"/>
        <v>1.6501039218944221E-3</v>
      </c>
      <c r="F412">
        <f t="shared" si="95"/>
        <v>16.288589056284216</v>
      </c>
      <c r="G412">
        <f t="shared" si="96"/>
        <v>765.15403149855808</v>
      </c>
      <c r="O412" s="3">
        <f t="shared" si="97"/>
        <v>-4.0359124193030027</v>
      </c>
    </row>
    <row r="413" spans="1:15" x14ac:dyDescent="0.2">
      <c r="A413" t="str">
        <f>detector_data!A412</f>
        <v>QEWDE0340DES</v>
      </c>
      <c r="B413" s="4">
        <f>detector_data!D412</f>
        <v>0.36458333333333331</v>
      </c>
      <c r="C413">
        <f>detector_data!E412</f>
        <v>103.713517355295</v>
      </c>
      <c r="D413" s="3">
        <f>[1]detector_data!G412</f>
        <v>101.1523148</v>
      </c>
      <c r="E413">
        <f t="shared" si="94"/>
        <v>6.4111538872027531E-4</v>
      </c>
      <c r="F413">
        <f t="shared" si="95"/>
        <v>6.5597585292496241</v>
      </c>
      <c r="G413">
        <f t="shared" si="96"/>
        <v>867.866021367906</v>
      </c>
      <c r="O413" s="3">
        <f t="shared" si="97"/>
        <v>-2.5612025552949973</v>
      </c>
    </row>
    <row r="414" spans="1:15" x14ac:dyDescent="0.2">
      <c r="A414" t="str">
        <f>detector_data!A413</f>
        <v>QEWDE0340DES</v>
      </c>
      <c r="B414" s="4">
        <f>detector_data!D413</f>
        <v>0.375</v>
      </c>
      <c r="C414">
        <f>detector_data!E413</f>
        <v>103.663052500475</v>
      </c>
      <c r="D414" s="3">
        <f>[1]detector_data!G413</f>
        <v>100.68935190000001</v>
      </c>
      <c r="E414">
        <f t="shared" si="94"/>
        <v>8.7222270993009168E-4</v>
      </c>
      <c r="F414">
        <f t="shared" si="95"/>
        <v>8.8428952612653671</v>
      </c>
      <c r="G414">
        <f t="shared" si="96"/>
        <v>840.80298391697966</v>
      </c>
      <c r="O414" s="3">
        <f t="shared" si="97"/>
        <v>-2.9737006004749986</v>
      </c>
    </row>
    <row r="415" spans="1:15" x14ac:dyDescent="0.2">
      <c r="A415" t="str">
        <f>detector_data!A414</f>
        <v>QEWDE0340DES</v>
      </c>
      <c r="B415" s="4">
        <f>detector_data!D414</f>
        <v>0.38541666666666669</v>
      </c>
      <c r="C415">
        <f>detector_data!E414</f>
        <v>104.123120778143</v>
      </c>
      <c r="D415" s="3">
        <f>[1]detector_data!G414</f>
        <v>102.2305556</v>
      </c>
      <c r="E415">
        <f t="shared" si="94"/>
        <v>3.4272063044424371E-4</v>
      </c>
      <c r="F415">
        <f t="shared" si="95"/>
        <v>3.5818029535194529</v>
      </c>
      <c r="G415">
        <f t="shared" si="96"/>
        <v>932.55763633769072</v>
      </c>
      <c r="O415" s="3">
        <f t="shared" si="97"/>
        <v>-1.892565178143002</v>
      </c>
    </row>
    <row r="416" spans="1:15" x14ac:dyDescent="0.2">
      <c r="A416" t="str">
        <f>detector_data!A415</f>
        <v>QEWDE0340DES</v>
      </c>
      <c r="B416" s="4">
        <f>detector_data!D415</f>
        <v>0.39583333333333331</v>
      </c>
      <c r="C416">
        <f>detector_data!E415</f>
        <v>105.02569104810701</v>
      </c>
      <c r="D416" s="3">
        <f>[1]detector_data!G415</f>
        <v>100.8518519</v>
      </c>
      <c r="E416">
        <f t="shared" si="94"/>
        <v>1.712788197067902E-3</v>
      </c>
      <c r="F416">
        <f t="shared" si="95"/>
        <v>17.420933234270624</v>
      </c>
      <c r="G416">
        <f t="shared" si="96"/>
        <v>850.25328613288593</v>
      </c>
      <c r="O416" s="3">
        <f t="shared" si="97"/>
        <v>-4.1738391481070067</v>
      </c>
    </row>
    <row r="417" spans="1:15" x14ac:dyDescent="0.2">
      <c r="A417" t="str">
        <f>detector_data!A416</f>
        <v>QEWDE0340DES</v>
      </c>
      <c r="B417" s="4">
        <f>detector_data!D416</f>
        <v>0.40625</v>
      </c>
      <c r="C417">
        <f>detector_data!E416</f>
        <v>101.157211297706</v>
      </c>
      <c r="D417" s="3">
        <f>[1]detector_data!G416</f>
        <v>100.4208333</v>
      </c>
      <c r="E417">
        <f t="shared" si="94"/>
        <v>5.3771724603492257E-5</v>
      </c>
      <c r="F417">
        <f t="shared" si="95"/>
        <v>0.54225255550549856</v>
      </c>
      <c r="G417">
        <f t="shared" si="96"/>
        <v>825.30283168591973</v>
      </c>
      <c r="O417" s="3">
        <f t="shared" si="97"/>
        <v>-0.73637799770600054</v>
      </c>
    </row>
    <row r="418" spans="1:15" x14ac:dyDescent="0.2">
      <c r="A418" t="str">
        <f>detector_data!A417</f>
        <v>QEWDE0340DES</v>
      </c>
      <c r="B418" s="4">
        <f>detector_data!D417</f>
        <v>0.41666666666666669</v>
      </c>
      <c r="C418">
        <f>detector_data!E417</f>
        <v>97.175559462822804</v>
      </c>
      <c r="D418" s="3">
        <f>[1]detector_data!G417</f>
        <v>101.49861110000001</v>
      </c>
      <c r="E418">
        <f t="shared" si="94"/>
        <v>1.8140975935384E-3</v>
      </c>
      <c r="F418">
        <f t="shared" si="95"/>
        <v>18.68877545770048</v>
      </c>
      <c r="G418">
        <f t="shared" si="96"/>
        <v>888.38941981747394</v>
      </c>
      <c r="I418">
        <f>AVERAGE(C403:C418)</f>
        <v>101.58292200146762</v>
      </c>
      <c r="J418">
        <f>AVERAGE(D403:D418)</f>
        <v>99.613483804374994</v>
      </c>
      <c r="K418">
        <f t="shared" ref="K418" si="101">POWER((I418-J418)/J418,2)</f>
        <v>3.9088450544616418E-4</v>
      </c>
      <c r="L418">
        <f t="shared" ref="L418" si="102">POWER(J418-I418,2)</f>
        <v>3.8786868121674636</v>
      </c>
      <c r="M418">
        <f t="shared" ref="M418" si="103">POWER(J418-AVERAGE($D$3:$D$690),2)</f>
        <v>779.56743603795928</v>
      </c>
      <c r="O418" s="3">
        <f t="shared" si="97"/>
        <v>4.3230516371772012</v>
      </c>
    </row>
    <row r="419" spans="1:15" x14ac:dyDescent="0.2">
      <c r="A419" t="str">
        <f>detector_data!A418</f>
        <v>QEWDE0370DES</v>
      </c>
      <c r="B419" s="4">
        <f>detector_data!D418</f>
        <v>0.26041666666666669</v>
      </c>
      <c r="C419">
        <f>detector_data!E418</f>
        <v>99.497488139230697</v>
      </c>
      <c r="D419" s="3">
        <f>[1]detector_data!G418</f>
        <v>100.29722219999999</v>
      </c>
      <c r="E419">
        <f t="shared" si="94"/>
        <v>6.3578953603118501E-5</v>
      </c>
      <c r="F419">
        <f t="shared" si="95"/>
        <v>0.63957456795454837</v>
      </c>
      <c r="G419">
        <f t="shared" si="96"/>
        <v>818.21589116972621</v>
      </c>
      <c r="O419" s="3">
        <f t="shared" si="97"/>
        <v>0.79973406076929621</v>
      </c>
    </row>
    <row r="420" spans="1:15" x14ac:dyDescent="0.2">
      <c r="A420" t="str">
        <f>detector_data!A419</f>
        <v>QEWDE0370DES</v>
      </c>
      <c r="B420" s="4">
        <f>detector_data!D419</f>
        <v>0.27083333333333331</v>
      </c>
      <c r="C420">
        <f>detector_data!E419</f>
        <v>89.547123838688705</v>
      </c>
      <c r="D420" s="3">
        <f>[1]detector_data!G419</f>
        <v>87.378240739999995</v>
      </c>
      <c r="E420">
        <f t="shared" si="94"/>
        <v>6.1612055229852262E-4</v>
      </c>
      <c r="F420">
        <f t="shared" si="95"/>
        <v>4.7040538957775393</v>
      </c>
      <c r="G420">
        <f t="shared" si="96"/>
        <v>246.03465338495729</v>
      </c>
      <c r="O420" s="3">
        <f t="shared" si="97"/>
        <v>-2.1688830986887098</v>
      </c>
    </row>
    <row r="421" spans="1:15" x14ac:dyDescent="0.2">
      <c r="A421" t="str">
        <f>detector_data!A420</f>
        <v>QEWDE0370DES</v>
      </c>
      <c r="B421" s="4">
        <f>detector_data!D420</f>
        <v>0.28125</v>
      </c>
      <c r="C421">
        <f>detector_data!E420</f>
        <v>57.226648905488503</v>
      </c>
      <c r="D421" s="3">
        <f>[1]detector_data!G420</f>
        <v>72.961111110000004</v>
      </c>
      <c r="E421">
        <f t="shared" si="94"/>
        <v>4.6507278763657074E-2</v>
      </c>
      <c r="F421">
        <f t="shared" si="95"/>
        <v>247.57330086520093</v>
      </c>
      <c r="G421">
        <f t="shared" si="96"/>
        <v>1.6087426247794339</v>
      </c>
      <c r="O421" s="3">
        <f t="shared" si="97"/>
        <v>15.734462204511502</v>
      </c>
    </row>
    <row r="422" spans="1:15" x14ac:dyDescent="0.2">
      <c r="A422" t="str">
        <f>detector_data!A421</f>
        <v>QEWDE0370DES</v>
      </c>
      <c r="B422" s="4">
        <f>detector_data!D421</f>
        <v>0.29166666666666669</v>
      </c>
      <c r="C422">
        <f>detector_data!E421</f>
        <v>94.921099737661393</v>
      </c>
      <c r="D422" s="3">
        <f>[1]detector_data!G421</f>
        <v>62.452314809999997</v>
      </c>
      <c r="E422">
        <f t="shared" si="94"/>
        <v>0.27029312061872079</v>
      </c>
      <c r="F422">
        <f t="shared" si="95"/>
        <v>1054.2219946787318</v>
      </c>
      <c r="G422">
        <f t="shared" si="96"/>
        <v>85.385622688722407</v>
      </c>
      <c r="O422" s="3">
        <f t="shared" si="97"/>
        <v>-32.468784927661396</v>
      </c>
    </row>
    <row r="423" spans="1:15" x14ac:dyDescent="0.2">
      <c r="A423" t="str">
        <f>detector_data!A422</f>
        <v>QEWDE0370DES</v>
      </c>
      <c r="B423" s="4">
        <f>detector_data!D422</f>
        <v>0.30208333333333331</v>
      </c>
      <c r="C423">
        <f>detector_data!E422</f>
        <v>57.835093959121799</v>
      </c>
      <c r="D423" s="3">
        <f>[1]detector_data!G422</f>
        <v>49.905092590000002</v>
      </c>
      <c r="E423">
        <f t="shared" si="94"/>
        <v>2.5249733182947768E-2</v>
      </c>
      <c r="F423">
        <f t="shared" si="95"/>
        <v>62.884921714273574</v>
      </c>
      <c r="G423">
        <f t="shared" si="96"/>
        <v>474.70196870190472</v>
      </c>
      <c r="O423" s="3">
        <f t="shared" si="97"/>
        <v>-7.930001369121797</v>
      </c>
    </row>
    <row r="424" spans="1:15" x14ac:dyDescent="0.2">
      <c r="A424" t="str">
        <f>detector_data!A423</f>
        <v>QEWDE0370DES</v>
      </c>
      <c r="B424" s="4">
        <f>detector_data!D423</f>
        <v>0.3125</v>
      </c>
      <c r="C424">
        <f>detector_data!E423</f>
        <v>62.845210832728</v>
      </c>
      <c r="D424" s="3">
        <f>[1]detector_data!G423</f>
        <v>40.753703700000003</v>
      </c>
      <c r="E424">
        <f t="shared" si="94"/>
        <v>0.29384379459354593</v>
      </c>
      <c r="F424">
        <f t="shared" si="95"/>
        <v>488.03468739537198</v>
      </c>
      <c r="G424">
        <f t="shared" si="96"/>
        <v>957.22451961897025</v>
      </c>
      <c r="O424" s="3">
        <f t="shared" si="97"/>
        <v>-22.091507132727997</v>
      </c>
    </row>
    <row r="425" spans="1:15" x14ac:dyDescent="0.2">
      <c r="A425" t="str">
        <f>detector_data!A424</f>
        <v>QEWDE0370DES</v>
      </c>
      <c r="B425" s="4">
        <f>detector_data!D424</f>
        <v>0.32291666666666669</v>
      </c>
      <c r="C425">
        <f>detector_data!E424</f>
        <v>32.221519781729199</v>
      </c>
      <c r="D425" s="3">
        <f>[1]detector_data!G424</f>
        <v>33.625925930000001</v>
      </c>
      <c r="E425">
        <f t="shared" si="94"/>
        <v>1.7443632970548149E-3</v>
      </c>
      <c r="F425">
        <f t="shared" si="95"/>
        <v>1.972356629300829</v>
      </c>
      <c r="G425">
        <f t="shared" si="96"/>
        <v>1449.0830131595123</v>
      </c>
      <c r="O425" s="3">
        <f t="shared" si="97"/>
        <v>1.4044061482708017</v>
      </c>
    </row>
    <row r="426" spans="1:15" x14ac:dyDescent="0.2">
      <c r="A426" t="str">
        <f>detector_data!A425</f>
        <v>QEWDE0370DES</v>
      </c>
      <c r="B426" s="4">
        <f>detector_data!D425</f>
        <v>0.33333333333333331</v>
      </c>
      <c r="C426">
        <f>detector_data!E425</f>
        <v>42.823581697179002</v>
      </c>
      <c r="D426" s="3">
        <f>[1]detector_data!G425</f>
        <v>41.287037040000001</v>
      </c>
      <c r="E426">
        <f t="shared" si="94"/>
        <v>1.3850419896418197E-3</v>
      </c>
      <c r="F426">
        <f t="shared" si="95"/>
        <v>2.3609694835053312</v>
      </c>
      <c r="G426">
        <f t="shared" si="96"/>
        <v>924.50731541482696</v>
      </c>
      <c r="O426" s="3">
        <f t="shared" si="97"/>
        <v>-1.5365446571790002</v>
      </c>
    </row>
    <row r="427" spans="1:15" x14ac:dyDescent="0.2">
      <c r="A427" t="str">
        <f>detector_data!A426</f>
        <v>QEWDE0370DES</v>
      </c>
      <c r="B427" s="4">
        <f>detector_data!D426</f>
        <v>0.34375</v>
      </c>
      <c r="C427">
        <f>detector_data!E426</f>
        <v>55.568946110815197</v>
      </c>
      <c r="D427" s="3">
        <f>[1]detector_data!G426</f>
        <v>59.181481480000002</v>
      </c>
      <c r="E427">
        <f t="shared" si="94"/>
        <v>3.7260832207951615E-3</v>
      </c>
      <c r="F427">
        <f t="shared" si="95"/>
        <v>13.050411793611193</v>
      </c>
      <c r="G427">
        <f t="shared" si="96"/>
        <v>156.53181315487518</v>
      </c>
      <c r="O427" s="3">
        <f t="shared" si="97"/>
        <v>3.6125353691848048</v>
      </c>
    </row>
    <row r="428" spans="1:15" x14ac:dyDescent="0.2">
      <c r="A428" t="str">
        <f>detector_data!A427</f>
        <v>QEWDE0370DES</v>
      </c>
      <c r="B428" s="4">
        <f>detector_data!D427</f>
        <v>0.35416666666666669</v>
      </c>
      <c r="C428">
        <f>detector_data!E427</f>
        <v>25.9490890349777</v>
      </c>
      <c r="D428" s="3">
        <f>[1]detector_data!G427</f>
        <v>50.427314809999999</v>
      </c>
      <c r="E428">
        <f t="shared" si="94"/>
        <v>0.23562869939401157</v>
      </c>
      <c r="F428">
        <f t="shared" si="95"/>
        <v>599.18353709296605</v>
      </c>
      <c r="G428">
        <f t="shared" si="96"/>
        <v>452.218688226133</v>
      </c>
      <c r="O428" s="3">
        <f t="shared" si="97"/>
        <v>24.478225775022299</v>
      </c>
    </row>
    <row r="429" spans="1:15" x14ac:dyDescent="0.2">
      <c r="A429" t="str">
        <f>detector_data!A428</f>
        <v>QEWDE0370DES</v>
      </c>
      <c r="B429" s="4">
        <f>detector_data!D428</f>
        <v>0.36458333333333331</v>
      </c>
      <c r="C429">
        <f>detector_data!E428</f>
        <v>20.158787620877</v>
      </c>
      <c r="D429" s="3">
        <f>[1]detector_data!G428</f>
        <v>51.443055559999998</v>
      </c>
      <c r="E429">
        <f t="shared" si="94"/>
        <v>0.36982688604302139</v>
      </c>
      <c r="F429">
        <f t="shared" si="95"/>
        <v>978.7054204868391</v>
      </c>
      <c r="G429">
        <f t="shared" si="96"/>
        <v>410.05008149719913</v>
      </c>
      <c r="O429" s="3">
        <f t="shared" si="97"/>
        <v>31.284267939122998</v>
      </c>
    </row>
    <row r="430" spans="1:15" x14ac:dyDescent="0.2">
      <c r="A430" t="str">
        <f>detector_data!A429</f>
        <v>QEWDE0370DES</v>
      </c>
      <c r="B430" s="4">
        <f>detector_data!D429</f>
        <v>0.375</v>
      </c>
      <c r="C430">
        <f>detector_data!E429</f>
        <v>20.0840088780398</v>
      </c>
      <c r="D430" s="3">
        <f>[1]detector_data!G429</f>
        <v>50.725925930000002</v>
      </c>
      <c r="E430">
        <f t="shared" si="94"/>
        <v>0.3648983493359218</v>
      </c>
      <c r="F430">
        <f t="shared" si="95"/>
        <v>938.92708061920939</v>
      </c>
      <c r="G430">
        <f t="shared" si="96"/>
        <v>439.60766662860829</v>
      </c>
      <c r="O430" s="3">
        <f t="shared" si="97"/>
        <v>30.641917051960203</v>
      </c>
    </row>
    <row r="431" spans="1:15" x14ac:dyDescent="0.2">
      <c r="A431" t="str">
        <f>detector_data!A430</f>
        <v>QEWDE0370DES</v>
      </c>
      <c r="B431" s="4">
        <f>detector_data!D430</f>
        <v>0.38541666666666669</v>
      </c>
      <c r="C431">
        <f>detector_data!E430</f>
        <v>18.2261773167793</v>
      </c>
      <c r="D431" s="3">
        <f>[1]detector_data!G430</f>
        <v>63.238888889999998</v>
      </c>
      <c r="E431">
        <f t="shared" si="94"/>
        <v>0.5066428171489854</v>
      </c>
      <c r="F431">
        <f t="shared" si="95"/>
        <v>2026.1442031739566</v>
      </c>
      <c r="G431">
        <f t="shared" si="96"/>
        <v>71.467749541749328</v>
      </c>
      <c r="O431" s="3">
        <f t="shared" si="97"/>
        <v>45.012711573220699</v>
      </c>
    </row>
    <row r="432" spans="1:15" x14ac:dyDescent="0.2">
      <c r="A432" t="str">
        <f>detector_data!A431</f>
        <v>QEWDE0370DES</v>
      </c>
      <c r="B432" s="4">
        <f>detector_data!D431</f>
        <v>0.39583333333333331</v>
      </c>
      <c r="C432">
        <f>detector_data!E431</f>
        <v>19.479184648299501</v>
      </c>
      <c r="D432" s="3">
        <f>[1]detector_data!G431</f>
        <v>71.2587963</v>
      </c>
      <c r="E432">
        <f t="shared" si="94"/>
        <v>0.52800813505935751</v>
      </c>
      <c r="F432">
        <f t="shared" si="95"/>
        <v>2681.1281828009182</v>
      </c>
      <c r="G432">
        <f t="shared" si="96"/>
        <v>0.18831488333044466</v>
      </c>
      <c r="O432" s="3">
        <f t="shared" si="97"/>
        <v>51.779611651700499</v>
      </c>
    </row>
    <row r="433" spans="1:15" x14ac:dyDescent="0.2">
      <c r="A433" t="str">
        <f>detector_data!A432</f>
        <v>QEWDE0370DES</v>
      </c>
      <c r="B433" s="4">
        <f>detector_data!D432</f>
        <v>0.40625</v>
      </c>
      <c r="C433">
        <f>detector_data!E432</f>
        <v>46.598431139676201</v>
      </c>
      <c r="D433" s="3">
        <f>[1]detector_data!G432</f>
        <v>62.076388889999997</v>
      </c>
      <c r="E433">
        <f t="shared" si="94"/>
        <v>6.2169077529045144E-2</v>
      </c>
      <c r="F433">
        <f t="shared" si="95"/>
        <v>239.56717612080845</v>
      </c>
      <c r="G433">
        <f t="shared" si="96"/>
        <v>92.47438038005204</v>
      </c>
      <c r="O433" s="3">
        <f t="shared" si="97"/>
        <v>15.477957750323796</v>
      </c>
    </row>
    <row r="434" spans="1:15" x14ac:dyDescent="0.2">
      <c r="A434" t="str">
        <f>detector_data!A433</f>
        <v>QEWDE0370DES</v>
      </c>
      <c r="B434" s="4">
        <f>detector_data!D433</f>
        <v>0.41666666666666669</v>
      </c>
      <c r="C434">
        <f>detector_data!E433</f>
        <v>64.272067029819794</v>
      </c>
      <c r="D434" s="3">
        <f>[1]detector_data!G433</f>
        <v>72.4287037</v>
      </c>
      <c r="E434">
        <f t="shared" si="94"/>
        <v>1.2682381412386874E-2</v>
      </c>
      <c r="F434">
        <f t="shared" si="95"/>
        <v>66.530721769328423</v>
      </c>
      <c r="G434">
        <f t="shared" si="96"/>
        <v>0.5416294264595245</v>
      </c>
      <c r="I434">
        <f>AVERAGE(C419:C434)</f>
        <v>50.453403666944475</v>
      </c>
      <c r="J434">
        <f>AVERAGE(D419:D434)</f>
        <v>60.590075229999997</v>
      </c>
      <c r="K434">
        <f t="shared" ref="K434" si="104">POWER((I434-J434)/J434,2)</f>
        <v>2.7989024800921233E-2</v>
      </c>
      <c r="L434">
        <f t="shared" ref="L434" si="105">POWER(J434-I434,2)</f>
        <v>102.75211037725848</v>
      </c>
      <c r="M434">
        <f t="shared" ref="M434" si="106">POWER(J434-AVERAGE($D$3:$D$690),2)</f>
        <v>123.2693632438092</v>
      </c>
      <c r="O434" s="3">
        <f t="shared" si="97"/>
        <v>8.1566366701802053</v>
      </c>
    </row>
    <row r="435" spans="1:15" x14ac:dyDescent="0.2">
      <c r="A435" t="str">
        <f>detector_data!A434</f>
        <v>QEWDE0380DES</v>
      </c>
      <c r="B435" s="4">
        <f>detector_data!D434</f>
        <v>0.26041666666666669</v>
      </c>
      <c r="C435">
        <f>detector_data!E434</f>
        <v>81.852860542386793</v>
      </c>
      <c r="D435" s="3">
        <f>[1]detector_data!G434</f>
        <v>102.4592593</v>
      </c>
      <c r="E435">
        <f t="shared" si="94"/>
        <v>4.0448439896355839E-2</v>
      </c>
      <c r="F435">
        <f t="shared" si="95"/>
        <v>424.62366975776308</v>
      </c>
      <c r="G435">
        <f t="shared" si="96"/>
        <v>946.57816047163567</v>
      </c>
      <c r="O435" s="3">
        <f t="shared" si="97"/>
        <v>20.606398757613206</v>
      </c>
    </row>
    <row r="436" spans="1:15" x14ac:dyDescent="0.2">
      <c r="A436" t="str">
        <f>detector_data!A435</f>
        <v>QEWDE0380DES</v>
      </c>
      <c r="B436" s="4">
        <f>detector_data!D435</f>
        <v>0.27083333333333331</v>
      </c>
      <c r="C436">
        <f>detector_data!E435</f>
        <v>62.680597265196099</v>
      </c>
      <c r="D436" s="3">
        <f>[1]detector_data!G435</f>
        <v>86.292129630000005</v>
      </c>
      <c r="E436">
        <f t="shared" si="94"/>
        <v>7.4869679173679302E-2</v>
      </c>
      <c r="F436">
        <f t="shared" si="95"/>
        <v>557.50446061418234</v>
      </c>
      <c r="G436">
        <f t="shared" si="96"/>
        <v>213.14191688252436</v>
      </c>
      <c r="O436" s="3">
        <f t="shared" si="97"/>
        <v>23.611532364803907</v>
      </c>
    </row>
    <row r="437" spans="1:15" x14ac:dyDescent="0.2">
      <c r="A437" t="str">
        <f>detector_data!A436</f>
        <v>QEWDE0380DES</v>
      </c>
      <c r="B437" s="4">
        <f>detector_data!D436</f>
        <v>0.28125</v>
      </c>
      <c r="C437">
        <f>detector_data!E436</f>
        <v>46.579017400049601</v>
      </c>
      <c r="D437" s="3">
        <f>[1]detector_data!G436</f>
        <v>62.585185189999997</v>
      </c>
      <c r="E437">
        <f t="shared" si="94"/>
        <v>6.5408117075170483E-2</v>
      </c>
      <c r="F437">
        <f t="shared" si="95"/>
        <v>256.19740732004556</v>
      </c>
      <c r="G437">
        <f t="shared" si="96"/>
        <v>82.947717241361914</v>
      </c>
      <c r="O437" s="3">
        <f t="shared" si="97"/>
        <v>16.006167789950396</v>
      </c>
    </row>
    <row r="438" spans="1:15" x14ac:dyDescent="0.2">
      <c r="A438" t="str">
        <f>detector_data!A437</f>
        <v>QEWDE0380DES</v>
      </c>
      <c r="B438" s="4">
        <f>detector_data!D437</f>
        <v>0.29166666666666669</v>
      </c>
      <c r="C438">
        <f>detector_data!E437</f>
        <v>73.563048673977093</v>
      </c>
      <c r="D438" s="3">
        <f>[1]detector_data!G437</f>
        <v>51.030092590000002</v>
      </c>
      <c r="E438">
        <f t="shared" si="94"/>
        <v>0.19497710955940939</v>
      </c>
      <c r="F438">
        <f t="shared" si="95"/>
        <v>507.73410988244018</v>
      </c>
      <c r="G438">
        <f t="shared" si="96"/>
        <v>426.94536694145052</v>
      </c>
      <c r="O438" s="3">
        <f t="shared" si="97"/>
        <v>-22.532956083977091</v>
      </c>
    </row>
    <row r="439" spans="1:15" x14ac:dyDescent="0.2">
      <c r="A439" t="str">
        <f>detector_data!A438</f>
        <v>QEWDE0380DES</v>
      </c>
      <c r="B439" s="4">
        <f>detector_data!D438</f>
        <v>0.30208333333333331</v>
      </c>
      <c r="C439">
        <f>detector_data!E438</f>
        <v>33.093540206065299</v>
      </c>
      <c r="D439" s="3">
        <f>[1]detector_data!G438</f>
        <v>39.85</v>
      </c>
      <c r="E439">
        <f t="shared" si="94"/>
        <v>2.8746285992204867E-2</v>
      </c>
      <c r="F439">
        <f t="shared" si="95"/>
        <v>45.64974894705616</v>
      </c>
      <c r="G439">
        <f t="shared" si="96"/>
        <v>1013.9606592903491</v>
      </c>
      <c r="O439" s="3">
        <f t="shared" si="97"/>
        <v>6.7564597939347024</v>
      </c>
    </row>
    <row r="440" spans="1:15" x14ac:dyDescent="0.2">
      <c r="A440" t="str">
        <f>detector_data!A439</f>
        <v>QEWDE0380DES</v>
      </c>
      <c r="B440" s="4">
        <f>detector_data!D439</f>
        <v>0.3125</v>
      </c>
      <c r="C440">
        <f>detector_data!E439</f>
        <v>49.040216365156397</v>
      </c>
      <c r="D440" s="3">
        <f>[1]detector_data!G439</f>
        <v>28.29490741</v>
      </c>
      <c r="E440">
        <f t="shared" si="94"/>
        <v>0.53755543832801855</v>
      </c>
      <c r="F440">
        <f t="shared" si="95"/>
        <v>430.36784364489216</v>
      </c>
      <c r="G440">
        <f t="shared" si="96"/>
        <v>1883.3726484196782</v>
      </c>
      <c r="O440" s="3">
        <f t="shared" si="97"/>
        <v>-20.745308955156396</v>
      </c>
    </row>
    <row r="441" spans="1:15" x14ac:dyDescent="0.2">
      <c r="A441" t="str">
        <f>detector_data!A440</f>
        <v>QEWDE0380DES</v>
      </c>
      <c r="B441" s="4">
        <f>detector_data!D440</f>
        <v>0.32291666666666669</v>
      </c>
      <c r="C441">
        <f>detector_data!E440</f>
        <v>27.730514299554699</v>
      </c>
      <c r="D441" s="3">
        <f>[1]detector_data!G440</f>
        <v>23.275462959999999</v>
      </c>
      <c r="E441">
        <f t="shared" si="94"/>
        <v>3.6636060725829596E-2</v>
      </c>
      <c r="F441">
        <f t="shared" si="95"/>
        <v>19.847482438068127</v>
      </c>
      <c r="G441">
        <f t="shared" si="96"/>
        <v>2344.2335805051193</v>
      </c>
      <c r="O441" s="3">
        <f t="shared" si="97"/>
        <v>-4.4550513395547</v>
      </c>
    </row>
    <row r="442" spans="1:15" x14ac:dyDescent="0.2">
      <c r="A442" t="str">
        <f>detector_data!A441</f>
        <v>QEWDE0380DES</v>
      </c>
      <c r="B442" s="4">
        <f>detector_data!D441</f>
        <v>0.33333333333333331</v>
      </c>
      <c r="C442">
        <f>detector_data!E441</f>
        <v>29.7335473984106</v>
      </c>
      <c r="D442" s="3">
        <f>[1]detector_data!G441</f>
        <v>23.20509259</v>
      </c>
      <c r="E442">
        <f t="shared" si="94"/>
        <v>7.9150596665818668E-2</v>
      </c>
      <c r="F442">
        <f t="shared" si="95"/>
        <v>42.620722185459492</v>
      </c>
      <c r="G442">
        <f t="shared" si="96"/>
        <v>2351.0528171500182</v>
      </c>
      <c r="O442" s="3">
        <f t="shared" si="97"/>
        <v>-6.5284548084106007</v>
      </c>
    </row>
    <row r="443" spans="1:15" x14ac:dyDescent="0.2">
      <c r="A443" t="str">
        <f>detector_data!A442</f>
        <v>QEWDE0380DES</v>
      </c>
      <c r="B443" s="4">
        <f>detector_data!D442</f>
        <v>0.34375</v>
      </c>
      <c r="C443">
        <f>detector_data!E442</f>
        <v>25.776445969921902</v>
      </c>
      <c r="D443" s="3">
        <f>[1]detector_data!G442</f>
        <v>32.399074069999998</v>
      </c>
      <c r="E443">
        <f t="shared" si="94"/>
        <v>4.1782607342242983E-2</v>
      </c>
      <c r="F443">
        <f t="shared" si="95"/>
        <v>43.859202951944006</v>
      </c>
      <c r="G443">
        <f t="shared" si="96"/>
        <v>1543.9928838446224</v>
      </c>
      <c r="O443" s="3">
        <f t="shared" si="97"/>
        <v>6.6226281000780958</v>
      </c>
    </row>
    <row r="444" spans="1:15" x14ac:dyDescent="0.2">
      <c r="A444" t="str">
        <f>detector_data!A443</f>
        <v>QEWDE0380DES</v>
      </c>
      <c r="B444" s="4">
        <f>detector_data!D443</f>
        <v>0.35416666666666669</v>
      </c>
      <c r="C444">
        <f>detector_data!E443</f>
        <v>20.0846939972561</v>
      </c>
      <c r="D444" s="3">
        <f>[1]detector_data!G443</f>
        <v>32.921296300000002</v>
      </c>
      <c r="E444">
        <f t="shared" si="94"/>
        <v>0.15203595889028107</v>
      </c>
      <c r="F444">
        <f t="shared" si="95"/>
        <v>164.77835867881004</v>
      </c>
      <c r="G444">
        <f t="shared" si="96"/>
        <v>1503.22553888367</v>
      </c>
      <c r="O444" s="3">
        <f t="shared" si="97"/>
        <v>12.836602302743902</v>
      </c>
    </row>
    <row r="445" spans="1:15" x14ac:dyDescent="0.2">
      <c r="A445" t="str">
        <f>detector_data!A444</f>
        <v>QEWDE0380DES</v>
      </c>
      <c r="B445" s="4">
        <f>detector_data!D444</f>
        <v>0.36458333333333331</v>
      </c>
      <c r="C445">
        <f>detector_data!E444</f>
        <v>18.048172494953999</v>
      </c>
      <c r="D445" s="3">
        <f>[1]detector_data!G444</f>
        <v>39.950925929999997</v>
      </c>
      <c r="E445">
        <f t="shared" si="94"/>
        <v>0.30056868404927578</v>
      </c>
      <c r="F445">
        <f t="shared" si="95"/>
        <v>479.73060803641926</v>
      </c>
      <c r="G445">
        <f t="shared" si="96"/>
        <v>1007.54332723507</v>
      </c>
      <c r="O445" s="3">
        <f t="shared" si="97"/>
        <v>21.902753435045998</v>
      </c>
    </row>
    <row r="446" spans="1:15" x14ac:dyDescent="0.2">
      <c r="A446" t="str">
        <f>detector_data!A445</f>
        <v>QEWDE0380DES</v>
      </c>
      <c r="B446" s="4">
        <f>detector_data!D445</f>
        <v>0.375</v>
      </c>
      <c r="C446">
        <f>detector_data!E445</f>
        <v>19.018488354047602</v>
      </c>
      <c r="D446" s="3">
        <f>[1]detector_data!G445</f>
        <v>41.942129629999997</v>
      </c>
      <c r="E446">
        <f t="shared" si="94"/>
        <v>0.29872134158744651</v>
      </c>
      <c r="F446">
        <f t="shared" si="95"/>
        <v>525.4933293485484</v>
      </c>
      <c r="G446">
        <f t="shared" si="96"/>
        <v>885.09934861331942</v>
      </c>
      <c r="O446" s="3">
        <f t="shared" si="97"/>
        <v>22.923641275952395</v>
      </c>
    </row>
    <row r="447" spans="1:15" x14ac:dyDescent="0.2">
      <c r="A447" t="str">
        <f>detector_data!A446</f>
        <v>QEWDE0380DES</v>
      </c>
      <c r="B447" s="4">
        <f>detector_data!D446</f>
        <v>0.38541666666666669</v>
      </c>
      <c r="C447">
        <f>detector_data!E446</f>
        <v>17.510041239404298</v>
      </c>
      <c r="D447" s="3">
        <f>[1]detector_data!G446</f>
        <v>52.980401229999998</v>
      </c>
      <c r="E447">
        <f t="shared" si="94"/>
        <v>0.44822977908185585</v>
      </c>
      <c r="F447">
        <f t="shared" si="95"/>
        <v>1258.1464378624519</v>
      </c>
      <c r="G447">
        <f t="shared" si="96"/>
        <v>350.15195637008441</v>
      </c>
      <c r="O447" s="3">
        <f t="shared" si="97"/>
        <v>35.470359990595696</v>
      </c>
    </row>
    <row r="448" spans="1:15" x14ac:dyDescent="0.2">
      <c r="A448" t="str">
        <f>detector_data!A447</f>
        <v>QEWDE0380DES</v>
      </c>
      <c r="B448" s="4">
        <f>detector_data!D447</f>
        <v>0.39583333333333331</v>
      </c>
      <c r="C448">
        <f>detector_data!E447</f>
        <v>18.997092141674401</v>
      </c>
      <c r="D448" s="3">
        <f>[1]detector_data!G447</f>
        <v>61.952777779999998</v>
      </c>
      <c r="E448">
        <f t="shared" si="94"/>
        <v>0.48075049889098864</v>
      </c>
      <c r="F448">
        <f t="shared" si="95"/>
        <v>1845.190928658652</v>
      </c>
      <c r="G448">
        <f t="shared" si="96"/>
        <v>94.867037963476065</v>
      </c>
      <c r="O448" s="3">
        <f t="shared" si="97"/>
        <v>42.955685638325598</v>
      </c>
    </row>
    <row r="449" spans="1:15" x14ac:dyDescent="0.2">
      <c r="A449" t="str">
        <f>detector_data!A448</f>
        <v>QEWDE0380DES</v>
      </c>
      <c r="B449" s="4">
        <f>detector_data!D448</f>
        <v>0.40625</v>
      </c>
      <c r="C449">
        <f>detector_data!E448</f>
        <v>32.886828662817997</v>
      </c>
      <c r="D449" s="3">
        <f>[1]detector_data!G448</f>
        <v>53.41111111</v>
      </c>
      <c r="E449">
        <f t="shared" si="94"/>
        <v>0.14766335780225334</v>
      </c>
      <c r="F449">
        <f t="shared" si="95"/>
        <v>421.24616997170324</v>
      </c>
      <c r="G449">
        <f t="shared" si="96"/>
        <v>334.21828130778374</v>
      </c>
      <c r="O449" s="3">
        <f t="shared" si="97"/>
        <v>20.524282447182003</v>
      </c>
    </row>
    <row r="450" spans="1:15" x14ac:dyDescent="0.2">
      <c r="A450" t="str">
        <f>detector_data!A449</f>
        <v>QEWDE0380DES</v>
      </c>
      <c r="B450" s="4">
        <f>detector_data!D449</f>
        <v>0.41666666666666669</v>
      </c>
      <c r="C450">
        <f>detector_data!E449</f>
        <v>47.883392028480301</v>
      </c>
      <c r="D450" s="3">
        <f>[1]detector_data!G449</f>
        <v>67.722222220000006</v>
      </c>
      <c r="E450">
        <f t="shared" si="94"/>
        <v>8.5816286847088044E-2</v>
      </c>
      <c r="F450">
        <f t="shared" si="95"/>
        <v>393.57918336795376</v>
      </c>
      <c r="G450">
        <f t="shared" si="96"/>
        <v>15.765082338779671</v>
      </c>
      <c r="I450">
        <f>AVERAGE(C435:C450)</f>
        <v>37.779906064959576</v>
      </c>
      <c r="J450">
        <f>AVERAGE(D435:D450)</f>
        <v>50.017004246249996</v>
      </c>
      <c r="K450">
        <f t="shared" ref="K450" si="107">POWER((I450-J450)/J450,2)</f>
        <v>5.9857908291880972E-2</v>
      </c>
      <c r="L450">
        <f t="shared" ref="L450" si="108">POWER(J450-I450,2)</f>
        <v>149.7465718985413</v>
      </c>
      <c r="M450">
        <f t="shared" ref="M450" si="109">POWER(J450-AVERAGE($D$3:$D$690),2)</f>
        <v>469.83790750753138</v>
      </c>
      <c r="O450" s="3">
        <f t="shared" si="97"/>
        <v>19.838830191519705</v>
      </c>
    </row>
    <row r="451" spans="1:15" x14ac:dyDescent="0.2">
      <c r="A451" t="str">
        <f>detector_data!A450</f>
        <v>QEWDE0390DES</v>
      </c>
      <c r="B451" s="4">
        <f>detector_data!D450</f>
        <v>0.26041666666666669</v>
      </c>
      <c r="C451">
        <f>detector_data!E450</f>
        <v>100.748710188319</v>
      </c>
      <c r="D451" s="3">
        <f>[1]detector_data!G450</f>
        <v>98.737962960000004</v>
      </c>
      <c r="E451">
        <f t="shared" si="94"/>
        <v>4.1471202767707246E-4</v>
      </c>
      <c r="F451">
        <f t="shared" si="95"/>
        <v>4.0431044161925032</v>
      </c>
      <c r="G451">
        <f t="shared" si="96"/>
        <v>731.4436020377907</v>
      </c>
      <c r="O451" s="3">
        <f t="shared" si="97"/>
        <v>-2.0107472283189907</v>
      </c>
    </row>
    <row r="452" spans="1:15" x14ac:dyDescent="0.2">
      <c r="A452" t="str">
        <f>detector_data!A451</f>
        <v>QEWDE0390DES</v>
      </c>
      <c r="B452" s="4">
        <f>detector_data!D451</f>
        <v>0.27083333333333331</v>
      </c>
      <c r="C452">
        <f>detector_data!E451</f>
        <v>69.870916828582807</v>
      </c>
      <c r="D452" s="3">
        <f>[1]detector_data!G451</f>
        <v>78.676388889999998</v>
      </c>
      <c r="E452">
        <f t="shared" ref="E452:E515" si="110">POWER((C452-D452)/D452,2)</f>
        <v>1.2526116605717497E-2</v>
      </c>
      <c r="F452">
        <f t="shared" ref="F452:F515" si="111">POWER(D452-C452,2)</f>
        <v>77.536338224398719</v>
      </c>
      <c r="G452">
        <f t="shared" ref="G452:G515" si="112">POWER(D452-AVERAGE($D$3:$D$690),2)</f>
        <v>48.771227119127566</v>
      </c>
      <c r="O452" s="3">
        <f t="shared" ref="O452:O515" si="113">D452-C452</f>
        <v>8.8054720614171913</v>
      </c>
    </row>
    <row r="453" spans="1:15" x14ac:dyDescent="0.2">
      <c r="A453" t="str">
        <f>detector_data!A452</f>
        <v>QEWDE0390DES</v>
      </c>
      <c r="B453" s="4">
        <f>detector_data!D452</f>
        <v>0.28125</v>
      </c>
      <c r="C453">
        <f>detector_data!E452</f>
        <v>47.903016201489898</v>
      </c>
      <c r="D453" s="3">
        <f>[1]detector_data!G452</f>
        <v>54.958796300000003</v>
      </c>
      <c r="E453">
        <f t="shared" si="110"/>
        <v>1.6482217829883569E-2</v>
      </c>
      <c r="F453">
        <f t="shared" si="111"/>
        <v>49.784032798531271</v>
      </c>
      <c r="G453">
        <f t="shared" si="112"/>
        <v>280.02517055546696</v>
      </c>
      <c r="O453" s="3">
        <f t="shared" si="113"/>
        <v>7.0557800985101053</v>
      </c>
    </row>
    <row r="454" spans="1:15" x14ac:dyDescent="0.2">
      <c r="A454" t="str">
        <f>detector_data!A453</f>
        <v>QEWDE0390DES</v>
      </c>
      <c r="B454" s="4">
        <f>detector_data!D453</f>
        <v>0.29166666666666669</v>
      </c>
      <c r="C454">
        <f>detector_data!E453</f>
        <v>62.363143075199197</v>
      </c>
      <c r="D454" s="3">
        <f>[1]detector_data!G453</f>
        <v>42.778240740000001</v>
      </c>
      <c r="E454">
        <f t="shared" si="110"/>
        <v>0.20960275176093351</v>
      </c>
      <c r="F454">
        <f t="shared" si="111"/>
        <v>383.56839947929092</v>
      </c>
      <c r="G454">
        <f t="shared" si="112"/>
        <v>836.04878375274222</v>
      </c>
      <c r="O454" s="3">
        <f t="shared" si="113"/>
        <v>-19.584902335199196</v>
      </c>
    </row>
    <row r="455" spans="1:15" x14ac:dyDescent="0.2">
      <c r="A455" t="str">
        <f>detector_data!A454</f>
        <v>QEWDE0390DES</v>
      </c>
      <c r="B455" s="4">
        <f>detector_data!D454</f>
        <v>0.30208333333333331</v>
      </c>
      <c r="C455">
        <f>detector_data!E454</f>
        <v>37.203473444176197</v>
      </c>
      <c r="D455" s="3">
        <f>[1]detector_data!G454</f>
        <v>38.833333330000002</v>
      </c>
      <c r="E455">
        <f t="shared" si="110"/>
        <v>1.7615346925426998E-3</v>
      </c>
      <c r="F455">
        <f t="shared" si="111"/>
        <v>2.6564432474175872</v>
      </c>
      <c r="G455">
        <f t="shared" si="112"/>
        <v>1079.7411934407482</v>
      </c>
      <c r="O455" s="3">
        <f t="shared" si="113"/>
        <v>1.6298598858238051</v>
      </c>
    </row>
    <row r="456" spans="1:15" x14ac:dyDescent="0.2">
      <c r="A456" t="str">
        <f>detector_data!A455</f>
        <v>QEWDE0390DES</v>
      </c>
      <c r="B456" s="4">
        <f>detector_data!D455</f>
        <v>0.3125</v>
      </c>
      <c r="C456">
        <f>detector_data!E455</f>
        <v>47.802708640946499</v>
      </c>
      <c r="D456" s="3">
        <f>[1]detector_data!G455</f>
        <v>29.216666669999999</v>
      </c>
      <c r="E456">
        <f t="shared" si="110"/>
        <v>0.40468070280336421</v>
      </c>
      <c r="F456">
        <f t="shared" si="111"/>
        <v>345.44095614578487</v>
      </c>
      <c r="G456">
        <f t="shared" si="112"/>
        <v>1804.2175639866541</v>
      </c>
      <c r="O456" s="3">
        <f t="shared" si="113"/>
        <v>-18.5860419709465</v>
      </c>
    </row>
    <row r="457" spans="1:15" x14ac:dyDescent="0.2">
      <c r="A457" t="str">
        <f>detector_data!A456</f>
        <v>QEWDE0390DES</v>
      </c>
      <c r="B457" s="4">
        <f>detector_data!D456</f>
        <v>0.32291666666666669</v>
      </c>
      <c r="C457">
        <f>detector_data!E456</f>
        <v>34.100992456282903</v>
      </c>
      <c r="D457" s="3">
        <f>[1]detector_data!G456</f>
        <v>23.97314815</v>
      </c>
      <c r="E457">
        <f t="shared" si="110"/>
        <v>0.17847767270730563</v>
      </c>
      <c r="F457">
        <f t="shared" si="111"/>
        <v>102.57323029230702</v>
      </c>
      <c r="G457">
        <f t="shared" si="112"/>
        <v>2277.1602984097563</v>
      </c>
      <c r="O457" s="3">
        <f t="shared" si="113"/>
        <v>-10.127844306282903</v>
      </c>
    </row>
    <row r="458" spans="1:15" x14ac:dyDescent="0.2">
      <c r="A458" t="str">
        <f>detector_data!A457</f>
        <v>QEWDE0390DES</v>
      </c>
      <c r="B458" s="4">
        <f>detector_data!D457</f>
        <v>0.33333333333333331</v>
      </c>
      <c r="C458">
        <f>detector_data!E457</f>
        <v>29.403902387311401</v>
      </c>
      <c r="D458" s="3">
        <f>[1]detector_data!G457</f>
        <v>24.40555556</v>
      </c>
      <c r="E458">
        <f t="shared" si="110"/>
        <v>4.1944534522055342E-2</v>
      </c>
      <c r="F458">
        <f t="shared" si="111"/>
        <v>24.98347100609395</v>
      </c>
      <c r="G458">
        <f t="shared" si="112"/>
        <v>2236.0786566206989</v>
      </c>
      <c r="O458" s="3">
        <f t="shared" si="113"/>
        <v>-4.9983468273114013</v>
      </c>
    </row>
    <row r="459" spans="1:15" x14ac:dyDescent="0.2">
      <c r="A459" t="str">
        <f>detector_data!A458</f>
        <v>QEWDE0390DES</v>
      </c>
      <c r="B459" s="4">
        <f>detector_data!D458</f>
        <v>0.34375</v>
      </c>
      <c r="C459">
        <f>detector_data!E458</f>
        <v>22.850647959548098</v>
      </c>
      <c r="D459" s="3">
        <f>[1]detector_data!G458</f>
        <v>31.622222220000001</v>
      </c>
      <c r="E459">
        <f t="shared" si="110"/>
        <v>7.6943212779464518E-2</v>
      </c>
      <c r="F459">
        <f t="shared" si="111"/>
        <v>76.940515006622348</v>
      </c>
      <c r="G459">
        <f t="shared" si="112"/>
        <v>1605.6471106549106</v>
      </c>
      <c r="O459" s="3">
        <f t="shared" si="113"/>
        <v>8.7715742604519029</v>
      </c>
    </row>
    <row r="460" spans="1:15" x14ac:dyDescent="0.2">
      <c r="A460" t="str">
        <f>detector_data!A459</f>
        <v>QEWDE0390DES</v>
      </c>
      <c r="B460" s="4">
        <f>detector_data!D459</f>
        <v>0.35416666666666669</v>
      </c>
      <c r="C460">
        <f>detector_data!E459</f>
        <v>21.267299551440001</v>
      </c>
      <c r="D460" s="3">
        <f>[1]detector_data!G459</f>
        <v>32.28657407</v>
      </c>
      <c r="E460">
        <f t="shared" si="110"/>
        <v>0.1164828736701768</v>
      </c>
      <c r="F460">
        <f t="shared" si="111"/>
        <v>121.42441091538571</v>
      </c>
      <c r="G460">
        <f t="shared" si="112"/>
        <v>1552.8466169376675</v>
      </c>
      <c r="O460" s="3">
        <f t="shared" si="113"/>
        <v>11.01927451856</v>
      </c>
    </row>
    <row r="461" spans="1:15" x14ac:dyDescent="0.2">
      <c r="A461" t="str">
        <f>detector_data!A460</f>
        <v>QEWDE0390DES</v>
      </c>
      <c r="B461" s="4">
        <f>detector_data!D460</f>
        <v>0.36458333333333331</v>
      </c>
      <c r="C461">
        <f>detector_data!E460</f>
        <v>23.125872857465101</v>
      </c>
      <c r="D461" s="3">
        <f>[1]detector_data!G460</f>
        <v>36.21388889</v>
      </c>
      <c r="E461">
        <f t="shared" si="110"/>
        <v>0.13061627891123023</v>
      </c>
      <c r="F461">
        <f t="shared" si="111"/>
        <v>171.29616366789057</v>
      </c>
      <c r="G461">
        <f t="shared" si="112"/>
        <v>1258.7495095945494</v>
      </c>
      <c r="O461" s="3">
        <f t="shared" si="113"/>
        <v>13.088016032534899</v>
      </c>
    </row>
    <row r="462" spans="1:15" x14ac:dyDescent="0.2">
      <c r="A462" t="str">
        <f>detector_data!A461</f>
        <v>QEWDE0390DES</v>
      </c>
      <c r="B462" s="4">
        <f>detector_data!D461</f>
        <v>0.375</v>
      </c>
      <c r="C462">
        <f>detector_data!E461</f>
        <v>21.756374393420099</v>
      </c>
      <c r="D462" s="3">
        <f>[1]detector_data!G461</f>
        <v>42.126388890000001</v>
      </c>
      <c r="E462">
        <f t="shared" si="110"/>
        <v>0.23381599156079336</v>
      </c>
      <c r="F462">
        <f t="shared" si="111"/>
        <v>414.93749059087537</v>
      </c>
      <c r="G462">
        <f t="shared" si="112"/>
        <v>874.16964589544</v>
      </c>
      <c r="O462" s="3">
        <f t="shared" si="113"/>
        <v>20.370014496579902</v>
      </c>
    </row>
    <row r="463" spans="1:15" x14ac:dyDescent="0.2">
      <c r="A463" t="str">
        <f>detector_data!A462</f>
        <v>QEWDE0390DES</v>
      </c>
      <c r="B463" s="4">
        <f>detector_data!D462</f>
        <v>0.38541666666666669</v>
      </c>
      <c r="C463">
        <f>detector_data!E462</f>
        <v>19.974275484928299</v>
      </c>
      <c r="D463" s="3">
        <f>[1]detector_data!G462</f>
        <v>50.55</v>
      </c>
      <c r="E463">
        <f t="shared" si="110"/>
        <v>0.36585685241632121</v>
      </c>
      <c r="F463">
        <f t="shared" si="111"/>
        <v>934.87492962155648</v>
      </c>
      <c r="G463">
        <f t="shared" si="112"/>
        <v>447.0158322315848</v>
      </c>
      <c r="O463" s="3">
        <f t="shared" si="113"/>
        <v>30.575724515071698</v>
      </c>
    </row>
    <row r="464" spans="1:15" x14ac:dyDescent="0.2">
      <c r="A464" t="str">
        <f>detector_data!A463</f>
        <v>QEWDE0390DES</v>
      </c>
      <c r="B464" s="4">
        <f>detector_data!D463</f>
        <v>0.39583333333333331</v>
      </c>
      <c r="C464">
        <f>detector_data!E463</f>
        <v>22.582092927258401</v>
      </c>
      <c r="D464" s="3">
        <f>[1]detector_data!G463</f>
        <v>52.771759260000003</v>
      </c>
      <c r="E464">
        <f t="shared" si="110"/>
        <v>0.3272754894394837</v>
      </c>
      <c r="F464">
        <f t="shared" si="111"/>
        <v>911.41595328227174</v>
      </c>
      <c r="G464">
        <f t="shared" si="112"/>
        <v>358.00385001579258</v>
      </c>
      <c r="O464" s="3">
        <f t="shared" si="113"/>
        <v>30.189666332741602</v>
      </c>
    </row>
    <row r="465" spans="1:15" x14ac:dyDescent="0.2">
      <c r="A465" t="str">
        <f>detector_data!A464</f>
        <v>QEWDE0390DES</v>
      </c>
      <c r="B465" s="4">
        <f>detector_data!D464</f>
        <v>0.40625</v>
      </c>
      <c r="C465">
        <f>detector_data!E464</f>
        <v>31.934820126572902</v>
      </c>
      <c r="D465" s="3">
        <f>[1]detector_data!G464</f>
        <v>53.414814810000003</v>
      </c>
      <c r="E465">
        <f t="shared" si="110"/>
        <v>0.16171298177744278</v>
      </c>
      <c r="F465">
        <f t="shared" si="111"/>
        <v>461.39017160005653</v>
      </c>
      <c r="G465">
        <f t="shared" si="112"/>
        <v>334.08287562120444</v>
      </c>
      <c r="O465" s="3">
        <f t="shared" si="113"/>
        <v>21.479994683427101</v>
      </c>
    </row>
    <row r="466" spans="1:15" x14ac:dyDescent="0.2">
      <c r="A466" t="str">
        <f>detector_data!A465</f>
        <v>QEWDE0390DES</v>
      </c>
      <c r="B466" s="4">
        <f>detector_data!D465</f>
        <v>0.41666666666666669</v>
      </c>
      <c r="C466">
        <f>detector_data!E465</f>
        <v>43.883815094668201</v>
      </c>
      <c r="D466" s="3">
        <f>[1]detector_data!G465</f>
        <v>63.392129629999999</v>
      </c>
      <c r="E466">
        <f t="shared" si="110"/>
        <v>9.4704107248115246E-2</v>
      </c>
      <c r="F466">
        <f t="shared" si="111"/>
        <v>380.57433600943796</v>
      </c>
      <c r="G466">
        <f t="shared" si="112"/>
        <v>68.90028072999219</v>
      </c>
      <c r="I466">
        <f>AVERAGE(C451:C466)</f>
        <v>39.798253851100561</v>
      </c>
      <c r="J466">
        <f>AVERAGE(D451:D466)</f>
        <v>47.122366898125001</v>
      </c>
      <c r="K466">
        <f t="shared" ref="K466" si="114">POWER((I466-J466)/J466,2)</f>
        <v>2.4157716767203071E-2</v>
      </c>
      <c r="L466">
        <f t="shared" ref="L466" si="115">POWER(J466-I466,2)</f>
        <v>53.642631925593626</v>
      </c>
      <c r="M466">
        <f t="shared" ref="M466" si="116">POWER(J466-AVERAGE($D$3:$D$690),2)</f>
        <v>603.70367309300423</v>
      </c>
      <c r="O466" s="3">
        <f t="shared" si="113"/>
        <v>19.508314535331799</v>
      </c>
    </row>
    <row r="467" spans="1:15" x14ac:dyDescent="0.2">
      <c r="A467" t="str">
        <f>detector_data!A466</f>
        <v>QEWDE0400DES</v>
      </c>
      <c r="B467" s="4">
        <f>detector_data!D466</f>
        <v>0.26041666666666669</v>
      </c>
      <c r="C467">
        <f>detector_data!E466</f>
        <v>101.159193663358</v>
      </c>
      <c r="D467" s="3">
        <f>[1]detector_data!G466</f>
        <v>83.239814809999999</v>
      </c>
      <c r="E467">
        <f t="shared" si="110"/>
        <v>4.6342951765049968E-2</v>
      </c>
      <c r="F467">
        <f t="shared" si="111"/>
        <v>321.1041384901738</v>
      </c>
      <c r="G467">
        <f t="shared" si="112"/>
        <v>133.33473048371837</v>
      </c>
      <c r="O467" s="3">
        <f t="shared" si="113"/>
        <v>-17.919378853357998</v>
      </c>
    </row>
    <row r="468" spans="1:15" x14ac:dyDescent="0.2">
      <c r="A468" t="str">
        <f>detector_data!A467</f>
        <v>QEWDE0400DES</v>
      </c>
      <c r="B468" s="4">
        <f>detector_data!D467</f>
        <v>0.27083333333333331</v>
      </c>
      <c r="C468">
        <f>detector_data!E467</f>
        <v>64.748162891208395</v>
      </c>
      <c r="D468" s="3">
        <f>[1]detector_data!G467</f>
        <v>67.763425929999997</v>
      </c>
      <c r="E468">
        <f t="shared" si="110"/>
        <v>1.9799749652613737E-3</v>
      </c>
      <c r="F468">
        <f t="shared" si="111"/>
        <v>9.0918111931027656</v>
      </c>
      <c r="G468">
        <f t="shared" si="112"/>
        <v>15.439579222451812</v>
      </c>
      <c r="O468" s="3">
        <f t="shared" si="113"/>
        <v>3.015263038791602</v>
      </c>
    </row>
    <row r="469" spans="1:15" x14ac:dyDescent="0.2">
      <c r="A469" t="str">
        <f>detector_data!A468</f>
        <v>QEWDE0400DES</v>
      </c>
      <c r="B469" s="4">
        <f>detector_data!D468</f>
        <v>0.28125</v>
      </c>
      <c r="C469">
        <f>detector_data!E468</f>
        <v>41.978356027537203</v>
      </c>
      <c r="D469" s="3">
        <f>[1]detector_data!G468</f>
        <v>49.343981479999997</v>
      </c>
      <c r="E469">
        <f t="shared" si="110"/>
        <v>2.2281831398416815E-2</v>
      </c>
      <c r="F469">
        <f t="shared" si="111"/>
        <v>54.252438305967736</v>
      </c>
      <c r="G469">
        <f t="shared" si="112"/>
        <v>499.46740644387501</v>
      </c>
      <c r="O469" s="3">
        <f t="shared" si="113"/>
        <v>7.365625452462794</v>
      </c>
    </row>
    <row r="470" spans="1:15" x14ac:dyDescent="0.2">
      <c r="A470" t="str">
        <f>detector_data!A469</f>
        <v>QEWDE0400DES</v>
      </c>
      <c r="B470" s="4">
        <f>detector_data!D469</f>
        <v>0.29166666666666669</v>
      </c>
      <c r="C470">
        <f>detector_data!E469</f>
        <v>43.558199770155198</v>
      </c>
      <c r="D470" s="3">
        <f>[1]detector_data!G469</f>
        <v>35.27731481</v>
      </c>
      <c r="E470">
        <f t="shared" si="110"/>
        <v>5.5101378170618699E-2</v>
      </c>
      <c r="F470">
        <f t="shared" si="111"/>
        <v>68.573055723324558</v>
      </c>
      <c r="G470">
        <f t="shared" si="112"/>
        <v>1326.0838420009163</v>
      </c>
      <c r="O470" s="3">
        <f t="shared" si="113"/>
        <v>-8.2808849601551984</v>
      </c>
    </row>
    <row r="471" spans="1:15" x14ac:dyDescent="0.2">
      <c r="A471" t="str">
        <f>detector_data!A470</f>
        <v>QEWDE0400DES</v>
      </c>
      <c r="B471" s="4">
        <f>detector_data!D470</f>
        <v>0.30208333333333331</v>
      </c>
      <c r="C471">
        <f>detector_data!E470</f>
        <v>36.442315807626102</v>
      </c>
      <c r="D471" s="3">
        <f>[1]detector_data!G470</f>
        <v>32.295370370000001</v>
      </c>
      <c r="E471">
        <f t="shared" si="110"/>
        <v>1.6488308461910878E-2</v>
      </c>
      <c r="F471">
        <f t="shared" si="111"/>
        <v>17.197156462647936</v>
      </c>
      <c r="G471">
        <f t="shared" si="112"/>
        <v>1552.1534372407548</v>
      </c>
      <c r="O471" s="3">
        <f t="shared" si="113"/>
        <v>-4.1469454376261012</v>
      </c>
    </row>
    <row r="472" spans="1:15" x14ac:dyDescent="0.2">
      <c r="A472" t="str">
        <f>detector_data!A471</f>
        <v>QEWDE0400DES</v>
      </c>
      <c r="B472" s="4">
        <f>detector_data!D471</f>
        <v>0.3125</v>
      </c>
      <c r="C472">
        <f>detector_data!E471</f>
        <v>42.684360597263002</v>
      </c>
      <c r="D472" s="3">
        <f>[1]detector_data!G471</f>
        <v>24.37083333</v>
      </c>
      <c r="E472">
        <f t="shared" si="110"/>
        <v>0.56468108388010418</v>
      </c>
      <c r="F472">
        <f t="shared" si="111"/>
        <v>335.38528096878548</v>
      </c>
      <c r="G472">
        <f t="shared" si="112"/>
        <v>2239.3636958623101</v>
      </c>
      <c r="O472" s="3">
        <f t="shared" si="113"/>
        <v>-18.313527267263002</v>
      </c>
    </row>
    <row r="473" spans="1:15" x14ac:dyDescent="0.2">
      <c r="A473" t="str">
        <f>detector_data!A472</f>
        <v>QEWDE0400DES</v>
      </c>
      <c r="B473" s="4">
        <f>detector_data!D472</f>
        <v>0.32291666666666669</v>
      </c>
      <c r="C473">
        <f>detector_data!E472</f>
        <v>33.5826983360963</v>
      </c>
      <c r="D473" s="3">
        <f>[1]detector_data!G472</f>
        <v>21.039351849999999</v>
      </c>
      <c r="E473">
        <f t="shared" si="110"/>
        <v>0.3554365827545814</v>
      </c>
      <c r="F473">
        <f t="shared" si="111"/>
        <v>157.33554107026441</v>
      </c>
      <c r="G473">
        <f t="shared" si="112"/>
        <v>2565.7666355394772</v>
      </c>
      <c r="O473" s="3">
        <f t="shared" si="113"/>
        <v>-12.543346486096301</v>
      </c>
    </row>
    <row r="474" spans="1:15" x14ac:dyDescent="0.2">
      <c r="A474" t="str">
        <f>detector_data!A473</f>
        <v>QEWDE0400DES</v>
      </c>
      <c r="B474" s="4">
        <f>detector_data!D473</f>
        <v>0.33333333333333331</v>
      </c>
      <c r="C474">
        <f>detector_data!E473</f>
        <v>27.636981397477101</v>
      </c>
      <c r="D474" s="3">
        <f>[1]detector_data!G473</f>
        <v>20.65138889</v>
      </c>
      <c r="E474">
        <f t="shared" si="110"/>
        <v>0.11442158681869155</v>
      </c>
      <c r="F474">
        <f t="shared" si="111"/>
        <v>48.798502680520208</v>
      </c>
      <c r="G474">
        <f t="shared" si="112"/>
        <v>2605.2204345266659</v>
      </c>
      <c r="O474" s="3">
        <f t="shared" si="113"/>
        <v>-6.9855925074771008</v>
      </c>
    </row>
    <row r="475" spans="1:15" x14ac:dyDescent="0.2">
      <c r="A475" t="str">
        <f>detector_data!A474</f>
        <v>QEWDE0400DES</v>
      </c>
      <c r="B475" s="4">
        <f>detector_data!D474</f>
        <v>0.34375</v>
      </c>
      <c r="C475">
        <f>detector_data!E474</f>
        <v>22.421065353353601</v>
      </c>
      <c r="D475" s="3">
        <f>[1]detector_data!G474</f>
        <v>26.40648148</v>
      </c>
      <c r="E475">
        <f t="shared" si="110"/>
        <v>2.2778560344721307E-2</v>
      </c>
      <c r="F475">
        <f t="shared" si="111"/>
        <v>15.883541702533186</v>
      </c>
      <c r="G475">
        <f t="shared" si="112"/>
        <v>2050.8460193699416</v>
      </c>
      <c r="O475" s="3">
        <f t="shared" si="113"/>
        <v>3.985416126646399</v>
      </c>
    </row>
    <row r="476" spans="1:15" x14ac:dyDescent="0.2">
      <c r="A476" t="str">
        <f>detector_data!A475</f>
        <v>QEWDE0400DES</v>
      </c>
      <c r="B476" s="4">
        <f>detector_data!D475</f>
        <v>0.35416666666666669</v>
      </c>
      <c r="C476">
        <f>detector_data!E475</f>
        <v>21.769676909220099</v>
      </c>
      <c r="D476" s="3">
        <f>[1]detector_data!G475</f>
        <v>27.5712963</v>
      </c>
      <c r="E476">
        <f t="shared" si="110"/>
        <v>4.4277602482757687E-2</v>
      </c>
      <c r="F476">
        <f t="shared" si="111"/>
        <v>33.658787555473353</v>
      </c>
      <c r="G476">
        <f t="shared" si="112"/>
        <v>1946.7025820030524</v>
      </c>
      <c r="O476" s="3">
        <f t="shared" si="113"/>
        <v>5.8016193907799014</v>
      </c>
    </row>
    <row r="477" spans="1:15" x14ac:dyDescent="0.2">
      <c r="A477" t="str">
        <f>detector_data!A476</f>
        <v>QEWDE0400DES</v>
      </c>
      <c r="B477" s="4">
        <f>detector_data!D476</f>
        <v>0.36458333333333331</v>
      </c>
      <c r="C477">
        <f>detector_data!E476</f>
        <v>24.168015016297101</v>
      </c>
      <c r="D477" s="3">
        <f>[1]detector_data!G476</f>
        <v>32.171296300000002</v>
      </c>
      <c r="E477">
        <f t="shared" si="110"/>
        <v>6.188694443245267E-2</v>
      </c>
      <c r="F477">
        <f t="shared" si="111"/>
        <v>64.05251130606915</v>
      </c>
      <c r="G477">
        <f t="shared" si="112"/>
        <v>1561.9452178256395</v>
      </c>
      <c r="O477" s="3">
        <f t="shared" si="113"/>
        <v>8.0032812837029006</v>
      </c>
    </row>
    <row r="478" spans="1:15" x14ac:dyDescent="0.2">
      <c r="A478" t="str">
        <f>detector_data!A477</f>
        <v>QEWDE0400DES</v>
      </c>
      <c r="B478" s="4">
        <f>detector_data!D477</f>
        <v>0.375</v>
      </c>
      <c r="C478">
        <f>detector_data!E477</f>
        <v>21.369259282565601</v>
      </c>
      <c r="D478" s="3">
        <f>[1]detector_data!G477</f>
        <v>36.033796299999999</v>
      </c>
      <c r="E478">
        <f t="shared" si="110"/>
        <v>0.16562148490772349</v>
      </c>
      <c r="F478">
        <f t="shared" si="111"/>
        <v>215.04864593570375</v>
      </c>
      <c r="G478">
        <f t="shared" si="112"/>
        <v>1271.5609025244969</v>
      </c>
      <c r="O478" s="3">
        <f t="shared" si="113"/>
        <v>14.664537017434398</v>
      </c>
    </row>
    <row r="479" spans="1:15" x14ac:dyDescent="0.2">
      <c r="A479" t="str">
        <f>detector_data!A478</f>
        <v>QEWDE0400DES</v>
      </c>
      <c r="B479" s="4">
        <f>detector_data!D478</f>
        <v>0.38541666666666669</v>
      </c>
      <c r="C479">
        <f>detector_data!E478</f>
        <v>20.4332431985966</v>
      </c>
      <c r="D479" s="3">
        <f>[1]detector_data!G478</f>
        <v>42.666666669999998</v>
      </c>
      <c r="E479">
        <f t="shared" si="110"/>
        <v>0.27154089798789188</v>
      </c>
      <c r="F479">
        <f t="shared" si="111"/>
        <v>494.32511925875156</v>
      </c>
      <c r="G479">
        <f t="shared" si="112"/>
        <v>842.51345124700117</v>
      </c>
      <c r="O479" s="3">
        <f t="shared" si="113"/>
        <v>22.233423471403398</v>
      </c>
    </row>
    <row r="480" spans="1:15" x14ac:dyDescent="0.2">
      <c r="A480" t="str">
        <f>detector_data!A479</f>
        <v>QEWDE0400DES</v>
      </c>
      <c r="B480" s="4">
        <f>detector_data!D479</f>
        <v>0.39583333333333331</v>
      </c>
      <c r="C480">
        <f>detector_data!E479</f>
        <v>23.867572953596799</v>
      </c>
      <c r="D480" s="3">
        <f>[1]detector_data!G479</f>
        <v>43.511111110000002</v>
      </c>
      <c r="E480">
        <f t="shared" si="110"/>
        <v>0.20381637926241572</v>
      </c>
      <c r="F480">
        <f t="shared" si="111"/>
        <v>385.86859130206852</v>
      </c>
      <c r="G480">
        <f t="shared" si="112"/>
        <v>794.20471010378071</v>
      </c>
      <c r="O480" s="3">
        <f t="shared" si="113"/>
        <v>19.643538156403203</v>
      </c>
    </row>
    <row r="481" spans="1:15" x14ac:dyDescent="0.2">
      <c r="A481" t="str">
        <f>detector_data!A480</f>
        <v>QEWDE0400DES</v>
      </c>
      <c r="B481" s="4">
        <f>detector_data!D480</f>
        <v>0.40625</v>
      </c>
      <c r="C481">
        <f>detector_data!E480</f>
        <v>31.633409315211399</v>
      </c>
      <c r="D481" s="3">
        <f>[1]detector_data!G480</f>
        <v>47.644907410000002</v>
      </c>
      <c r="E481">
        <f t="shared" si="110"/>
        <v>0.112935625460856</v>
      </c>
      <c r="F481">
        <f t="shared" si="111"/>
        <v>256.36807123941907</v>
      </c>
      <c r="G481">
        <f t="shared" si="112"/>
        <v>578.29868167386576</v>
      </c>
      <c r="O481" s="3">
        <f t="shared" si="113"/>
        <v>16.011498094788603</v>
      </c>
    </row>
    <row r="482" spans="1:15" x14ac:dyDescent="0.2">
      <c r="A482" t="str">
        <f>detector_data!A481</f>
        <v>QEWDE0400DES</v>
      </c>
      <c r="B482" s="4">
        <f>detector_data!D481</f>
        <v>0.41666666666666669</v>
      </c>
      <c r="C482">
        <f>detector_data!E481</f>
        <v>42.033264483776101</v>
      </c>
      <c r="D482" s="3">
        <f>[1]detector_data!G481</f>
        <v>52.057870370000003</v>
      </c>
      <c r="E482">
        <f t="shared" si="110"/>
        <v>3.7081886452935947E-2</v>
      </c>
      <c r="F482">
        <f t="shared" si="111"/>
        <v>100.49272317411491</v>
      </c>
      <c r="G482">
        <f t="shared" si="112"/>
        <v>385.52845598660889</v>
      </c>
      <c r="I482">
        <f>AVERAGE(C467:C482)</f>
        <v>37.467860937708657</v>
      </c>
      <c r="J482">
        <f>AVERAGE(D467:D482)</f>
        <v>40.127806713125004</v>
      </c>
      <c r="K482">
        <f t="shared" ref="K482" si="117">POWER((I482-J482)/J482,2)</f>
        <v>4.3939460567156913E-3</v>
      </c>
      <c r="L482">
        <f t="shared" ref="L482" si="118">POWER(J482-I482,2)</f>
        <v>7.0753115281552699</v>
      </c>
      <c r="M482">
        <f t="shared" ref="M482" si="119">POWER(J482-AVERAGE($D$3:$D$690),2)</f>
        <v>996.34557702711299</v>
      </c>
      <c r="O482" s="3">
        <f t="shared" si="113"/>
        <v>10.024605886223902</v>
      </c>
    </row>
    <row r="483" spans="1:15" x14ac:dyDescent="0.2">
      <c r="A483" t="str">
        <f>detector_data!A482</f>
        <v>QEWDE0410DES</v>
      </c>
      <c r="B483" s="4">
        <f>detector_data!D482</f>
        <v>0.26041666666666669</v>
      </c>
      <c r="C483">
        <f>detector_data!E482</f>
        <v>96.023386264964898</v>
      </c>
      <c r="D483" s="3">
        <f>[1]detector_data!G482</f>
        <v>112.4768519</v>
      </c>
      <c r="E483">
        <f t="shared" si="110"/>
        <v>2.1398753307291841E-2</v>
      </c>
      <c r="F483">
        <f t="shared" si="111"/>
        <v>270.71653140328101</v>
      </c>
      <c r="G483">
        <f t="shared" si="112"/>
        <v>1663.3430552323591</v>
      </c>
      <c r="O483" s="3">
        <f t="shared" si="113"/>
        <v>16.453465635035101</v>
      </c>
    </row>
    <row r="484" spans="1:15" x14ac:dyDescent="0.2">
      <c r="A484" t="str">
        <f>detector_data!A483</f>
        <v>QEWDE0410DES</v>
      </c>
      <c r="B484" s="4">
        <f>detector_data!D483</f>
        <v>0.27083333333333331</v>
      </c>
      <c r="C484">
        <f>detector_data!E483</f>
        <v>56.720059697956998</v>
      </c>
      <c r="D484" s="3">
        <f>[1]detector_data!G483</f>
        <v>99.168981479999999</v>
      </c>
      <c r="E484">
        <f t="shared" si="110"/>
        <v>0.18322368833465949</v>
      </c>
      <c r="F484">
        <f t="shared" si="111"/>
        <v>1801.9109604580049</v>
      </c>
      <c r="G484">
        <f t="shared" si="112"/>
        <v>754.94335525270264</v>
      </c>
      <c r="O484" s="3">
        <f t="shared" si="113"/>
        <v>42.448921782043001</v>
      </c>
    </row>
    <row r="485" spans="1:15" x14ac:dyDescent="0.2">
      <c r="A485" t="str">
        <f>detector_data!A484</f>
        <v>QEWDE0410DES</v>
      </c>
      <c r="B485" s="4">
        <f>detector_data!D484</f>
        <v>0.28125</v>
      </c>
      <c r="C485">
        <f>detector_data!E484</f>
        <v>38.380227527940697</v>
      </c>
      <c r="D485" s="3">
        <f>[1]detector_data!G484</f>
        <v>84.662499999999994</v>
      </c>
      <c r="E485">
        <f t="shared" si="110"/>
        <v>0.29884581081910666</v>
      </c>
      <c r="F485">
        <f t="shared" si="111"/>
        <v>2142.0487451779377</v>
      </c>
      <c r="G485">
        <f t="shared" si="112"/>
        <v>168.21444287017286</v>
      </c>
      <c r="O485" s="3">
        <f t="shared" si="113"/>
        <v>46.282272472059297</v>
      </c>
    </row>
    <row r="486" spans="1:15" x14ac:dyDescent="0.2">
      <c r="A486" t="str">
        <f>detector_data!A485</f>
        <v>QEWDE0410DES</v>
      </c>
      <c r="B486" s="4">
        <f>detector_data!D485</f>
        <v>0.29166666666666669</v>
      </c>
      <c r="C486">
        <f>detector_data!E485</f>
        <v>31.008440576503801</v>
      </c>
      <c r="D486" s="3">
        <f>[1]detector_data!G485</f>
        <v>63.467592590000002</v>
      </c>
      <c r="E486">
        <f t="shared" si="110"/>
        <v>0.26155937389607953</v>
      </c>
      <c r="F486">
        <f t="shared" si="111"/>
        <v>1053.5965494352545</v>
      </c>
      <c r="G486">
        <f t="shared" si="112"/>
        <v>67.65319678420677</v>
      </c>
      <c r="O486" s="3">
        <f t="shared" si="113"/>
        <v>32.459152013496201</v>
      </c>
    </row>
    <row r="487" spans="1:15" x14ac:dyDescent="0.2">
      <c r="A487" t="str">
        <f>detector_data!A486</f>
        <v>QEWDE0410DES</v>
      </c>
      <c r="B487" s="4">
        <f>detector_data!D486</f>
        <v>0.30208333333333331</v>
      </c>
      <c r="C487">
        <f>detector_data!E486</f>
        <v>33.862535335747701</v>
      </c>
      <c r="D487" s="3">
        <f>[1]detector_data!G486</f>
        <v>59.500925930000001</v>
      </c>
      <c r="E487">
        <f t="shared" si="110"/>
        <v>0.18566672248910387</v>
      </c>
      <c r="F487">
        <f t="shared" si="111"/>
        <v>657.32707226344485</v>
      </c>
      <c r="G487">
        <f t="shared" si="112"/>
        <v>148.64054801406547</v>
      </c>
      <c r="O487" s="3">
        <f t="shared" si="113"/>
        <v>25.6383905942523</v>
      </c>
    </row>
    <row r="488" spans="1:15" x14ac:dyDescent="0.2">
      <c r="A488" t="str">
        <f>detector_data!A487</f>
        <v>QEWDE0410DES</v>
      </c>
      <c r="B488" s="4">
        <f>detector_data!D487</f>
        <v>0.3125</v>
      </c>
      <c r="C488">
        <f>detector_data!E487</f>
        <v>33.616442231629897</v>
      </c>
      <c r="D488" s="3">
        <f>[1]detector_data!G487</f>
        <v>44.265740739999998</v>
      </c>
      <c r="E488">
        <f t="shared" si="110"/>
        <v>5.7877068996219562E-2</v>
      </c>
      <c r="F488">
        <f t="shared" si="111"/>
        <v>113.40755872037367</v>
      </c>
      <c r="G488">
        <f t="shared" si="112"/>
        <v>752.24077814350289</v>
      </c>
      <c r="O488" s="3">
        <f t="shared" si="113"/>
        <v>10.649298508370102</v>
      </c>
    </row>
    <row r="489" spans="1:15" x14ac:dyDescent="0.2">
      <c r="A489" t="str">
        <f>detector_data!A488</f>
        <v>QEWDE0410DES</v>
      </c>
      <c r="B489" s="4">
        <f>detector_data!D488</f>
        <v>0.32291666666666669</v>
      </c>
      <c r="C489">
        <f>detector_data!E488</f>
        <v>31.711339642125498</v>
      </c>
      <c r="D489" s="3">
        <f>[1]detector_data!G488</f>
        <v>36.277777780000001</v>
      </c>
      <c r="E489">
        <f t="shared" si="110"/>
        <v>1.584432728598963E-2</v>
      </c>
      <c r="F489">
        <f t="shared" si="111"/>
        <v>20.852357267034755</v>
      </c>
      <c r="G489">
        <f t="shared" si="112"/>
        <v>1254.2201814122311</v>
      </c>
      <c r="O489" s="3">
        <f t="shared" si="113"/>
        <v>4.5664381378745027</v>
      </c>
    </row>
    <row r="490" spans="1:15" x14ac:dyDescent="0.2">
      <c r="A490" t="str">
        <f>detector_data!A489</f>
        <v>QEWDE0410DES</v>
      </c>
      <c r="B490" s="4">
        <f>detector_data!D489</f>
        <v>0.33333333333333331</v>
      </c>
      <c r="C490">
        <f>detector_data!E489</f>
        <v>25.7033724170375</v>
      </c>
      <c r="D490" s="3">
        <f>[1]detector_data!G489</f>
        <v>35.640277779999998</v>
      </c>
      <c r="E490">
        <f t="shared" si="110"/>
        <v>7.7735634346175059E-2</v>
      </c>
      <c r="F490">
        <f t="shared" si="111"/>
        <v>98.742088192472863</v>
      </c>
      <c r="G490">
        <f t="shared" si="112"/>
        <v>1299.7806758759052</v>
      </c>
      <c r="O490" s="3">
        <f t="shared" si="113"/>
        <v>9.9369053629624986</v>
      </c>
    </row>
    <row r="491" spans="1:15" x14ac:dyDescent="0.2">
      <c r="A491" t="str">
        <f>detector_data!A490</f>
        <v>QEWDE0410DES</v>
      </c>
      <c r="B491" s="4">
        <f>detector_data!D490</f>
        <v>0.34375</v>
      </c>
      <c r="C491">
        <f>detector_data!E490</f>
        <v>23.7467904315371</v>
      </c>
      <c r="D491" s="3">
        <f>[1]detector_data!G490</f>
        <v>42.219444439999997</v>
      </c>
      <c r="E491">
        <f t="shared" si="110"/>
        <v>0.19144038704258853</v>
      </c>
      <c r="F491">
        <f t="shared" si="111"/>
        <v>341.2389461163803</v>
      </c>
      <c r="G491">
        <f t="shared" si="112"/>
        <v>868.67567744116161</v>
      </c>
      <c r="O491" s="3">
        <f t="shared" si="113"/>
        <v>18.472654008462897</v>
      </c>
    </row>
    <row r="492" spans="1:15" x14ac:dyDescent="0.2">
      <c r="A492" t="str">
        <f>detector_data!A491</f>
        <v>QEWDE0410DES</v>
      </c>
      <c r="B492" s="4">
        <f>detector_data!D491</f>
        <v>0.35416666666666669</v>
      </c>
      <c r="C492">
        <f>detector_data!E491</f>
        <v>23.360126743386498</v>
      </c>
      <c r="D492" s="3">
        <f>[1]detector_data!G491</f>
        <v>55.063888890000001</v>
      </c>
      <c r="E492">
        <f t="shared" si="110"/>
        <v>0.3315032891348712</v>
      </c>
      <c r="F492">
        <f t="shared" si="111"/>
        <v>1005.1285342490432</v>
      </c>
      <c r="G492">
        <f t="shared" si="112"/>
        <v>276.51898616271654</v>
      </c>
      <c r="O492" s="3">
        <f t="shared" si="113"/>
        <v>31.703762146613503</v>
      </c>
    </row>
    <row r="493" spans="1:15" x14ac:dyDescent="0.2">
      <c r="A493" t="str">
        <f>detector_data!A492</f>
        <v>QEWDE0410DES</v>
      </c>
      <c r="B493" s="4">
        <f>detector_data!D492</f>
        <v>0.36458333333333331</v>
      </c>
      <c r="C493">
        <f>detector_data!E492</f>
        <v>25.1478538259848</v>
      </c>
      <c r="D493" s="3">
        <f>[1]detector_data!G492</f>
        <v>58.927314809999999</v>
      </c>
      <c r="E493">
        <f t="shared" si="110"/>
        <v>0.3286034563814027</v>
      </c>
      <c r="F493">
        <f t="shared" si="111"/>
        <v>1141.0519843706052</v>
      </c>
      <c r="G493">
        <f t="shared" si="112"/>
        <v>162.95630822047892</v>
      </c>
      <c r="O493" s="3">
        <f t="shared" si="113"/>
        <v>33.779460984015202</v>
      </c>
    </row>
    <row r="494" spans="1:15" x14ac:dyDescent="0.2">
      <c r="A494" t="str">
        <f>detector_data!A493</f>
        <v>QEWDE0410DES</v>
      </c>
      <c r="B494" s="4">
        <f>detector_data!D493</f>
        <v>0.375</v>
      </c>
      <c r="C494">
        <f>detector_data!E493</f>
        <v>21.643848231235499</v>
      </c>
      <c r="D494" s="3">
        <f>[1]detector_data!G493</f>
        <v>62.712962959999999</v>
      </c>
      <c r="E494">
        <f t="shared" si="110"/>
        <v>0.42886049519070052</v>
      </c>
      <c r="F494">
        <f t="shared" si="111"/>
        <v>1686.6721846044215</v>
      </c>
      <c r="G494">
        <f t="shared" si="112"/>
        <v>80.63655603072425</v>
      </c>
      <c r="O494" s="3">
        <f t="shared" si="113"/>
        <v>41.069114728764504</v>
      </c>
    </row>
    <row r="495" spans="1:15" x14ac:dyDescent="0.2">
      <c r="A495" t="str">
        <f>detector_data!A494</f>
        <v>QEWDE0410DES</v>
      </c>
      <c r="B495" s="4">
        <f>detector_data!D494</f>
        <v>0.38541666666666669</v>
      </c>
      <c r="C495">
        <f>detector_data!E494</f>
        <v>22.070310641098601</v>
      </c>
      <c r="D495" s="3">
        <f>[1]detector_data!G494</f>
        <v>69.481018520000006</v>
      </c>
      <c r="E495">
        <f t="shared" si="110"/>
        <v>0.46560810024504795</v>
      </c>
      <c r="F495">
        <f t="shared" si="111"/>
        <v>2247.775221578524</v>
      </c>
      <c r="G495">
        <f t="shared" si="112"/>
        <v>4.8917513975818023</v>
      </c>
      <c r="O495" s="3">
        <f t="shared" si="113"/>
        <v>47.410707878901405</v>
      </c>
    </row>
    <row r="496" spans="1:15" x14ac:dyDescent="0.2">
      <c r="A496" t="str">
        <f>detector_data!A495</f>
        <v>QEWDE0410DES</v>
      </c>
      <c r="B496" s="4">
        <f>detector_data!D495</f>
        <v>0.39583333333333331</v>
      </c>
      <c r="C496">
        <f>detector_data!E495</f>
        <v>26.44612875648</v>
      </c>
      <c r="D496" s="3">
        <f>[1]detector_data!G495</f>
        <v>72.384259259999993</v>
      </c>
      <c r="E496">
        <f t="shared" si="110"/>
        <v>0.40277115972792243</v>
      </c>
      <c r="F496">
        <f t="shared" si="111"/>
        <v>2110.3118341584341</v>
      </c>
      <c r="G496">
        <f t="shared" si="112"/>
        <v>0.47818653929088478</v>
      </c>
      <c r="O496" s="3">
        <f t="shared" si="113"/>
        <v>45.938130503519993</v>
      </c>
    </row>
    <row r="497" spans="1:15" x14ac:dyDescent="0.2">
      <c r="A497" t="str">
        <f>detector_data!A496</f>
        <v>QEWDE0410DES</v>
      </c>
      <c r="B497" s="4">
        <f>detector_data!D496</f>
        <v>0.40625</v>
      </c>
      <c r="C497">
        <f>detector_data!E496</f>
        <v>32.554063898246099</v>
      </c>
      <c r="D497" s="3">
        <f>[1]detector_data!G496</f>
        <v>76.06161616</v>
      </c>
      <c r="E497">
        <f t="shared" si="110"/>
        <v>0.32718862973735091</v>
      </c>
      <c r="F497">
        <f t="shared" si="111"/>
        <v>1892.907103809247</v>
      </c>
      <c r="G497">
        <f t="shared" si="112"/>
        <v>19.087000891021148</v>
      </c>
      <c r="O497" s="3">
        <f t="shared" si="113"/>
        <v>43.507552261753901</v>
      </c>
    </row>
    <row r="498" spans="1:15" x14ac:dyDescent="0.2">
      <c r="A498" t="str">
        <f>detector_data!A497</f>
        <v>QEWDE0410DES</v>
      </c>
      <c r="B498" s="4">
        <f>detector_data!D497</f>
        <v>0.41666666666666669</v>
      </c>
      <c r="C498">
        <f>detector_data!E497</f>
        <v>41.149224413930597</v>
      </c>
      <c r="D498" s="3">
        <f>[1]detector_data!G497</f>
        <v>82.166203699999997</v>
      </c>
      <c r="E498">
        <f t="shared" si="110"/>
        <v>0.24919590598839683</v>
      </c>
      <c r="F498">
        <f t="shared" si="111"/>
        <v>1682.3925897538463</v>
      </c>
      <c r="G498">
        <f t="shared" si="112"/>
        <v>109.69325486155577</v>
      </c>
      <c r="I498">
        <f>AVERAGE(C483:C498)</f>
        <v>35.196509414737882</v>
      </c>
      <c r="J498">
        <f>AVERAGE(D483:D498)</f>
        <v>65.90483480875001</v>
      </c>
      <c r="K498">
        <f t="shared" ref="K498" si="120">POWER((I498-J498)/J498,2)</f>
        <v>0.21710894457180543</v>
      </c>
      <c r="L498">
        <f t="shared" ref="L498" si="121">POWER(J498-I498,2)</f>
        <v>943.00124850453017</v>
      </c>
      <c r="M498">
        <f t="shared" ref="M498" si="122">POWER(J498-AVERAGE($D$3:$D$690),2)</f>
        <v>33.499949851577824</v>
      </c>
      <c r="O498" s="3">
        <f t="shared" si="113"/>
        <v>41.0169792860694</v>
      </c>
    </row>
    <row r="499" spans="1:15" x14ac:dyDescent="0.2">
      <c r="A499" t="str">
        <f>detector_data!A498</f>
        <v>QEWDE0430DES</v>
      </c>
      <c r="B499" s="4">
        <f>detector_data!D498</f>
        <v>0.26041666666666669</v>
      </c>
      <c r="C499">
        <f>detector_data!E498</f>
        <v>77.264550767136498</v>
      </c>
      <c r="D499" s="3">
        <f>[1]detector_data!G498</f>
        <v>97.737037040000004</v>
      </c>
      <c r="E499">
        <f t="shared" si="110"/>
        <v>4.3875576834922832E-2</v>
      </c>
      <c r="F499">
        <f t="shared" si="111"/>
        <v>419.12269419258467</v>
      </c>
      <c r="G499">
        <f t="shared" si="112"/>
        <v>678.30494326192468</v>
      </c>
      <c r="O499" s="3">
        <f t="shared" si="113"/>
        <v>20.472486272863506</v>
      </c>
    </row>
    <row r="500" spans="1:15" x14ac:dyDescent="0.2">
      <c r="A500" t="str">
        <f>detector_data!A499</f>
        <v>QEWDE0430DES</v>
      </c>
      <c r="B500" s="4">
        <f>detector_data!D499</f>
        <v>0.27083333333333331</v>
      </c>
      <c r="C500">
        <f>detector_data!E499</f>
        <v>45.934830949231902</v>
      </c>
      <c r="D500" s="3">
        <f>[1]detector_data!G499</f>
        <v>80.27685185</v>
      </c>
      <c r="E500">
        <f t="shared" si="110"/>
        <v>0.18300840283298297</v>
      </c>
      <c r="F500">
        <f t="shared" si="111"/>
        <v>1179.3743995487928</v>
      </c>
      <c r="G500">
        <f t="shared" si="112"/>
        <v>73.686822975838297</v>
      </c>
      <c r="O500" s="3">
        <f t="shared" si="113"/>
        <v>34.342020900768098</v>
      </c>
    </row>
    <row r="501" spans="1:15" x14ac:dyDescent="0.2">
      <c r="A501" t="str">
        <f>detector_data!A500</f>
        <v>QEWDE0430DES</v>
      </c>
      <c r="B501" s="4">
        <f>detector_data!D500</f>
        <v>0.28125</v>
      </c>
      <c r="C501">
        <f>detector_data!E500</f>
        <v>32.067491437517802</v>
      </c>
      <c r="D501" s="3">
        <f>[1]detector_data!G500</f>
        <v>52.272222220000003</v>
      </c>
      <c r="E501">
        <f t="shared" si="110"/>
        <v>0.14940468263019455</v>
      </c>
      <c r="F501">
        <f t="shared" si="111"/>
        <v>408.23114599258383</v>
      </c>
      <c r="G501">
        <f t="shared" si="112"/>
        <v>377.15685761535082</v>
      </c>
      <c r="O501" s="3">
        <f t="shared" si="113"/>
        <v>20.204730782482201</v>
      </c>
    </row>
    <row r="502" spans="1:15" x14ac:dyDescent="0.2">
      <c r="A502" t="str">
        <f>detector_data!A501</f>
        <v>QEWDE0430DES</v>
      </c>
      <c r="B502" s="4">
        <f>detector_data!D501</f>
        <v>0.29166666666666669</v>
      </c>
      <c r="C502">
        <f>detector_data!E501</f>
        <v>29.478146904097802</v>
      </c>
      <c r="D502" s="3">
        <f>[1]detector_data!G501</f>
        <v>42.492592590000001</v>
      </c>
      <c r="E502">
        <f t="shared" si="110"/>
        <v>9.3804763262715224E-2</v>
      </c>
      <c r="F502">
        <f t="shared" si="111"/>
        <v>169.37579651129838</v>
      </c>
      <c r="G502">
        <f t="shared" si="112"/>
        <v>852.64913016245305</v>
      </c>
      <c r="O502" s="3">
        <f t="shared" si="113"/>
        <v>13.014445685902199</v>
      </c>
    </row>
    <row r="503" spans="1:15" x14ac:dyDescent="0.2">
      <c r="A503" t="str">
        <f>detector_data!A502</f>
        <v>QEWDE0430DES</v>
      </c>
      <c r="B503" s="4">
        <f>detector_data!D502</f>
        <v>0.30208333333333331</v>
      </c>
      <c r="C503">
        <f>detector_data!E502</f>
        <v>28.543540297470901</v>
      </c>
      <c r="D503" s="3">
        <f>[1]detector_data!G502</f>
        <v>37.08981481</v>
      </c>
      <c r="E503">
        <f t="shared" si="110"/>
        <v>5.3093865746430387E-2</v>
      </c>
      <c r="F503">
        <f t="shared" si="111"/>
        <v>73.038808043504488</v>
      </c>
      <c r="G503">
        <f t="shared" si="112"/>
        <v>1197.3630495732402</v>
      </c>
      <c r="O503" s="3">
        <f t="shared" si="113"/>
        <v>8.5462745125290986</v>
      </c>
    </row>
    <row r="504" spans="1:15" x14ac:dyDescent="0.2">
      <c r="A504" t="str">
        <f>detector_data!A503</f>
        <v>QEWDE0430DES</v>
      </c>
      <c r="B504" s="4">
        <f>detector_data!D503</f>
        <v>0.3125</v>
      </c>
      <c r="C504">
        <f>detector_data!E503</f>
        <v>26.1313778264538</v>
      </c>
      <c r="D504" s="3">
        <f>[1]detector_data!G503</f>
        <v>30.65648148</v>
      </c>
      <c r="E504">
        <f t="shared" si="110"/>
        <v>2.178775318336543E-2</v>
      </c>
      <c r="F504">
        <f t="shared" si="111"/>
        <v>20.476563075337168</v>
      </c>
      <c r="G504">
        <f t="shared" si="112"/>
        <v>1683.9752460621146</v>
      </c>
      <c r="O504" s="3">
        <f t="shared" si="113"/>
        <v>4.5251036535461999</v>
      </c>
    </row>
    <row r="505" spans="1:15" x14ac:dyDescent="0.2">
      <c r="A505" t="str">
        <f>detector_data!A504</f>
        <v>QEWDE0430DES</v>
      </c>
      <c r="B505" s="4">
        <f>detector_data!D504</f>
        <v>0.32291666666666669</v>
      </c>
      <c r="C505">
        <f>detector_data!E504</f>
        <v>25.787431963730398</v>
      </c>
      <c r="D505" s="3">
        <f>[1]detector_data!G504</f>
        <v>26.049537040000001</v>
      </c>
      <c r="E505">
        <f t="shared" si="110"/>
        <v>1.0123969909925936E-4</v>
      </c>
      <c r="F505">
        <f t="shared" si="111"/>
        <v>6.8699071006293994E-2</v>
      </c>
      <c r="G505">
        <f t="shared" si="112"/>
        <v>2083.3027914510067</v>
      </c>
      <c r="O505" s="3">
        <f t="shared" si="113"/>
        <v>0.26210507626960222</v>
      </c>
    </row>
    <row r="506" spans="1:15" x14ac:dyDescent="0.2">
      <c r="A506" t="str">
        <f>detector_data!A505</f>
        <v>QEWDE0430DES</v>
      </c>
      <c r="B506" s="4">
        <f>detector_data!D505</f>
        <v>0.33333333333333331</v>
      </c>
      <c r="C506">
        <f>detector_data!E505</f>
        <v>22.3684933397926</v>
      </c>
      <c r="D506" s="3">
        <f>[1]detector_data!G505</f>
        <v>29.010648150000002</v>
      </c>
      <c r="E506">
        <f t="shared" si="110"/>
        <v>5.2420737116009808E-2</v>
      </c>
      <c r="F506">
        <f t="shared" si="111"/>
        <v>44.11822052276132</v>
      </c>
      <c r="G506">
        <f t="shared" si="112"/>
        <v>1821.7617268216109</v>
      </c>
      <c r="O506" s="3">
        <f t="shared" si="113"/>
        <v>6.6421548102074013</v>
      </c>
    </row>
    <row r="507" spans="1:15" x14ac:dyDescent="0.2">
      <c r="A507" t="str">
        <f>detector_data!A506</f>
        <v>QEWDE0430DES</v>
      </c>
      <c r="B507" s="4">
        <f>detector_data!D506</f>
        <v>0.34375</v>
      </c>
      <c r="C507">
        <f>detector_data!E506</f>
        <v>22.6246643842649</v>
      </c>
      <c r="D507" s="3">
        <f>[1]detector_data!G506</f>
        <v>31.39722222</v>
      </c>
      <c r="E507">
        <f t="shared" si="110"/>
        <v>7.8067455904715422E-2</v>
      </c>
      <c r="F507">
        <f t="shared" si="111"/>
        <v>76.957770981317296</v>
      </c>
      <c r="G507">
        <f t="shared" si="112"/>
        <v>1623.729472673501</v>
      </c>
      <c r="O507" s="3">
        <f t="shared" si="113"/>
        <v>8.7725578357350997</v>
      </c>
    </row>
    <row r="508" spans="1:15" x14ac:dyDescent="0.2">
      <c r="A508" t="str">
        <f>detector_data!A507</f>
        <v>QEWDE0430DES</v>
      </c>
      <c r="B508" s="4">
        <f>detector_data!D507</f>
        <v>0.35416666666666669</v>
      </c>
      <c r="C508">
        <f>detector_data!E507</f>
        <v>22.747666402464802</v>
      </c>
      <c r="D508" s="3">
        <f>[1]detector_data!G507</f>
        <v>36.126388890000001</v>
      </c>
      <c r="E508">
        <f t="shared" si="110"/>
        <v>0.13714506521451006</v>
      </c>
      <c r="F508">
        <f t="shared" si="111"/>
        <v>178.99021539848005</v>
      </c>
      <c r="G508">
        <f t="shared" si="112"/>
        <v>1264.9659663511957</v>
      </c>
      <c r="O508" s="3">
        <f t="shared" si="113"/>
        <v>13.3787224875352</v>
      </c>
    </row>
    <row r="509" spans="1:15" x14ac:dyDescent="0.2">
      <c r="A509" t="str">
        <f>detector_data!A508</f>
        <v>QEWDE0430DES</v>
      </c>
      <c r="B509" s="4">
        <f>detector_data!D508</f>
        <v>0.36458333333333331</v>
      </c>
      <c r="C509">
        <f>detector_data!E508</f>
        <v>22.7403434385328</v>
      </c>
      <c r="D509" s="3">
        <f>[1]detector_data!G508</f>
        <v>37.358585859999998</v>
      </c>
      <c r="E509">
        <f t="shared" si="110"/>
        <v>0.15311208218351061</v>
      </c>
      <c r="F509">
        <f t="shared" si="111"/>
        <v>213.69301149278314</v>
      </c>
      <c r="G509">
        <f t="shared" si="112"/>
        <v>1178.8347535786179</v>
      </c>
      <c r="O509" s="3">
        <f t="shared" si="113"/>
        <v>14.618242421467198</v>
      </c>
    </row>
    <row r="510" spans="1:15" x14ac:dyDescent="0.2">
      <c r="A510" t="str">
        <f>detector_data!A509</f>
        <v>QEWDE0430DES</v>
      </c>
      <c r="B510" s="4">
        <f>detector_data!D509</f>
        <v>0.375</v>
      </c>
      <c r="C510">
        <f>detector_data!E509</f>
        <v>21.230163255242601</v>
      </c>
      <c r="D510" s="3">
        <f>[1]detector_data!G509</f>
        <v>41.745370370000003</v>
      </c>
      <c r="E510">
        <f t="shared" si="110"/>
        <v>0.24151003151595282</v>
      </c>
      <c r="F510">
        <f t="shared" si="111"/>
        <v>420.87372296139273</v>
      </c>
      <c r="G510">
        <f t="shared" si="112"/>
        <v>896.84548249493912</v>
      </c>
      <c r="O510" s="3">
        <f t="shared" si="113"/>
        <v>20.515207114757402</v>
      </c>
    </row>
    <row r="511" spans="1:15" x14ac:dyDescent="0.2">
      <c r="A511" t="str">
        <f>detector_data!A510</f>
        <v>QEWDE0430DES</v>
      </c>
      <c r="B511" s="4">
        <f>detector_data!D510</f>
        <v>0.38541666666666669</v>
      </c>
      <c r="C511">
        <f>detector_data!E510</f>
        <v>23.095034989437998</v>
      </c>
      <c r="D511" s="3">
        <f>[1]detector_data!G510</f>
        <v>43.212037039999998</v>
      </c>
      <c r="E511">
        <f t="shared" si="110"/>
        <v>0.21672900692177682</v>
      </c>
      <c r="F511">
        <f t="shared" si="111"/>
        <v>404.69377150231571</v>
      </c>
      <c r="G511">
        <f t="shared" si="112"/>
        <v>811.15094964610546</v>
      </c>
      <c r="O511" s="3">
        <f t="shared" si="113"/>
        <v>20.117002050562</v>
      </c>
    </row>
    <row r="512" spans="1:15" x14ac:dyDescent="0.2">
      <c r="A512" t="str">
        <f>detector_data!A511</f>
        <v>QEWDE0430DES</v>
      </c>
      <c r="B512" s="4">
        <f>detector_data!D511</f>
        <v>0.39583333333333331</v>
      </c>
      <c r="C512">
        <f>detector_data!E511</f>
        <v>26.411172738639099</v>
      </c>
      <c r="D512" s="3">
        <f>[1]detector_data!G511</f>
        <v>46.434722219999998</v>
      </c>
      <c r="E512">
        <f t="shared" si="110"/>
        <v>0.18595010456497132</v>
      </c>
      <c r="F512">
        <f t="shared" si="111"/>
        <v>400.94253383250833</v>
      </c>
      <c r="G512">
        <f t="shared" si="112"/>
        <v>637.9679131810135</v>
      </c>
      <c r="O512" s="3">
        <f t="shared" si="113"/>
        <v>20.023549481360899</v>
      </c>
    </row>
    <row r="513" spans="1:15" x14ac:dyDescent="0.2">
      <c r="A513" t="str">
        <f>detector_data!A512</f>
        <v>QEWDE0430DES</v>
      </c>
      <c r="B513" s="4">
        <f>detector_data!D512</f>
        <v>0.40625</v>
      </c>
      <c r="C513">
        <f>detector_data!E512</f>
        <v>30.283142191375301</v>
      </c>
      <c r="D513" s="3">
        <f>[1]detector_data!G512</f>
        <v>53.700925929999997</v>
      </c>
      <c r="E513">
        <f t="shared" si="110"/>
        <v>0.19016388177688137</v>
      </c>
      <c r="F513">
        <f t="shared" si="111"/>
        <v>548.39259522899522</v>
      </c>
      <c r="G513">
        <f t="shared" si="112"/>
        <v>323.70569479062959</v>
      </c>
      <c r="O513" s="3">
        <f t="shared" si="113"/>
        <v>23.417783738624696</v>
      </c>
    </row>
    <row r="514" spans="1:15" x14ac:dyDescent="0.2">
      <c r="A514" t="str">
        <f>detector_data!A513</f>
        <v>QEWDE0430DES</v>
      </c>
      <c r="B514" s="4">
        <f>detector_data!D513</f>
        <v>0.41666666666666669</v>
      </c>
      <c r="C514">
        <f>detector_data!E513</f>
        <v>34.368835843612899</v>
      </c>
      <c r="D514" s="3">
        <f>[1]detector_data!G513</f>
        <v>60.89393939</v>
      </c>
      <c r="E514">
        <f t="shared" si="110"/>
        <v>0.18974311873310315</v>
      </c>
      <c r="F514">
        <f t="shared" si="111"/>
        <v>703.58111814655751</v>
      </c>
      <c r="G514">
        <f t="shared" si="112"/>
        <v>116.61428743756028</v>
      </c>
      <c r="I514">
        <f>AVERAGE(C499:C514)</f>
        <v>30.692305420562633</v>
      </c>
      <c r="J514">
        <f>AVERAGE(D499:D514)</f>
        <v>46.653398568750013</v>
      </c>
      <c r="K514">
        <f t="shared" ref="K514" si="123">POWER((I514-J514)/J514,2)</f>
        <v>0.11704657003138977</v>
      </c>
      <c r="L514">
        <f t="shared" ref="L514" si="124">POWER(J514-I514,2)</f>
        <v>254.75649448511416</v>
      </c>
      <c r="M514">
        <f t="shared" ref="M514" si="125">POWER(J514-AVERAGE($D$3:$D$690),2)</f>
        <v>626.96906641225337</v>
      </c>
      <c r="O514" s="3">
        <f t="shared" si="113"/>
        <v>26.525103546387101</v>
      </c>
    </row>
    <row r="515" spans="1:15" x14ac:dyDescent="0.2">
      <c r="A515" t="str">
        <f>detector_data!A514</f>
        <v>QEWDE0440DES</v>
      </c>
      <c r="B515" s="4">
        <f>detector_data!D514</f>
        <v>0.26041666666666669</v>
      </c>
      <c r="C515">
        <f>detector_data!E514</f>
        <v>60.490020577995701</v>
      </c>
      <c r="D515" s="3">
        <f>[1]detector_data!G514</f>
        <v>96.468518520000003</v>
      </c>
      <c r="E515">
        <f t="shared" si="110"/>
        <v>0.13909606310432193</v>
      </c>
      <c r="F515">
        <f t="shared" si="111"/>
        <v>1294.4523141628079</v>
      </c>
      <c r="G515">
        <f t="shared" si="112"/>
        <v>613.83875887688032</v>
      </c>
      <c r="O515" s="3">
        <f t="shared" si="113"/>
        <v>35.978497942004303</v>
      </c>
    </row>
    <row r="516" spans="1:15" x14ac:dyDescent="0.2">
      <c r="A516" t="str">
        <f>detector_data!A515</f>
        <v>QEWDE0440DES</v>
      </c>
      <c r="B516" s="4">
        <f>detector_data!D515</f>
        <v>0.27083333333333331</v>
      </c>
      <c r="C516">
        <f>detector_data!E515</f>
        <v>45.292122625353699</v>
      </c>
      <c r="D516" s="3">
        <f>[1]detector_data!G515</f>
        <v>59.662962960000002</v>
      </c>
      <c r="E516">
        <f t="shared" ref="E516:E579" si="126">POWER((C516-D516)/D516,2)</f>
        <v>5.8016923278463653E-2</v>
      </c>
      <c r="F516">
        <f t="shared" ref="F516:F579" si="127">POWER(D516-C516,2)</f>
        <v>206.52105192389706</v>
      </c>
      <c r="G516">
        <f t="shared" ref="G516:G579" si="128">POWER(D516-AVERAGE($D$3:$D$690),2)</f>
        <v>144.71575043540005</v>
      </c>
      <c r="O516" s="3">
        <f t="shared" ref="O516:O579" si="129">D516-C516</f>
        <v>14.370840334646303</v>
      </c>
    </row>
    <row r="517" spans="1:15" x14ac:dyDescent="0.2">
      <c r="A517" t="str">
        <f>detector_data!A516</f>
        <v>QEWDE0440DES</v>
      </c>
      <c r="B517" s="4">
        <f>detector_data!D516</f>
        <v>0.28125</v>
      </c>
      <c r="C517">
        <f>detector_data!E516</f>
        <v>39.604120693415503</v>
      </c>
      <c r="D517" s="3">
        <f>[1]detector_data!G516</f>
        <v>39.390740739999998</v>
      </c>
      <c r="E517">
        <f t="shared" si="126"/>
        <v>2.9343974489668128E-5</v>
      </c>
      <c r="F517">
        <f t="shared" si="127"/>
        <v>4.5531004519602881E-2</v>
      </c>
      <c r="G517">
        <f t="shared" si="128"/>
        <v>1043.4197329763044</v>
      </c>
      <c r="O517" s="3">
        <f t="shared" si="129"/>
        <v>-0.21337995341550453</v>
      </c>
    </row>
    <row r="518" spans="1:15" x14ac:dyDescent="0.2">
      <c r="A518" t="str">
        <f>detector_data!A517</f>
        <v>QEWDE0440DES</v>
      </c>
      <c r="B518" s="4">
        <f>detector_data!D517</f>
        <v>0.29166666666666669</v>
      </c>
      <c r="C518">
        <f>detector_data!E517</f>
        <v>45.649804109183599</v>
      </c>
      <c r="D518" s="3">
        <f>[1]detector_data!G517</f>
        <v>37.154629630000002</v>
      </c>
      <c r="E518">
        <f t="shared" si="126"/>
        <v>5.2277972176757427E-2</v>
      </c>
      <c r="F518">
        <f t="shared" si="127"/>
        <v>72.167989431772284</v>
      </c>
      <c r="G518">
        <f t="shared" si="128"/>
        <v>1192.8816846414741</v>
      </c>
      <c r="O518" s="3">
        <f t="shared" si="129"/>
        <v>-8.4951744791835964</v>
      </c>
    </row>
    <row r="519" spans="1:15" x14ac:dyDescent="0.2">
      <c r="A519" t="str">
        <f>detector_data!A518</f>
        <v>QEWDE0440DES</v>
      </c>
      <c r="B519" s="4">
        <f>detector_data!D518</f>
        <v>0.30208333333333331</v>
      </c>
      <c r="C519">
        <f>detector_data!E518</f>
        <v>41.162708569112702</v>
      </c>
      <c r="D519" s="3">
        <f>[1]detector_data!G518</f>
        <v>32.387962960000003</v>
      </c>
      <c r="E519">
        <f t="shared" si="126"/>
        <v>7.3400970355626038E-2</v>
      </c>
      <c r="F519">
        <f t="shared" si="127"/>
        <v>76.996160504642589</v>
      </c>
      <c r="G519">
        <f t="shared" si="128"/>
        <v>1544.8661999886897</v>
      </c>
      <c r="O519" s="3">
        <f t="shared" si="129"/>
        <v>-8.7747456091126992</v>
      </c>
    </row>
    <row r="520" spans="1:15" x14ac:dyDescent="0.2">
      <c r="A520" t="str">
        <f>detector_data!A519</f>
        <v>QEWDE0440DES</v>
      </c>
      <c r="B520" s="4">
        <f>detector_data!D519</f>
        <v>0.3125</v>
      </c>
      <c r="C520">
        <f>detector_data!E519</f>
        <v>34.851794525365698</v>
      </c>
      <c r="D520" s="3">
        <f>[1]detector_data!G519</f>
        <v>25.80277778</v>
      </c>
      <c r="E520">
        <f t="shared" si="126"/>
        <v>0.12299001641395958</v>
      </c>
      <c r="F520">
        <f t="shared" si="127"/>
        <v>81.884704057908806</v>
      </c>
      <c r="G520">
        <f t="shared" si="128"/>
        <v>2105.8894519624046</v>
      </c>
      <c r="O520" s="3">
        <f t="shared" si="129"/>
        <v>-9.049016745365698</v>
      </c>
    </row>
    <row r="521" spans="1:15" x14ac:dyDescent="0.2">
      <c r="A521" t="str">
        <f>detector_data!A520</f>
        <v>QEWDE0440DES</v>
      </c>
      <c r="B521" s="4">
        <f>detector_data!D520</f>
        <v>0.32291666666666669</v>
      </c>
      <c r="C521">
        <f>detector_data!E520</f>
        <v>34.376072371501699</v>
      </c>
      <c r="D521" s="3">
        <f>[1]detector_data!G520</f>
        <v>24.1</v>
      </c>
      <c r="E521">
        <f t="shared" si="126"/>
        <v>0.18181102836442301</v>
      </c>
      <c r="F521">
        <f t="shared" si="127"/>
        <v>105.59766338434054</v>
      </c>
      <c r="G521">
        <f t="shared" si="128"/>
        <v>2265.0697505217081</v>
      </c>
      <c r="O521" s="3">
        <f t="shared" si="129"/>
        <v>-10.276072371501698</v>
      </c>
    </row>
    <row r="522" spans="1:15" x14ac:dyDescent="0.2">
      <c r="A522" t="str">
        <f>detector_data!A521</f>
        <v>QEWDE0440DES</v>
      </c>
      <c r="B522" s="4">
        <f>detector_data!D521</f>
        <v>0.33333333333333331</v>
      </c>
      <c r="C522">
        <f>detector_data!E521</f>
        <v>27.343830414906201</v>
      </c>
      <c r="D522" s="3">
        <f>[1]detector_data!G521</f>
        <v>27.023148150000001</v>
      </c>
      <c r="E522">
        <f t="shared" si="126"/>
        <v>1.4082442937674662E-4</v>
      </c>
      <c r="F522">
        <f t="shared" si="127"/>
        <v>0.10283711502537009</v>
      </c>
      <c r="G522">
        <f t="shared" si="128"/>
        <v>1995.3732336640805</v>
      </c>
      <c r="O522" s="3">
        <f t="shared" si="129"/>
        <v>-0.32068226490619978</v>
      </c>
    </row>
    <row r="523" spans="1:15" x14ac:dyDescent="0.2">
      <c r="A523" t="str">
        <f>detector_data!A522</f>
        <v>QEWDE0440DES</v>
      </c>
      <c r="B523" s="4">
        <f>detector_data!D522</f>
        <v>0.34375</v>
      </c>
      <c r="C523">
        <f>detector_data!E522</f>
        <v>28.278299721296399</v>
      </c>
      <c r="D523" s="3">
        <f>[1]detector_data!G522</f>
        <v>29.866666670000001</v>
      </c>
      <c r="E523">
        <f t="shared" si="126"/>
        <v>2.8283175806831907E-3</v>
      </c>
      <c r="F523">
        <f t="shared" si="127"/>
        <v>2.52290956373399</v>
      </c>
      <c r="G523">
        <f t="shared" si="128"/>
        <v>1749.42115705128</v>
      </c>
      <c r="O523" s="3">
        <f t="shared" si="129"/>
        <v>1.5883669487036016</v>
      </c>
    </row>
    <row r="524" spans="1:15" x14ac:dyDescent="0.2">
      <c r="A524" t="str">
        <f>detector_data!A523</f>
        <v>QEWDE0440DES</v>
      </c>
      <c r="B524" s="4">
        <f>detector_data!D523</f>
        <v>0.35416666666666669</v>
      </c>
      <c r="C524">
        <f>detector_data!E523</f>
        <v>28.349722901708301</v>
      </c>
      <c r="D524" s="3">
        <f>[1]detector_data!G523</f>
        <v>34.97407407</v>
      </c>
      <c r="E524">
        <f t="shared" si="126"/>
        <v>3.5875192758148329E-2</v>
      </c>
      <c r="F524">
        <f t="shared" si="127"/>
        <v>43.882028400847602</v>
      </c>
      <c r="G524">
        <f t="shared" si="128"/>
        <v>1348.2610833260269</v>
      </c>
      <c r="O524" s="3">
        <f t="shared" si="129"/>
        <v>6.6243511682916996</v>
      </c>
    </row>
    <row r="525" spans="1:15" x14ac:dyDescent="0.2">
      <c r="A525" t="str">
        <f>detector_data!A524</f>
        <v>QEWDE0440DES</v>
      </c>
      <c r="B525" s="4">
        <f>detector_data!D524</f>
        <v>0.36458333333333331</v>
      </c>
      <c r="C525">
        <f>detector_data!E524</f>
        <v>28.296826334064502</v>
      </c>
      <c r="D525" s="3">
        <f>[1]detector_data!G524</f>
        <v>33.670370370000001</v>
      </c>
      <c r="E525">
        <f t="shared" si="126"/>
        <v>2.5469817745867686E-2</v>
      </c>
      <c r="F525">
        <f t="shared" si="127"/>
        <v>28.874975506137972</v>
      </c>
      <c r="G525">
        <f t="shared" si="128"/>
        <v>1445.7012712063106</v>
      </c>
      <c r="O525" s="3">
        <f t="shared" si="129"/>
        <v>5.3735440359354989</v>
      </c>
    </row>
    <row r="526" spans="1:15" x14ac:dyDescent="0.2">
      <c r="A526" t="str">
        <f>detector_data!A525</f>
        <v>QEWDE0440DES</v>
      </c>
      <c r="B526" s="4">
        <f>detector_data!D525</f>
        <v>0.375</v>
      </c>
      <c r="C526">
        <f>detector_data!E525</f>
        <v>26.704376891905898</v>
      </c>
      <c r="D526" s="3">
        <f>[1]detector_data!G525</f>
        <v>36.011111110000002</v>
      </c>
      <c r="E526">
        <f t="shared" si="126"/>
        <v>6.6791558887813962E-2</v>
      </c>
      <c r="F526">
        <f t="shared" si="127"/>
        <v>86.615301806243664</v>
      </c>
      <c r="G526">
        <f t="shared" si="128"/>
        <v>1273.1792773734755</v>
      </c>
      <c r="O526" s="3">
        <f t="shared" si="129"/>
        <v>9.3067342180941033</v>
      </c>
    </row>
    <row r="527" spans="1:15" x14ac:dyDescent="0.2">
      <c r="A527" t="str">
        <f>detector_data!A526</f>
        <v>QEWDE0440DES</v>
      </c>
      <c r="B527" s="4">
        <f>detector_data!D526</f>
        <v>0.38541666666666669</v>
      </c>
      <c r="C527">
        <f>detector_data!E526</f>
        <v>30.503981368777499</v>
      </c>
      <c r="D527" s="3">
        <f>[1]detector_data!G526</f>
        <v>38.733333330000001</v>
      </c>
      <c r="E527">
        <f t="shared" si="126"/>
        <v>4.5139997172362563E-2</v>
      </c>
      <c r="F527">
        <f t="shared" si="127"/>
        <v>67.722233701676643</v>
      </c>
      <c r="G527">
        <f t="shared" si="128"/>
        <v>1086.3230765603441</v>
      </c>
      <c r="O527" s="3">
        <f t="shared" si="129"/>
        <v>8.2293519612225019</v>
      </c>
    </row>
    <row r="528" spans="1:15" x14ac:dyDescent="0.2">
      <c r="A528" t="str">
        <f>detector_data!A527</f>
        <v>QEWDE0440DES</v>
      </c>
      <c r="B528" s="4">
        <f>detector_data!D527</f>
        <v>0.39583333333333331</v>
      </c>
      <c r="C528">
        <f>detector_data!E527</f>
        <v>39.068451533795603</v>
      </c>
      <c r="D528" s="3">
        <f>[1]detector_data!G527</f>
        <v>39.462962959999999</v>
      </c>
      <c r="E528">
        <f t="shared" si="126"/>
        <v>9.9940102980612477E-5</v>
      </c>
      <c r="F528">
        <f t="shared" si="127"/>
        <v>0.15563926540582645</v>
      </c>
      <c r="G528">
        <f t="shared" si="128"/>
        <v>1038.7591035417781</v>
      </c>
      <c r="O528" s="3">
        <f t="shared" si="129"/>
        <v>0.39451142620439583</v>
      </c>
    </row>
    <row r="529" spans="1:15" x14ac:dyDescent="0.2">
      <c r="A529" t="str">
        <f>detector_data!A528</f>
        <v>QEWDE0440DES</v>
      </c>
      <c r="B529" s="4">
        <f>detector_data!D528</f>
        <v>0.40625</v>
      </c>
      <c r="C529">
        <f>detector_data!E528</f>
        <v>49.904787034886503</v>
      </c>
      <c r="D529" s="3">
        <f>[1]detector_data!G528</f>
        <v>41.215740740000001</v>
      </c>
      <c r="E529">
        <f t="shared" si="126"/>
        <v>4.4444497799982031E-2</v>
      </c>
      <c r="F529">
        <f t="shared" si="127"/>
        <v>75.499525514680855</v>
      </c>
      <c r="G529">
        <f t="shared" si="128"/>
        <v>928.84802809017856</v>
      </c>
      <c r="O529" s="3">
        <f t="shared" si="129"/>
        <v>-8.6890462948865022</v>
      </c>
    </row>
    <row r="530" spans="1:15" x14ac:dyDescent="0.2">
      <c r="A530" t="str">
        <f>detector_data!A529</f>
        <v>QEWDE0440DES</v>
      </c>
      <c r="B530" s="4">
        <f>detector_data!D529</f>
        <v>0.41666666666666669</v>
      </c>
      <c r="C530">
        <f>detector_data!E529</f>
        <v>57.564603366274604</v>
      </c>
      <c r="D530" s="3">
        <f>[1]detector_data!G529</f>
        <v>52.140740739999998</v>
      </c>
      <c r="E530">
        <f t="shared" si="126"/>
        <v>1.0820889677089255E-2</v>
      </c>
      <c r="F530">
        <f t="shared" si="127"/>
        <v>29.418285788698459</v>
      </c>
      <c r="G530">
        <f t="shared" si="128"/>
        <v>382.28102418282339</v>
      </c>
      <c r="I530">
        <f>AVERAGE(C515:C530)</f>
        <v>38.590095189971507</v>
      </c>
      <c r="J530">
        <f>AVERAGE(D515:D530)</f>
        <v>40.504108795625001</v>
      </c>
      <c r="K530">
        <f t="shared" ref="K530" si="130">POWER((I530-J530)/J530,2)</f>
        <v>2.2330162288286682E-3</v>
      </c>
      <c r="L530">
        <f t="shared" ref="L530" si="131">POWER(J530-I530,2)</f>
        <v>3.6634480826266898</v>
      </c>
      <c r="M530">
        <f t="shared" ref="M530" si="132">POWER(J530-AVERAGE($D$3:$D$690),2)</f>
        <v>972.73127330552302</v>
      </c>
      <c r="O530" s="3">
        <f t="shared" si="129"/>
        <v>-5.4238626262746052</v>
      </c>
    </row>
    <row r="531" spans="1:15" x14ac:dyDescent="0.2">
      <c r="A531" t="str">
        <f>detector_data!A530</f>
        <v>QEWDE0450DES</v>
      </c>
      <c r="B531" s="4">
        <f>detector_data!D530</f>
        <v>0.26041666666666669</v>
      </c>
      <c r="C531">
        <f>detector_data!E530</f>
        <v>75.376533682543396</v>
      </c>
      <c r="D531" s="3">
        <f>[1]detector_data!G530</f>
        <v>92.241666670000001</v>
      </c>
      <c r="E531">
        <f t="shared" si="126"/>
        <v>3.3429144104597623E-2</v>
      </c>
      <c r="F531">
        <f t="shared" si="127"/>
        <v>284.43271068459694</v>
      </c>
      <c r="G531">
        <f t="shared" si="128"/>
        <v>422.25802036831874</v>
      </c>
      <c r="O531" s="3">
        <f t="shared" si="129"/>
        <v>16.865132987456604</v>
      </c>
    </row>
    <row r="532" spans="1:15" x14ac:dyDescent="0.2">
      <c r="A532" t="str">
        <f>detector_data!A531</f>
        <v>QEWDE0450DES</v>
      </c>
      <c r="B532" s="4">
        <f>detector_data!D531</f>
        <v>0.27083333333333331</v>
      </c>
      <c r="C532">
        <f>detector_data!E531</f>
        <v>52.327621715728299</v>
      </c>
      <c r="D532" s="3">
        <f>[1]detector_data!G531</f>
        <v>70.379629629999997</v>
      </c>
      <c r="E532">
        <f t="shared" si="126"/>
        <v>6.5789574323618955E-2</v>
      </c>
      <c r="F532">
        <f t="shared" si="127"/>
        <v>325.874989736928</v>
      </c>
      <c r="G532">
        <f t="shared" si="128"/>
        <v>1.7242822907265787</v>
      </c>
      <c r="O532" s="3">
        <f t="shared" si="129"/>
        <v>18.052007914271698</v>
      </c>
    </row>
    <row r="533" spans="1:15" x14ac:dyDescent="0.2">
      <c r="A533" t="str">
        <f>detector_data!A532</f>
        <v>QEWDE0450DES</v>
      </c>
      <c r="B533" s="4">
        <f>detector_data!D532</f>
        <v>0.28125</v>
      </c>
      <c r="C533">
        <f>detector_data!E532</f>
        <v>45.6164452854769</v>
      </c>
      <c r="D533" s="3">
        <f>[1]detector_data!G532</f>
        <v>49.586111109999997</v>
      </c>
      <c r="E533">
        <f t="shared" si="126"/>
        <v>6.4089635024909795E-3</v>
      </c>
      <c r="F533">
        <f t="shared" si="127"/>
        <v>15.758246758386646</v>
      </c>
      <c r="G533">
        <f t="shared" si="128"/>
        <v>488.7034356153282</v>
      </c>
      <c r="O533" s="3">
        <f t="shared" si="129"/>
        <v>3.9696658245230978</v>
      </c>
    </row>
    <row r="534" spans="1:15" x14ac:dyDescent="0.2">
      <c r="A534" t="str">
        <f>detector_data!A533</f>
        <v>QEWDE0450DES</v>
      </c>
      <c r="B534" s="4">
        <f>detector_data!D533</f>
        <v>0.29166666666666669</v>
      </c>
      <c r="C534">
        <f>detector_data!E533</f>
        <v>51.239409677759802</v>
      </c>
      <c r="D534" s="3">
        <f>[1]detector_data!G533</f>
        <v>48.031481479999997</v>
      </c>
      <c r="E534">
        <f t="shared" si="126"/>
        <v>4.4606414288614225E-3</v>
      </c>
      <c r="F534">
        <f t="shared" si="127"/>
        <v>10.290803321982475</v>
      </c>
      <c r="G534">
        <f t="shared" si="128"/>
        <v>559.85557724482157</v>
      </c>
      <c r="O534" s="3">
        <f t="shared" si="129"/>
        <v>-3.2079281977598058</v>
      </c>
    </row>
    <row r="535" spans="1:15" x14ac:dyDescent="0.2">
      <c r="A535" t="str">
        <f>detector_data!A534</f>
        <v>QEWDE0450DES</v>
      </c>
      <c r="B535" s="4">
        <f>detector_data!D534</f>
        <v>0.30208333333333331</v>
      </c>
      <c r="C535">
        <f>detector_data!E534</f>
        <v>47.737500595861697</v>
      </c>
      <c r="D535" s="3">
        <f>[1]detector_data!G534</f>
        <v>45.575000000000003</v>
      </c>
      <c r="E535">
        <f t="shared" si="126"/>
        <v>2.251433464265346E-3</v>
      </c>
      <c r="F535">
        <f t="shared" si="127"/>
        <v>4.6764088271021809</v>
      </c>
      <c r="G535">
        <f t="shared" si="128"/>
        <v>682.136809064982</v>
      </c>
      <c r="O535" s="3">
        <f t="shared" si="129"/>
        <v>-2.1625005958616939</v>
      </c>
    </row>
    <row r="536" spans="1:15" x14ac:dyDescent="0.2">
      <c r="A536" t="str">
        <f>detector_data!A535</f>
        <v>QEWDE0450DES</v>
      </c>
      <c r="B536" s="4">
        <f>detector_data!D535</f>
        <v>0.3125</v>
      </c>
      <c r="C536">
        <f>detector_data!E535</f>
        <v>42.982428382634801</v>
      </c>
      <c r="D536" s="3">
        <f>[1]detector_data!G535</f>
        <v>42.51759259</v>
      </c>
      <c r="E536">
        <f t="shared" si="126"/>
        <v>1.195258362649501E-4</v>
      </c>
      <c r="F536">
        <f t="shared" si="127"/>
        <v>0.21607231411442393</v>
      </c>
      <c r="G536">
        <f t="shared" si="128"/>
        <v>851.18974734555422</v>
      </c>
      <c r="O536" s="3">
        <f t="shared" si="129"/>
        <v>-0.46483579263480124</v>
      </c>
    </row>
    <row r="537" spans="1:15" x14ac:dyDescent="0.2">
      <c r="A537" t="str">
        <f>detector_data!A536</f>
        <v>QEWDE0450DES</v>
      </c>
      <c r="B537" s="4">
        <f>detector_data!D536</f>
        <v>0.32291666666666669</v>
      </c>
      <c r="C537">
        <f>detector_data!E536</f>
        <v>42.134924141357999</v>
      </c>
      <c r="D537" s="3">
        <f>[1]detector_data!G536</f>
        <v>35.971296299999999</v>
      </c>
      <c r="E537">
        <f t="shared" si="126"/>
        <v>2.9360310141355248E-2</v>
      </c>
      <c r="F537">
        <f t="shared" si="127"/>
        <v>37.990308166763484</v>
      </c>
      <c r="G537">
        <f t="shared" si="128"/>
        <v>1276.0221778529944</v>
      </c>
      <c r="O537" s="3">
        <f t="shared" si="129"/>
        <v>-6.1636278413580001</v>
      </c>
    </row>
    <row r="538" spans="1:15" x14ac:dyDescent="0.2">
      <c r="A538" t="str">
        <f>detector_data!A537</f>
        <v>QEWDE0450DES</v>
      </c>
      <c r="B538" s="4">
        <f>detector_data!D537</f>
        <v>0.33333333333333331</v>
      </c>
      <c r="C538">
        <f>detector_data!E537</f>
        <v>35.250281792935702</v>
      </c>
      <c r="D538" s="3">
        <f>[1]detector_data!G537</f>
        <v>37.887962960000003</v>
      </c>
      <c r="E538">
        <f t="shared" si="126"/>
        <v>4.8466547584906745E-3</v>
      </c>
      <c r="F538">
        <f t="shared" si="127"/>
        <v>6.9573619390856916</v>
      </c>
      <c r="G538">
        <f t="shared" si="128"/>
        <v>1142.7635543409137</v>
      </c>
      <c r="O538" s="3">
        <f t="shared" si="129"/>
        <v>2.6376811670643008</v>
      </c>
    </row>
    <row r="539" spans="1:15" x14ac:dyDescent="0.2">
      <c r="A539" t="str">
        <f>detector_data!A538</f>
        <v>QEWDE0450DES</v>
      </c>
      <c r="B539" s="4">
        <f>detector_data!D538</f>
        <v>0.34375</v>
      </c>
      <c r="C539">
        <f>detector_data!E538</f>
        <v>36.382243682613399</v>
      </c>
      <c r="D539" s="3">
        <f>[1]detector_data!G538</f>
        <v>44.744444440000002</v>
      </c>
      <c r="E539">
        <f t="shared" si="126"/>
        <v>3.4927133105443237E-2</v>
      </c>
      <c r="F539">
        <f t="shared" si="127"/>
        <v>69.926401506837081</v>
      </c>
      <c r="G539">
        <f t="shared" si="128"/>
        <v>726.21111477686406</v>
      </c>
      <c r="O539" s="3">
        <f t="shared" si="129"/>
        <v>8.3622007573866028</v>
      </c>
    </row>
    <row r="540" spans="1:15" x14ac:dyDescent="0.2">
      <c r="A540" t="str">
        <f>detector_data!A539</f>
        <v>QEWDE0450DES</v>
      </c>
      <c r="B540" s="4">
        <f>detector_data!D539</f>
        <v>0.35416666666666669</v>
      </c>
      <c r="C540">
        <f>detector_data!E539</f>
        <v>37.510618027450199</v>
      </c>
      <c r="D540" s="3">
        <f>[1]detector_data!G539</f>
        <v>49.394444440000001</v>
      </c>
      <c r="E540">
        <f t="shared" si="126"/>
        <v>5.7883713947913439E-2</v>
      </c>
      <c r="F540">
        <f t="shared" si="127"/>
        <v>141.22533020361629</v>
      </c>
      <c r="G540">
        <f t="shared" si="128"/>
        <v>497.21438303865335</v>
      </c>
      <c r="O540" s="3">
        <f t="shared" si="129"/>
        <v>11.883826412549801</v>
      </c>
    </row>
    <row r="541" spans="1:15" x14ac:dyDescent="0.2">
      <c r="A541" t="str">
        <f>detector_data!A540</f>
        <v>QEWDE0450DES</v>
      </c>
      <c r="B541" s="4">
        <f>detector_data!D540</f>
        <v>0.36458333333333331</v>
      </c>
      <c r="C541">
        <f>detector_data!E540</f>
        <v>36.653091792276399</v>
      </c>
      <c r="D541" s="3">
        <f>[1]detector_data!G540</f>
        <v>51.461111109999997</v>
      </c>
      <c r="E541">
        <f t="shared" si="126"/>
        <v>8.2801008554856906E-2</v>
      </c>
      <c r="F541">
        <f t="shared" si="127"/>
        <v>219.27743611407527</v>
      </c>
      <c r="G541">
        <f t="shared" si="128"/>
        <v>409.31916879790447</v>
      </c>
      <c r="O541" s="3">
        <f t="shared" si="129"/>
        <v>14.808019317723598</v>
      </c>
    </row>
    <row r="542" spans="1:15" x14ac:dyDescent="0.2">
      <c r="A542" t="str">
        <f>detector_data!A541</f>
        <v>QEWDE0450DES</v>
      </c>
      <c r="B542" s="4">
        <f>detector_data!D541</f>
        <v>0.375</v>
      </c>
      <c r="C542">
        <f>detector_data!E541</f>
        <v>35.324270530152603</v>
      </c>
      <c r="D542" s="3">
        <f>[1]detector_data!G541</f>
        <v>53.083333330000002</v>
      </c>
      <c r="E542">
        <f t="shared" si="126"/>
        <v>0.1119241264509331</v>
      </c>
      <c r="F542">
        <f t="shared" si="127"/>
        <v>315.38431152892372</v>
      </c>
      <c r="G542">
        <f t="shared" si="128"/>
        <v>346.31034889832824</v>
      </c>
      <c r="O542" s="3">
        <f t="shared" si="129"/>
        <v>17.759062799847399</v>
      </c>
    </row>
    <row r="543" spans="1:15" x14ac:dyDescent="0.2">
      <c r="A543" t="str">
        <f>detector_data!A542</f>
        <v>QEWDE0450DES</v>
      </c>
      <c r="B543" s="4">
        <f>detector_data!D542</f>
        <v>0.38541666666666669</v>
      </c>
      <c r="C543">
        <f>detector_data!E542</f>
        <v>37.9974341822846</v>
      </c>
      <c r="D543" s="3">
        <f>[1]detector_data!G542</f>
        <v>51.522222220000003</v>
      </c>
      <c r="E543">
        <f t="shared" si="126"/>
        <v>6.8908335913913016E-2</v>
      </c>
      <c r="F543">
        <f t="shared" si="127"/>
        <v>182.91989146512967</v>
      </c>
      <c r="G543">
        <f t="shared" si="128"/>
        <v>406.85014767732025</v>
      </c>
      <c r="O543" s="3">
        <f t="shared" si="129"/>
        <v>13.524788037715403</v>
      </c>
    </row>
    <row r="544" spans="1:15" x14ac:dyDescent="0.2">
      <c r="A544" t="str">
        <f>detector_data!A543</f>
        <v>QEWDE0450DES</v>
      </c>
      <c r="B544" s="4">
        <f>detector_data!D543</f>
        <v>0.39583333333333331</v>
      </c>
      <c r="C544">
        <f>detector_data!E543</f>
        <v>46.271032349655897</v>
      </c>
      <c r="D544" s="3">
        <f>[1]detector_data!G543</f>
        <v>61.44722222</v>
      </c>
      <c r="E544">
        <f t="shared" si="126"/>
        <v>6.0998758064688005E-2</v>
      </c>
      <c r="F544">
        <f t="shared" si="127"/>
        <v>230.31673898073498</v>
      </c>
      <c r="G544">
        <f t="shared" si="128"/>
        <v>104.97081752392432</v>
      </c>
      <c r="O544" s="3">
        <f t="shared" si="129"/>
        <v>15.176189870344103</v>
      </c>
    </row>
    <row r="545" spans="1:15" x14ac:dyDescent="0.2">
      <c r="A545" t="str">
        <f>detector_data!A544</f>
        <v>QEWDE0450DES</v>
      </c>
      <c r="B545" s="4">
        <f>detector_data!D544</f>
        <v>0.40625</v>
      </c>
      <c r="C545">
        <f>detector_data!E544</f>
        <v>59.104587531740798</v>
      </c>
      <c r="D545" s="3">
        <f>[1]detector_data!G544</f>
        <v>62.975925930000002</v>
      </c>
      <c r="E545">
        <f t="shared" si="126"/>
        <v>3.7789674148601157E-3</v>
      </c>
      <c r="F545">
        <f t="shared" si="127"/>
        <v>14.987260993836147</v>
      </c>
      <c r="G545">
        <f t="shared" si="128"/>
        <v>75.983003178106898</v>
      </c>
      <c r="O545" s="3">
        <f t="shared" si="129"/>
        <v>3.8713383982592049</v>
      </c>
    </row>
    <row r="546" spans="1:15" x14ac:dyDescent="0.2">
      <c r="A546" t="str">
        <f>detector_data!A545</f>
        <v>QEWDE0450DES</v>
      </c>
      <c r="B546" s="4">
        <f>detector_data!D545</f>
        <v>0.41666666666666669</v>
      </c>
      <c r="C546">
        <f>detector_data!E545</f>
        <v>72.025612053569105</v>
      </c>
      <c r="D546" s="3">
        <f>[1]detector_data!G545</f>
        <v>60.504629629999997</v>
      </c>
      <c r="E546">
        <f t="shared" si="126"/>
        <v>3.6257830510466028E-2</v>
      </c>
      <c r="F546">
        <f t="shared" si="127"/>
        <v>132.73303600418834</v>
      </c>
      <c r="G546">
        <f t="shared" si="128"/>
        <v>125.17401342582474</v>
      </c>
      <c r="I546">
        <f>AVERAGE(C531:C546)</f>
        <v>47.120877214002604</v>
      </c>
      <c r="J546">
        <f>AVERAGE(D531:D546)</f>
        <v>53.582754628749996</v>
      </c>
      <c r="K546">
        <f t="shared" ref="K546" si="133">POWER((I546-J546)/J546,2)</f>
        <v>1.454344714995762E-2</v>
      </c>
      <c r="L546">
        <f t="shared" ref="L546" si="134">POWER(J546-I546,2)</f>
        <v>41.755859723222429</v>
      </c>
      <c r="M546">
        <f t="shared" ref="M546" si="135">POWER(J546-AVERAGE($D$3:$D$690),2)</f>
        <v>327.97189351813057</v>
      </c>
      <c r="O546" s="3">
        <f t="shared" si="129"/>
        <v>-11.520982423569109</v>
      </c>
    </row>
    <row r="547" spans="1:15" x14ac:dyDescent="0.2">
      <c r="A547" t="str">
        <f>detector_data!A546</f>
        <v>QEWDE0460DES</v>
      </c>
      <c r="B547" s="4">
        <f>detector_data!D546</f>
        <v>0.26041666666666669</v>
      </c>
      <c r="C547">
        <f>detector_data!E546</f>
        <v>80.687460111067907</v>
      </c>
      <c r="D547" s="3">
        <f>[1]detector_data!G546</f>
        <v>96.515740739999998</v>
      </c>
      <c r="E547">
        <f t="shared" si="126"/>
        <v>2.689497758999931E-2</v>
      </c>
      <c r="F547">
        <f t="shared" si="127"/>
        <v>250.53446766822688</v>
      </c>
      <c r="G547">
        <f t="shared" si="128"/>
        <v>616.18092249962922</v>
      </c>
      <c r="O547" s="3">
        <f t="shared" si="129"/>
        <v>15.828280628932092</v>
      </c>
    </row>
    <row r="548" spans="1:15" x14ac:dyDescent="0.2">
      <c r="A548" t="str">
        <f>detector_data!A547</f>
        <v>QEWDE0460DES</v>
      </c>
      <c r="B548" s="4">
        <f>detector_data!D547</f>
        <v>0.27083333333333331</v>
      </c>
      <c r="C548">
        <f>detector_data!E547</f>
        <v>54.760884563154498</v>
      </c>
      <c r="D548" s="3">
        <f>[1]detector_data!G547</f>
        <v>69.411111109999993</v>
      </c>
      <c r="E548">
        <f t="shared" si="126"/>
        <v>4.4548254090965626E-2</v>
      </c>
      <c r="F548">
        <f t="shared" si="127"/>
        <v>214.62913787389647</v>
      </c>
      <c r="G548">
        <f t="shared" si="128"/>
        <v>5.2058711324349716</v>
      </c>
      <c r="O548" s="3">
        <f t="shared" si="129"/>
        <v>14.650226546845495</v>
      </c>
    </row>
    <row r="549" spans="1:15" x14ac:dyDescent="0.2">
      <c r="A549" t="str">
        <f>detector_data!A548</f>
        <v>QEWDE0460DES</v>
      </c>
      <c r="B549" s="4">
        <f>detector_data!D548</f>
        <v>0.28125</v>
      </c>
      <c r="C549">
        <f>detector_data!E548</f>
        <v>49.0298083686328</v>
      </c>
      <c r="D549" s="3">
        <f>[1]detector_data!G548</f>
        <v>56.576851849999997</v>
      </c>
      <c r="E549">
        <f t="shared" si="126"/>
        <v>1.7794104971992415E-2</v>
      </c>
      <c r="F549">
        <f t="shared" si="127"/>
        <v>56.957865309647104</v>
      </c>
      <c r="G549">
        <f t="shared" si="128"/>
        <v>228.49034447207382</v>
      </c>
      <c r="O549" s="3">
        <f t="shared" si="129"/>
        <v>7.5470434813671972</v>
      </c>
    </row>
    <row r="550" spans="1:15" x14ac:dyDescent="0.2">
      <c r="A550" t="str">
        <f>detector_data!A549</f>
        <v>QEWDE0460DES</v>
      </c>
      <c r="B550" s="4">
        <f>detector_data!D549</f>
        <v>0.29166666666666669</v>
      </c>
      <c r="C550">
        <f>detector_data!E549</f>
        <v>56.1763344837142</v>
      </c>
      <c r="D550" s="3">
        <f>[1]detector_data!G549</f>
        <v>51.756018519999998</v>
      </c>
      <c r="E550">
        <f t="shared" si="126"/>
        <v>7.2943216221497895E-3</v>
      </c>
      <c r="F550">
        <f t="shared" si="127"/>
        <v>19.539193219066615</v>
      </c>
      <c r="G550">
        <f t="shared" si="128"/>
        <v>397.47321936046052</v>
      </c>
      <c r="O550" s="3">
        <f t="shared" si="129"/>
        <v>-4.4203159637142022</v>
      </c>
    </row>
    <row r="551" spans="1:15" x14ac:dyDescent="0.2">
      <c r="A551" t="str">
        <f>detector_data!A550</f>
        <v>QEWDE0460DES</v>
      </c>
      <c r="B551" s="4">
        <f>detector_data!D550</f>
        <v>0.30208333333333331</v>
      </c>
      <c r="C551">
        <f>detector_data!E550</f>
        <v>52.499596183275898</v>
      </c>
      <c r="D551" s="3">
        <f>[1]detector_data!G550</f>
        <v>48.471296299999999</v>
      </c>
      <c r="E551">
        <f t="shared" si="126"/>
        <v>6.9067592581740318E-3</v>
      </c>
      <c r="F551">
        <f t="shared" si="127"/>
        <v>16.227199949600625</v>
      </c>
      <c r="G551">
        <f t="shared" si="128"/>
        <v>539.23586215350304</v>
      </c>
      <c r="O551" s="3">
        <f t="shared" si="129"/>
        <v>-4.0282998832758992</v>
      </c>
    </row>
    <row r="552" spans="1:15" x14ac:dyDescent="0.2">
      <c r="A552" t="str">
        <f>detector_data!A551</f>
        <v>QEWDE0460DES</v>
      </c>
      <c r="B552" s="4">
        <f>detector_data!D551</f>
        <v>0.3125</v>
      </c>
      <c r="C552">
        <f>detector_data!E551</f>
        <v>45.700555641170801</v>
      </c>
      <c r="D552" s="3">
        <f>[1]detector_data!G551</f>
        <v>40.283333329999998</v>
      </c>
      <c r="E552">
        <f t="shared" si="126"/>
        <v>1.8084333896897432E-2</v>
      </c>
      <c r="F552">
        <f t="shared" si="127"/>
        <v>29.346297568646744</v>
      </c>
      <c r="G552">
        <f t="shared" si="128"/>
        <v>986.5513882066075</v>
      </c>
      <c r="O552" s="3">
        <f t="shared" si="129"/>
        <v>-5.4172223111708036</v>
      </c>
    </row>
    <row r="553" spans="1:15" x14ac:dyDescent="0.2">
      <c r="A553" t="str">
        <f>detector_data!A552</f>
        <v>QEWDE0460DES</v>
      </c>
      <c r="B553" s="4">
        <f>detector_data!D552</f>
        <v>0.32291666666666669</v>
      </c>
      <c r="C553">
        <f>detector_data!E552</f>
        <v>42.272563566888003</v>
      </c>
      <c r="D553" s="3">
        <f>[1]detector_data!G552</f>
        <v>39.686574069999999</v>
      </c>
      <c r="E553">
        <f t="shared" si="126"/>
        <v>4.2458660900878704E-3</v>
      </c>
      <c r="F553">
        <f t="shared" si="127"/>
        <v>6.6873416780150725</v>
      </c>
      <c r="G553">
        <f t="shared" si="128"/>
        <v>1024.3952290395687</v>
      </c>
      <c r="O553" s="3">
        <f t="shared" si="129"/>
        <v>-2.5859894968880042</v>
      </c>
    </row>
    <row r="554" spans="1:15" x14ac:dyDescent="0.2">
      <c r="A554" t="str">
        <f>detector_data!A553</f>
        <v>QEWDE0460DES</v>
      </c>
      <c r="B554" s="4">
        <f>detector_data!D553</f>
        <v>0.33333333333333331</v>
      </c>
      <c r="C554">
        <f>detector_data!E553</f>
        <v>46.429285759791902</v>
      </c>
      <c r="D554" s="3">
        <f>[1]detector_data!G553</f>
        <v>43.440740740000003</v>
      </c>
      <c r="E554">
        <f t="shared" si="126"/>
        <v>4.7328763759914468E-3</v>
      </c>
      <c r="F554">
        <f t="shared" si="127"/>
        <v>8.9314013353229669</v>
      </c>
      <c r="G554">
        <f t="shared" si="128"/>
        <v>798.17596665366909</v>
      </c>
      <c r="O554" s="3">
        <f t="shared" si="129"/>
        <v>-2.9885450197918999</v>
      </c>
    </row>
    <row r="555" spans="1:15" x14ac:dyDescent="0.2">
      <c r="A555" t="str">
        <f>detector_data!A554</f>
        <v>QEWDE0460DES</v>
      </c>
      <c r="B555" s="4">
        <f>detector_data!D554</f>
        <v>0.34375</v>
      </c>
      <c r="C555">
        <f>detector_data!E554</f>
        <v>41.010032715704803</v>
      </c>
      <c r="D555" s="3">
        <f>[1]detector_data!G554</f>
        <v>48.548148150000003</v>
      </c>
      <c r="E555">
        <f t="shared" si="126"/>
        <v>2.4109057361498196E-2</v>
      </c>
      <c r="F555">
        <f t="shared" si="127"/>
        <v>56.823184300759515</v>
      </c>
      <c r="G555">
        <f t="shared" si="128"/>
        <v>535.67254517205606</v>
      </c>
      <c r="O555" s="3">
        <f t="shared" si="129"/>
        <v>7.5381154342952001</v>
      </c>
    </row>
    <row r="556" spans="1:15" x14ac:dyDescent="0.2">
      <c r="A556" t="str">
        <f>detector_data!A555</f>
        <v>QEWDE0460DES</v>
      </c>
      <c r="B556" s="4">
        <f>detector_data!D555</f>
        <v>0.35416666666666669</v>
      </c>
      <c r="C556">
        <f>detector_data!E555</f>
        <v>46.818116599177898</v>
      </c>
      <c r="D556" s="3">
        <f>[1]detector_data!G555</f>
        <v>57.258333329999999</v>
      </c>
      <c r="E556">
        <f t="shared" si="126"/>
        <v>3.3246170196013454E-2</v>
      </c>
      <c r="F556">
        <f t="shared" si="127"/>
        <v>108.99812538653772</v>
      </c>
      <c r="G556">
        <f t="shared" si="128"/>
        <v>208.35235365519824</v>
      </c>
      <c r="O556" s="3">
        <f t="shared" si="129"/>
        <v>10.440216730822101</v>
      </c>
    </row>
    <row r="557" spans="1:15" x14ac:dyDescent="0.2">
      <c r="A557" t="str">
        <f>detector_data!A556</f>
        <v>QEWDE0460DES</v>
      </c>
      <c r="B557" s="4">
        <f>detector_data!D556</f>
        <v>0.36458333333333331</v>
      </c>
      <c r="C557">
        <f>detector_data!E556</f>
        <v>41.970538490341497</v>
      </c>
      <c r="D557" s="3">
        <f>[1]detector_data!G556</f>
        <v>59.023148149999997</v>
      </c>
      <c r="E557">
        <f t="shared" si="126"/>
        <v>8.347125862174691E-2</v>
      </c>
      <c r="F557">
        <f t="shared" si="127"/>
        <v>290.79149620467842</v>
      </c>
      <c r="G557">
        <f t="shared" si="128"/>
        <v>160.51878387338263</v>
      </c>
      <c r="O557" s="3">
        <f t="shared" si="129"/>
        <v>17.052609659658501</v>
      </c>
    </row>
    <row r="558" spans="1:15" x14ac:dyDescent="0.2">
      <c r="A558" t="str">
        <f>detector_data!A557</f>
        <v>QEWDE0460DES</v>
      </c>
      <c r="B558" s="4">
        <f>detector_data!D557</f>
        <v>0.375</v>
      </c>
      <c r="C558">
        <f>detector_data!E557</f>
        <v>44.867458870327503</v>
      </c>
      <c r="D558" s="3">
        <f>[1]detector_data!G557</f>
        <v>62.387500000000003</v>
      </c>
      <c r="E558">
        <f t="shared" si="126"/>
        <v>7.8863323791948423E-2</v>
      </c>
      <c r="F558">
        <f t="shared" si="127"/>
        <v>306.95184118541601</v>
      </c>
      <c r="G558">
        <f t="shared" si="128"/>
        <v>86.587657611666373</v>
      </c>
      <c r="O558" s="3">
        <f t="shared" si="129"/>
        <v>17.520041129672499</v>
      </c>
    </row>
    <row r="559" spans="1:15" x14ac:dyDescent="0.2">
      <c r="A559" t="str">
        <f>detector_data!A558</f>
        <v>QEWDE0460DES</v>
      </c>
      <c r="B559" s="4">
        <f>detector_data!D558</f>
        <v>0.38541666666666669</v>
      </c>
      <c r="C559">
        <f>detector_data!E558</f>
        <v>47.923540150613803</v>
      </c>
      <c r="D559" s="3">
        <f>[1]detector_data!G558</f>
        <v>61.828703699999998</v>
      </c>
      <c r="E559">
        <f t="shared" si="126"/>
        <v>5.0579195844978407E-2</v>
      </c>
      <c r="F559">
        <f t="shared" si="127"/>
        <v>193.35357333517848</v>
      </c>
      <c r="G559">
        <f t="shared" si="128"/>
        <v>97.299388259628145</v>
      </c>
      <c r="O559" s="3">
        <f t="shared" si="129"/>
        <v>13.905163549386195</v>
      </c>
    </row>
    <row r="560" spans="1:15" x14ac:dyDescent="0.2">
      <c r="A560" t="str">
        <f>detector_data!A559</f>
        <v>QEWDE0460DES</v>
      </c>
      <c r="B560" s="4">
        <f>detector_data!D559</f>
        <v>0.39583333333333331</v>
      </c>
      <c r="C560">
        <f>detector_data!E559</f>
        <v>63.363789729171302</v>
      </c>
      <c r="D560" s="3">
        <f>[1]detector_data!G559</f>
        <v>66.629629629999997</v>
      </c>
      <c r="E560">
        <f t="shared" si="126"/>
        <v>2.4024534592228851E-3</v>
      </c>
      <c r="F560">
        <f t="shared" si="127"/>
        <v>10.665710257844779</v>
      </c>
      <c r="G560">
        <f t="shared" si="128"/>
        <v>25.635177025573981</v>
      </c>
      <c r="O560" s="3">
        <f t="shared" si="129"/>
        <v>3.2658399008286949</v>
      </c>
    </row>
    <row r="561" spans="1:15" x14ac:dyDescent="0.2">
      <c r="A561" t="str">
        <f>detector_data!A560</f>
        <v>QEWDE0460DES</v>
      </c>
      <c r="B561" s="4">
        <f>detector_data!D560</f>
        <v>0.40625</v>
      </c>
      <c r="C561">
        <f>detector_data!E560</f>
        <v>77.032745664198501</v>
      </c>
      <c r="D561" s="3">
        <f>[1]detector_data!G560</f>
        <v>70.038888889999996</v>
      </c>
      <c r="E561">
        <f t="shared" si="126"/>
        <v>9.9713732466552851E-3</v>
      </c>
      <c r="F561">
        <f t="shared" si="127"/>
        <v>48.91403257800232</v>
      </c>
      <c r="G561">
        <f t="shared" si="128"/>
        <v>2.7352530252260654</v>
      </c>
      <c r="O561" s="3">
        <f t="shared" si="129"/>
        <v>-6.9938567741985054</v>
      </c>
    </row>
    <row r="562" spans="1:15" x14ac:dyDescent="0.2">
      <c r="A562" t="str">
        <f>detector_data!A561</f>
        <v>QEWDE0460DES</v>
      </c>
      <c r="B562" s="4">
        <f>detector_data!D561</f>
        <v>0.41666666666666669</v>
      </c>
      <c r="C562">
        <f>detector_data!E561</f>
        <v>93.111303610289298</v>
      </c>
      <c r="D562" s="3">
        <f>[1]detector_data!G561</f>
        <v>70.075925929999997</v>
      </c>
      <c r="E562">
        <f t="shared" si="126"/>
        <v>0.10805701954977137</v>
      </c>
      <c r="F562">
        <f t="shared" si="127"/>
        <v>530.62862487357052</v>
      </c>
      <c r="G562">
        <f t="shared" si="128"/>
        <v>2.614116606795915</v>
      </c>
      <c r="I562">
        <f>AVERAGE(C547:C562)</f>
        <v>55.228375906720039</v>
      </c>
      <c r="J562">
        <f>AVERAGE(D547:D562)</f>
        <v>58.870746527500003</v>
      </c>
      <c r="K562">
        <f t="shared" ref="K562" si="136">POWER((I562-J562)/J562,2)</f>
        <v>3.8279757910097108E-3</v>
      </c>
      <c r="L562">
        <f t="shared" ref="L562" si="137">POWER(J562-I562,2)</f>
        <v>13.266863739121019</v>
      </c>
      <c r="M562">
        <f t="shared" ref="M562" si="138">POWER(J562-AVERAGE($D$3:$D$690),2)</f>
        <v>164.40374555790584</v>
      </c>
      <c r="O562" s="3">
        <f t="shared" si="129"/>
        <v>-23.035377680289301</v>
      </c>
    </row>
    <row r="563" spans="1:15" x14ac:dyDescent="0.2">
      <c r="A563" t="str">
        <f>detector_data!A562</f>
        <v>QEWDE0470DES</v>
      </c>
      <c r="B563" s="4">
        <f>detector_data!D562</f>
        <v>0.26041666666666669</v>
      </c>
      <c r="C563">
        <f>detector_data!E562</f>
        <v>44.152029115361898</v>
      </c>
      <c r="D563" s="3">
        <f>[1]detector_data!G562</f>
        <v>87.140277780000005</v>
      </c>
      <c r="E563">
        <f t="shared" si="126"/>
        <v>0.24336696422691442</v>
      </c>
      <c r="F563">
        <f t="shared" si="127"/>
        <v>1847.9895232527599</v>
      </c>
      <c r="G563">
        <f t="shared" si="128"/>
        <v>238.62614763400131</v>
      </c>
      <c r="O563" s="3">
        <f t="shared" si="129"/>
        <v>42.988248664638107</v>
      </c>
    </row>
    <row r="564" spans="1:15" x14ac:dyDescent="0.2">
      <c r="A564" t="str">
        <f>detector_data!A563</f>
        <v>QEWDE0470DES</v>
      </c>
      <c r="B564" s="4">
        <f>detector_data!D563</f>
        <v>0.27083333333333331</v>
      </c>
      <c r="C564">
        <f>detector_data!E563</f>
        <v>35.156494095809101</v>
      </c>
      <c r="D564" s="3">
        <f>[1]detector_data!G563</f>
        <v>58.792592589999998</v>
      </c>
      <c r="E564">
        <f t="shared" si="126"/>
        <v>0.1616241889475776</v>
      </c>
      <c r="F564">
        <f t="shared" si="127"/>
        <v>558.6651520270932</v>
      </c>
      <c r="G564">
        <f t="shared" si="128"/>
        <v>166.4140335443166</v>
      </c>
      <c r="O564" s="3">
        <f t="shared" si="129"/>
        <v>23.636098494190897</v>
      </c>
    </row>
    <row r="565" spans="1:15" x14ac:dyDescent="0.2">
      <c r="A565" t="str">
        <f>detector_data!A564</f>
        <v>QEWDE0470DES</v>
      </c>
      <c r="B565" s="4">
        <f>detector_data!D564</f>
        <v>0.28125</v>
      </c>
      <c r="C565">
        <f>detector_data!E564</f>
        <v>34.224618008258901</v>
      </c>
      <c r="D565" s="3">
        <f>[1]detector_data!G564</f>
        <v>47.88472222</v>
      </c>
      <c r="E565">
        <f t="shared" si="126"/>
        <v>8.1379324437052952E-2</v>
      </c>
      <c r="F565">
        <f t="shared" si="127"/>
        <v>186.59844707562692</v>
      </c>
      <c r="G565">
        <f t="shared" si="128"/>
        <v>566.82213572787236</v>
      </c>
      <c r="O565" s="3">
        <f t="shared" si="129"/>
        <v>13.6601042117411</v>
      </c>
    </row>
    <row r="566" spans="1:15" x14ac:dyDescent="0.2">
      <c r="A566" t="str">
        <f>detector_data!A565</f>
        <v>QEWDE0470DES</v>
      </c>
      <c r="B566" s="4">
        <f>detector_data!D565</f>
        <v>0.29166666666666669</v>
      </c>
      <c r="C566">
        <f>detector_data!E565</f>
        <v>35.512943631433998</v>
      </c>
      <c r="D566" s="3">
        <f>[1]detector_data!G565</f>
        <v>41.961574069999998</v>
      </c>
      <c r="E566">
        <f t="shared" si="126"/>
        <v>2.3617364667719465E-2</v>
      </c>
      <c r="F566">
        <f t="shared" si="127"/>
        <v>41.58483453319991</v>
      </c>
      <c r="G566">
        <f t="shared" si="128"/>
        <v>883.94275843576145</v>
      </c>
      <c r="O566" s="3">
        <f t="shared" si="129"/>
        <v>6.4486304385659992</v>
      </c>
    </row>
    <row r="567" spans="1:15" x14ac:dyDescent="0.2">
      <c r="A567" t="str">
        <f>detector_data!A566</f>
        <v>QEWDE0470DES</v>
      </c>
      <c r="B567" s="4">
        <f>detector_data!D566</f>
        <v>0.30208333333333331</v>
      </c>
      <c r="C567">
        <f>detector_data!E566</f>
        <v>32.114182882559597</v>
      </c>
      <c r="D567" s="3">
        <f>[1]detector_data!G566</f>
        <v>37.761574070000002</v>
      </c>
      <c r="E567">
        <f t="shared" si="126"/>
        <v>2.236637308555672E-2</v>
      </c>
      <c r="F567">
        <f t="shared" si="127"/>
        <v>31.893027223979551</v>
      </c>
      <c r="G567">
        <f t="shared" si="128"/>
        <v>1151.3246272427903</v>
      </c>
      <c r="O567" s="3">
        <f t="shared" si="129"/>
        <v>5.6473911874404052</v>
      </c>
    </row>
    <row r="568" spans="1:15" x14ac:dyDescent="0.2">
      <c r="A568" t="str">
        <f>detector_data!A567</f>
        <v>QEWDE0470DES</v>
      </c>
      <c r="B568" s="4">
        <f>detector_data!D567</f>
        <v>0.3125</v>
      </c>
      <c r="C568">
        <f>detector_data!E567</f>
        <v>26.364619438441402</v>
      </c>
      <c r="D568" s="3">
        <f>[1]detector_data!G567</f>
        <v>31.114351849999998</v>
      </c>
      <c r="E568">
        <f t="shared" si="126"/>
        <v>2.3303264756336373E-2</v>
      </c>
      <c r="F568">
        <f t="shared" si="127"/>
        <v>22.559957981410243</v>
      </c>
      <c r="G568">
        <f t="shared" si="128"/>
        <v>1646.6063094181875</v>
      </c>
      <c r="O568" s="3">
        <f t="shared" si="129"/>
        <v>4.7497324115585968</v>
      </c>
    </row>
    <row r="569" spans="1:15" x14ac:dyDescent="0.2">
      <c r="A569" t="str">
        <f>detector_data!A568</f>
        <v>QEWDE0470DES</v>
      </c>
      <c r="B569" s="4">
        <f>detector_data!D568</f>
        <v>0.32291666666666669</v>
      </c>
      <c r="C569">
        <f>detector_data!E568</f>
        <v>25.7595556392587</v>
      </c>
      <c r="D569" s="3">
        <f>[1]detector_data!G568</f>
        <v>27.851851849999999</v>
      </c>
      <c r="E569">
        <f t="shared" si="126"/>
        <v>5.6433655702400878E-3</v>
      </c>
      <c r="F569">
        <f t="shared" si="127"/>
        <v>4.3777034334823997</v>
      </c>
      <c r="G569">
        <f t="shared" si="128"/>
        <v>1922.0242566020045</v>
      </c>
      <c r="O569" s="3">
        <f t="shared" si="129"/>
        <v>2.0922962107412992</v>
      </c>
    </row>
    <row r="570" spans="1:15" x14ac:dyDescent="0.2">
      <c r="A570" t="str">
        <f>detector_data!A569</f>
        <v>QEWDE0470DES</v>
      </c>
      <c r="B570" s="4">
        <f>detector_data!D569</f>
        <v>0.33333333333333331</v>
      </c>
      <c r="C570">
        <f>detector_data!E569</f>
        <v>50.056703401260002</v>
      </c>
      <c r="D570" s="3">
        <f>[1]detector_data!G569</f>
        <v>30.10277778</v>
      </c>
      <c r="E570">
        <f t="shared" si="126"/>
        <v>0.43938330658243702</v>
      </c>
      <c r="F570">
        <f t="shared" si="127"/>
        <v>398.15914769877634</v>
      </c>
      <c r="G570">
        <f t="shared" si="128"/>
        <v>1729.72570008978</v>
      </c>
      <c r="O570" s="3">
        <f t="shared" si="129"/>
        <v>-19.953925621260002</v>
      </c>
    </row>
    <row r="571" spans="1:15" x14ac:dyDescent="0.2">
      <c r="A571" t="str">
        <f>detector_data!A570</f>
        <v>QEWDE0470DES</v>
      </c>
      <c r="B571" s="4">
        <f>detector_data!D570</f>
        <v>0.34375</v>
      </c>
      <c r="C571">
        <f>detector_data!E570</f>
        <v>37.367145931937401</v>
      </c>
      <c r="D571" s="3">
        <f>[1]detector_data!G570</f>
        <v>35.524537039999998</v>
      </c>
      <c r="E571">
        <f t="shared" si="126"/>
        <v>2.6903542649711412E-3</v>
      </c>
      <c r="F571">
        <f t="shared" si="127"/>
        <v>3.395207528646782</v>
      </c>
      <c r="G571">
        <f t="shared" si="128"/>
        <v>1308.1395511737926</v>
      </c>
      <c r="O571" s="3">
        <f t="shared" si="129"/>
        <v>-1.8426088919374024</v>
      </c>
    </row>
    <row r="572" spans="1:15" x14ac:dyDescent="0.2">
      <c r="A572" t="str">
        <f>detector_data!A571</f>
        <v>QEWDE0470DES</v>
      </c>
      <c r="B572" s="4">
        <f>detector_data!D571</f>
        <v>0.35416666666666669</v>
      </c>
      <c r="C572">
        <f>detector_data!E571</f>
        <v>43.655853977499099</v>
      </c>
      <c r="D572" s="3">
        <f>[1]detector_data!G571</f>
        <v>39.641666669999999</v>
      </c>
      <c r="E572">
        <f t="shared" si="126"/>
        <v>1.0253956152221355E-2</v>
      </c>
      <c r="F572">
        <f t="shared" si="127"/>
        <v>16.113699739686872</v>
      </c>
      <c r="G572">
        <f t="shared" si="128"/>
        <v>1027.2718739077779</v>
      </c>
      <c r="O572" s="3">
        <f t="shared" si="129"/>
        <v>-4.0141873074990997</v>
      </c>
    </row>
    <row r="573" spans="1:15" x14ac:dyDescent="0.2">
      <c r="A573" t="str">
        <f>detector_data!A572</f>
        <v>QEWDE0470DES</v>
      </c>
      <c r="B573" s="4">
        <f>detector_data!D572</f>
        <v>0.36458333333333331</v>
      </c>
      <c r="C573">
        <f>detector_data!E572</f>
        <v>33.016078761753398</v>
      </c>
      <c r="D573" s="3">
        <f>[1]detector_data!G572</f>
        <v>44.550925929999998</v>
      </c>
      <c r="E573">
        <f t="shared" si="126"/>
        <v>6.7036328424992686E-2</v>
      </c>
      <c r="F573">
        <f t="shared" si="127"/>
        <v>133.05269919480659</v>
      </c>
      <c r="G573">
        <f t="shared" si="128"/>
        <v>736.6785556536571</v>
      </c>
      <c r="O573" s="3">
        <f t="shared" si="129"/>
        <v>11.5348471682466</v>
      </c>
    </row>
    <row r="574" spans="1:15" x14ac:dyDescent="0.2">
      <c r="A574" t="str">
        <f>detector_data!A573</f>
        <v>QEWDE0470DES</v>
      </c>
      <c r="B574" s="4">
        <f>detector_data!D573</f>
        <v>0.375</v>
      </c>
      <c r="C574">
        <f>detector_data!E573</f>
        <v>41.068300698373697</v>
      </c>
      <c r="D574" s="3">
        <f>[1]detector_data!G573</f>
        <v>46.628240740000003</v>
      </c>
      <c r="E574">
        <f t="shared" si="126"/>
        <v>1.4218119375544454E-2</v>
      </c>
      <c r="F574">
        <f t="shared" si="127"/>
        <v>30.91293326647952</v>
      </c>
      <c r="G574">
        <f t="shared" si="128"/>
        <v>628.22957070529878</v>
      </c>
      <c r="O574" s="3">
        <f t="shared" si="129"/>
        <v>5.5599400416263052</v>
      </c>
    </row>
    <row r="575" spans="1:15" x14ac:dyDescent="0.2">
      <c r="A575" t="str">
        <f>detector_data!A574</f>
        <v>QEWDE0470DES</v>
      </c>
      <c r="B575" s="4">
        <f>detector_data!D574</f>
        <v>0.38541666666666669</v>
      </c>
      <c r="C575">
        <f>detector_data!E574</f>
        <v>35.2999549137011</v>
      </c>
      <c r="D575" s="3">
        <f>[1]detector_data!G574</f>
        <v>44.706018520000001</v>
      </c>
      <c r="E575">
        <f t="shared" si="126"/>
        <v>4.4267381672377162E-2</v>
      </c>
      <c r="F575">
        <f t="shared" si="127"/>
        <v>88.474032565740671</v>
      </c>
      <c r="G575">
        <f t="shared" si="128"/>
        <v>728.2836181129735</v>
      </c>
      <c r="O575" s="3">
        <f t="shared" si="129"/>
        <v>9.4060636062989005</v>
      </c>
    </row>
    <row r="576" spans="1:15" x14ac:dyDescent="0.2">
      <c r="A576" t="str">
        <f>detector_data!A575</f>
        <v>QEWDE0470DES</v>
      </c>
      <c r="B576" s="4">
        <f>detector_data!D575</f>
        <v>0.39583333333333331</v>
      </c>
      <c r="C576">
        <f>detector_data!E575</f>
        <v>53.078322571301101</v>
      </c>
      <c r="D576" s="3">
        <f>[1]detector_data!G575</f>
        <v>50.858333330000001</v>
      </c>
      <c r="E576">
        <f t="shared" si="126"/>
        <v>1.9053619657777884E-3</v>
      </c>
      <c r="F576">
        <f t="shared" si="127"/>
        <v>4.9283522314926334</v>
      </c>
      <c r="G576">
        <f t="shared" si="128"/>
        <v>434.07287330933775</v>
      </c>
      <c r="O576" s="3">
        <f t="shared" si="129"/>
        <v>-2.2199892413011</v>
      </c>
    </row>
    <row r="577" spans="1:15" x14ac:dyDescent="0.2">
      <c r="A577" t="str">
        <f>detector_data!A576</f>
        <v>QEWDE0470DES</v>
      </c>
      <c r="B577" s="4">
        <f>detector_data!D576</f>
        <v>0.40625</v>
      </c>
      <c r="C577">
        <f>detector_data!E576</f>
        <v>60.222464493191701</v>
      </c>
      <c r="D577" s="3">
        <f>[1]detector_data!G576</f>
        <v>54.00972222</v>
      </c>
      <c r="E577">
        <f t="shared" si="126"/>
        <v>1.3231917624167333E-2</v>
      </c>
      <c r="F577">
        <f t="shared" si="127"/>
        <v>38.598166553103184</v>
      </c>
      <c r="G577">
        <f t="shared" si="128"/>
        <v>312.68943355512164</v>
      </c>
      <c r="O577" s="3">
        <f t="shared" si="129"/>
        <v>-6.2127422731917008</v>
      </c>
    </row>
    <row r="578" spans="1:15" x14ac:dyDescent="0.2">
      <c r="A578" t="str">
        <f>detector_data!A577</f>
        <v>QEWDE0470DES</v>
      </c>
      <c r="B578" s="4">
        <f>detector_data!D577</f>
        <v>0.41666666666666669</v>
      </c>
      <c r="C578">
        <f>detector_data!E577</f>
        <v>78.839235752036799</v>
      </c>
      <c r="D578" s="3">
        <f>[1]detector_data!G577</f>
        <v>56.112962959999997</v>
      </c>
      <c r="E578">
        <f t="shared" si="126"/>
        <v>0.16403254669456455</v>
      </c>
      <c r="F578">
        <f t="shared" si="127"/>
        <v>516.48347501807223</v>
      </c>
      <c r="G578">
        <f t="shared" si="128"/>
        <v>242.72973080805571</v>
      </c>
      <c r="I578">
        <f>AVERAGE(C563:C578)</f>
        <v>41.618031457011121</v>
      </c>
      <c r="J578">
        <f>AVERAGE(D563:D578)</f>
        <v>45.915133101249999</v>
      </c>
      <c r="K578">
        <f t="shared" ref="K578" si="139">POWER((I578-J578)/J578,2)</f>
        <v>8.7586981208145551E-3</v>
      </c>
      <c r="L578">
        <f t="shared" ref="L578" si="140">POWER(J578-I578,2)</f>
        <v>18.465082540920474</v>
      </c>
      <c r="M578">
        <f t="shared" ref="M578" si="141">POWER(J578-AVERAGE($D$3:$D$690),2)</f>
        <v>664.48547771046299</v>
      </c>
      <c r="O578" s="3">
        <f t="shared" si="129"/>
        <v>-22.726272792036802</v>
      </c>
    </row>
    <row r="579" spans="1:15" x14ac:dyDescent="0.2">
      <c r="A579" t="str">
        <f>detector_data!A578</f>
        <v>QEWDE0480DES</v>
      </c>
      <c r="B579" s="4">
        <f>detector_data!D578</f>
        <v>0.26041666666666669</v>
      </c>
      <c r="C579">
        <f>detector_data!E578</f>
        <v>79.851689502970601</v>
      </c>
      <c r="D579" s="3">
        <f>[1]detector_data!G578</f>
        <v>89.701388890000004</v>
      </c>
      <c r="E579">
        <f t="shared" si="126"/>
        <v>1.2057231988317511E-2</v>
      </c>
      <c r="F579">
        <f t="shared" si="127"/>
        <v>97.016578014847411</v>
      </c>
      <c r="G579">
        <f t="shared" si="128"/>
        <v>324.31111328167646</v>
      </c>
      <c r="O579" s="3">
        <f t="shared" si="129"/>
        <v>9.8496993870294034</v>
      </c>
    </row>
    <row r="580" spans="1:15" x14ac:dyDescent="0.2">
      <c r="A580" t="str">
        <f>detector_data!A579</f>
        <v>QEWDE0480DES</v>
      </c>
      <c r="B580" s="4">
        <f>detector_data!D579</f>
        <v>0.27083333333333331</v>
      </c>
      <c r="C580">
        <f>detector_data!E579</f>
        <v>67.042223734470198</v>
      </c>
      <c r="D580" s="3">
        <f>[1]detector_data!G579</f>
        <v>68.260185190000001</v>
      </c>
      <c r="E580">
        <f t="shared" ref="E580:E643" si="142">POWER((C580-D580)/D580,2)</f>
        <v>3.1837001997205044E-4</v>
      </c>
      <c r="F580">
        <f t="shared" ref="F580:F643" si="143">POWER(D580-C580,2)</f>
        <v>1.4834301071562765</v>
      </c>
      <c r="G580">
        <f t="shared" ref="G580:G643" si="144">POWER(D580-AVERAGE($D$3:$D$690),2)</f>
        <v>11.78249381529282</v>
      </c>
      <c r="O580" s="3">
        <f t="shared" ref="O580:O643" si="145">D580-C580</f>
        <v>1.2179614555298031</v>
      </c>
    </row>
    <row r="581" spans="1:15" x14ac:dyDescent="0.2">
      <c r="A581" t="str">
        <f>detector_data!A580</f>
        <v>QEWDE0480DES</v>
      </c>
      <c r="B581" s="4">
        <f>detector_data!D580</f>
        <v>0.28125</v>
      </c>
      <c r="C581">
        <f>detector_data!E580</f>
        <v>66.648739217485399</v>
      </c>
      <c r="D581" s="3">
        <f>[1]detector_data!G580</f>
        <v>55.141203699999998</v>
      </c>
      <c r="E581">
        <f t="shared" si="142"/>
        <v>4.355240714169311E-2</v>
      </c>
      <c r="F581">
        <f t="shared" si="143"/>
        <v>132.423373686188</v>
      </c>
      <c r="G581">
        <f t="shared" si="144"/>
        <v>273.95364943385601</v>
      </c>
      <c r="O581" s="3">
        <f t="shared" si="145"/>
        <v>-11.507535517485401</v>
      </c>
    </row>
    <row r="582" spans="1:15" x14ac:dyDescent="0.2">
      <c r="A582" t="str">
        <f>detector_data!A581</f>
        <v>QEWDE0480DES</v>
      </c>
      <c r="B582" s="4">
        <f>detector_data!D581</f>
        <v>0.29166666666666669</v>
      </c>
      <c r="C582">
        <f>detector_data!E581</f>
        <v>70.237261184391997</v>
      </c>
      <c r="D582" s="3">
        <f>[1]detector_data!G581</f>
        <v>49.421759260000002</v>
      </c>
      <c r="E582">
        <f t="shared" si="142"/>
        <v>0.1773933655184165</v>
      </c>
      <c r="F582">
        <f t="shared" si="143"/>
        <v>433.28512036436683</v>
      </c>
      <c r="G582">
        <f t="shared" si="144"/>
        <v>495.99698079125625</v>
      </c>
      <c r="O582" s="3">
        <f t="shared" si="145"/>
        <v>-20.815501924391995</v>
      </c>
    </row>
    <row r="583" spans="1:15" x14ac:dyDescent="0.2">
      <c r="A583" t="str">
        <f>detector_data!A582</f>
        <v>QEWDE0480DES</v>
      </c>
      <c r="B583" s="4">
        <f>detector_data!D582</f>
        <v>0.30208333333333331</v>
      </c>
      <c r="C583">
        <f>detector_data!E582</f>
        <v>63.646688228358499</v>
      </c>
      <c r="D583" s="3">
        <f>[1]detector_data!G582</f>
        <v>42.361111110000003</v>
      </c>
      <c r="E583">
        <f t="shared" si="142"/>
        <v>0.25248534398186279</v>
      </c>
      <c r="F583">
        <f t="shared" si="143"/>
        <v>453.0757932615868</v>
      </c>
      <c r="G583">
        <f t="shared" si="144"/>
        <v>860.34497708513379</v>
      </c>
      <c r="O583" s="3">
        <f t="shared" si="145"/>
        <v>-21.285577118358496</v>
      </c>
    </row>
    <row r="584" spans="1:15" x14ac:dyDescent="0.2">
      <c r="A584" t="str">
        <f>detector_data!A583</f>
        <v>QEWDE0480DES</v>
      </c>
      <c r="B584" s="4">
        <f>detector_data!D583</f>
        <v>0.3125</v>
      </c>
      <c r="C584">
        <f>detector_data!E583</f>
        <v>53.277254056984802</v>
      </c>
      <c r="D584" s="3">
        <f>[1]detector_data!G583</f>
        <v>36.948611110000002</v>
      </c>
      <c r="E584">
        <f t="shared" si="142"/>
        <v>0.19530076710703279</v>
      </c>
      <c r="F584">
        <f t="shared" si="143"/>
        <v>266.62458049011644</v>
      </c>
      <c r="G584">
        <f t="shared" si="144"/>
        <v>1207.1551127147636</v>
      </c>
      <c r="O584" s="3">
        <f t="shared" si="145"/>
        <v>-16.3286429469848</v>
      </c>
    </row>
    <row r="585" spans="1:15" x14ac:dyDescent="0.2">
      <c r="A585" t="str">
        <f>detector_data!A584</f>
        <v>QEWDE0480DES</v>
      </c>
      <c r="B585" s="4">
        <f>detector_data!D584</f>
        <v>0.32291666666666669</v>
      </c>
      <c r="C585">
        <f>detector_data!E584</f>
        <v>53.1579268524847</v>
      </c>
      <c r="D585" s="3">
        <f>[1]detector_data!G584</f>
        <v>35.237962959999997</v>
      </c>
      <c r="E585">
        <f t="shared" si="142"/>
        <v>0.25861438078831755</v>
      </c>
      <c r="F585">
        <f t="shared" si="143"/>
        <v>321.12510590795546</v>
      </c>
      <c r="G585">
        <f t="shared" si="144"/>
        <v>1328.9514199712062</v>
      </c>
      <c r="O585" s="3">
        <f t="shared" si="145"/>
        <v>-17.919963892484702</v>
      </c>
    </row>
    <row r="586" spans="1:15" x14ac:dyDescent="0.2">
      <c r="A586" t="str">
        <f>detector_data!A585</f>
        <v>QEWDE0480DES</v>
      </c>
      <c r="B586" s="4">
        <f>detector_data!D585</f>
        <v>0.33333333333333331</v>
      </c>
      <c r="C586">
        <f>detector_data!E585</f>
        <v>52.6926154253579</v>
      </c>
      <c r="D586" s="3">
        <f>[1]detector_data!G585</f>
        <v>36.9912037</v>
      </c>
      <c r="E586">
        <f t="shared" si="142"/>
        <v>0.18016916951169001</v>
      </c>
      <c r="F586">
        <f t="shared" si="143"/>
        <v>246.53433016920656</v>
      </c>
      <c r="G586">
        <f t="shared" si="144"/>
        <v>1204.1972412095172</v>
      </c>
      <c r="O586" s="3">
        <f t="shared" si="145"/>
        <v>-15.7014117253579</v>
      </c>
    </row>
    <row r="587" spans="1:15" x14ac:dyDescent="0.2">
      <c r="A587" t="str">
        <f>detector_data!A586</f>
        <v>QEWDE0480DES</v>
      </c>
      <c r="B587" s="4">
        <f>detector_data!D586</f>
        <v>0.34375</v>
      </c>
      <c r="C587">
        <f>detector_data!E586</f>
        <v>64.088326106672596</v>
      </c>
      <c r="D587" s="3">
        <f>[1]detector_data!G586</f>
        <v>43.216203700000001</v>
      </c>
      <c r="E587">
        <f t="shared" si="142"/>
        <v>0.23325985339202684</v>
      </c>
      <c r="F587">
        <f t="shared" si="143"/>
        <v>435.64549375912424</v>
      </c>
      <c r="G587">
        <f t="shared" si="144"/>
        <v>810.91362812117052</v>
      </c>
      <c r="O587" s="3">
        <f t="shared" si="145"/>
        <v>-20.872122406672595</v>
      </c>
    </row>
    <row r="588" spans="1:15" x14ac:dyDescent="0.2">
      <c r="A588" t="str">
        <f>detector_data!A587</f>
        <v>QEWDE0480DES</v>
      </c>
      <c r="B588" s="4">
        <f>detector_data!D587</f>
        <v>0.35416666666666669</v>
      </c>
      <c r="C588">
        <f>detector_data!E587</f>
        <v>53.357511110837102</v>
      </c>
      <c r="D588" s="3">
        <f>[1]detector_data!G587</f>
        <v>48.028703700000001</v>
      </c>
      <c r="E588">
        <f t="shared" si="142"/>
        <v>1.2310007540909867E-2</v>
      </c>
      <c r="F588">
        <f t="shared" si="143"/>
        <v>28.396188421792406</v>
      </c>
      <c r="G588">
        <f t="shared" si="144"/>
        <v>559.98703655186637</v>
      </c>
      <c r="O588" s="3">
        <f t="shared" si="145"/>
        <v>-5.3288074108371006</v>
      </c>
    </row>
    <row r="589" spans="1:15" x14ac:dyDescent="0.2">
      <c r="A589" t="str">
        <f>detector_data!A588</f>
        <v>QEWDE0480DES</v>
      </c>
      <c r="B589" s="4">
        <f>detector_data!D588</f>
        <v>0.36458333333333331</v>
      </c>
      <c r="C589">
        <f>detector_data!E588</f>
        <v>47.016484346058697</v>
      </c>
      <c r="D589" s="3">
        <f>[1]detector_data!G588</f>
        <v>50.095370369999998</v>
      </c>
      <c r="E589">
        <f t="shared" si="142"/>
        <v>3.7773918660540273E-3</v>
      </c>
      <c r="F589">
        <f t="shared" si="143"/>
        <v>9.4795391484210754</v>
      </c>
      <c r="G589">
        <f t="shared" si="144"/>
        <v>466.44676057667925</v>
      </c>
      <c r="O589" s="3">
        <f t="shared" si="145"/>
        <v>3.0788860239413012</v>
      </c>
    </row>
    <row r="590" spans="1:15" x14ac:dyDescent="0.2">
      <c r="A590" t="str">
        <f>detector_data!A589</f>
        <v>QEWDE0480DES</v>
      </c>
      <c r="B590" s="4">
        <f>detector_data!D589</f>
        <v>0.375</v>
      </c>
      <c r="C590">
        <f>detector_data!E589</f>
        <v>44.100154489333498</v>
      </c>
      <c r="D590" s="3">
        <f>[1]detector_data!G589</f>
        <v>53.764814809999997</v>
      </c>
      <c r="E590">
        <f t="shared" si="142"/>
        <v>3.231297025990422E-2</v>
      </c>
      <c r="F590">
        <f t="shared" si="143"/>
        <v>93.405659113865482</v>
      </c>
      <c r="G590">
        <f t="shared" si="144"/>
        <v>321.41082173861889</v>
      </c>
      <c r="O590" s="3">
        <f t="shared" si="145"/>
        <v>9.6646603206664992</v>
      </c>
    </row>
    <row r="591" spans="1:15" x14ac:dyDescent="0.2">
      <c r="A591" t="str">
        <f>detector_data!A590</f>
        <v>QEWDE0480DES</v>
      </c>
      <c r="B591" s="4">
        <f>detector_data!D590</f>
        <v>0.38541666666666669</v>
      </c>
      <c r="C591">
        <f>detector_data!E590</f>
        <v>58.463372386421199</v>
      </c>
      <c r="D591" s="3">
        <f>[1]detector_data!G590</f>
        <v>53.944444439999998</v>
      </c>
      <c r="E591">
        <f t="shared" si="142"/>
        <v>7.0174186012412513E-3</v>
      </c>
      <c r="F591">
        <f t="shared" si="143"/>
        <v>20.420709784946531</v>
      </c>
      <c r="G591">
        <f t="shared" si="144"/>
        <v>315.00231219803868</v>
      </c>
      <c r="O591" s="3">
        <f t="shared" si="145"/>
        <v>-4.5189279464212007</v>
      </c>
    </row>
    <row r="592" spans="1:15" x14ac:dyDescent="0.2">
      <c r="A592" t="str">
        <f>detector_data!A591</f>
        <v>QEWDE0480DES</v>
      </c>
      <c r="B592" s="4">
        <f>detector_data!D591</f>
        <v>0.39583333333333331</v>
      </c>
      <c r="C592">
        <f>detector_data!E591</f>
        <v>62.036301686371999</v>
      </c>
      <c r="D592" s="3">
        <f>[1]detector_data!G591</f>
        <v>57.752777780000002</v>
      </c>
      <c r="E592">
        <f t="shared" si="142"/>
        <v>5.5011898720089894E-3</v>
      </c>
      <c r="F592">
        <f t="shared" si="143"/>
        <v>18.34857705646041</v>
      </c>
      <c r="G592">
        <f t="shared" si="144"/>
        <v>194.32279560650503</v>
      </c>
      <c r="O592" s="3">
        <f t="shared" si="145"/>
        <v>-4.2835239063719968</v>
      </c>
    </row>
    <row r="593" spans="1:15" x14ac:dyDescent="0.2">
      <c r="A593" t="str">
        <f>detector_data!A592</f>
        <v>QEWDE0480DES</v>
      </c>
      <c r="B593" s="4">
        <f>detector_data!D592</f>
        <v>0.40625</v>
      </c>
      <c r="C593">
        <f>detector_data!E592</f>
        <v>71.811309779339993</v>
      </c>
      <c r="D593" s="3">
        <f>[1]detector_data!G592</f>
        <v>60.628703700000003</v>
      </c>
      <c r="E593">
        <f t="shared" si="142"/>
        <v>3.4019622320801461E-2</v>
      </c>
      <c r="F593">
        <f t="shared" si="143"/>
        <v>125.05067872569171</v>
      </c>
      <c r="G593">
        <f t="shared" si="144"/>
        <v>122.41309680677921</v>
      </c>
      <c r="O593" s="3">
        <f t="shared" si="145"/>
        <v>-11.18260607933999</v>
      </c>
    </row>
    <row r="594" spans="1:15" x14ac:dyDescent="0.2">
      <c r="A594" t="str">
        <f>detector_data!A593</f>
        <v>QEWDE0480DES</v>
      </c>
      <c r="B594" s="4">
        <f>detector_data!D593</f>
        <v>0.41666666666666669</v>
      </c>
      <c r="C594">
        <f>detector_data!E593</f>
        <v>79.451772934775207</v>
      </c>
      <c r="D594" s="3">
        <f>[1]detector_data!G593</f>
        <v>62.298611110000003</v>
      </c>
      <c r="E594">
        <f t="shared" si="142"/>
        <v>7.581089790977627E-2</v>
      </c>
      <c r="F594">
        <f t="shared" si="143"/>
        <v>294.23096058692539</v>
      </c>
      <c r="G594">
        <f t="shared" si="144"/>
        <v>88.249825343195411</v>
      </c>
      <c r="I594">
        <f>AVERAGE(C579:C594)</f>
        <v>61.679976940144655</v>
      </c>
      <c r="J594">
        <f>AVERAGE(D579:D594)</f>
        <v>52.73706597062499</v>
      </c>
      <c r="K594">
        <f t="shared" ref="K594" si="146">POWER((I594-J594)/J594,2)</f>
        <v>2.8755828585846754E-2</v>
      </c>
      <c r="L594">
        <f t="shared" ref="L594" si="147">POWER(J594-I594,2)</f>
        <v>79.975656608755173</v>
      </c>
      <c r="M594">
        <f t="shared" ref="M594" si="148">POWER(J594-AVERAGE($D$3:$D$690),2)</f>
        <v>359.31791637974595</v>
      </c>
      <c r="O594" s="3">
        <f t="shared" si="145"/>
        <v>-17.153161824775204</v>
      </c>
    </row>
    <row r="595" spans="1:15" x14ac:dyDescent="0.2">
      <c r="A595" t="str">
        <f>detector_data!A594</f>
        <v>QEWDE0490DES</v>
      </c>
      <c r="B595" s="4">
        <f>detector_data!D594</f>
        <v>0.26041666666666669</v>
      </c>
      <c r="C595">
        <f>detector_data!E594</f>
        <v>92.984283776825094</v>
      </c>
      <c r="D595" s="3">
        <f>[1]detector_data!G594</f>
        <v>89.817592590000004</v>
      </c>
      <c r="E595">
        <f t="shared" si="142"/>
        <v>1.2430500234232923E-3</v>
      </c>
      <c r="F595">
        <f t="shared" si="143"/>
        <v>10.027933072715701</v>
      </c>
      <c r="G595">
        <f t="shared" si="144"/>
        <v>328.5099577726794</v>
      </c>
      <c r="O595" s="3">
        <f t="shared" si="145"/>
        <v>-3.1666911868250907</v>
      </c>
    </row>
    <row r="596" spans="1:15" x14ac:dyDescent="0.2">
      <c r="A596" t="str">
        <f>detector_data!A595</f>
        <v>QEWDE0490DES</v>
      </c>
      <c r="B596" s="4">
        <f>detector_data!D595</f>
        <v>0.27083333333333331</v>
      </c>
      <c r="C596">
        <f>detector_data!E595</f>
        <v>64.5744727448091</v>
      </c>
      <c r="D596" s="3">
        <f>[1]detector_data!G595</f>
        <v>73.063425929999994</v>
      </c>
      <c r="E596">
        <f t="shared" si="142"/>
        <v>1.3499205615166715E-2</v>
      </c>
      <c r="F596">
        <f t="shared" si="143"/>
        <v>72.062326180362632</v>
      </c>
      <c r="G596">
        <f t="shared" si="144"/>
        <v>1.8787554438674769</v>
      </c>
      <c r="O596" s="3">
        <f t="shared" si="145"/>
        <v>8.4889531851908941</v>
      </c>
    </row>
    <row r="597" spans="1:15" x14ac:dyDescent="0.2">
      <c r="A597" t="str">
        <f>detector_data!A596</f>
        <v>QEWDE0490DES</v>
      </c>
      <c r="B597" s="4">
        <f>detector_data!D596</f>
        <v>0.28125</v>
      </c>
      <c r="C597">
        <f>detector_data!E596</f>
        <v>64.244239372089694</v>
      </c>
      <c r="D597" s="3">
        <f>[1]detector_data!G596</f>
        <v>58.328703699999998</v>
      </c>
      <c r="E597">
        <f t="shared" si="142"/>
        <v>1.028545493502294E-2</v>
      </c>
      <c r="F597">
        <f t="shared" si="143"/>
        <v>34.993562287765691</v>
      </c>
      <c r="G597">
        <f t="shared" si="144"/>
        <v>178.59770485548572</v>
      </c>
      <c r="O597" s="3">
        <f t="shared" si="145"/>
        <v>-5.9155356720896961</v>
      </c>
    </row>
    <row r="598" spans="1:15" x14ac:dyDescent="0.2">
      <c r="A598" t="str">
        <f>detector_data!A597</f>
        <v>QEWDE0490DES</v>
      </c>
      <c r="B598" s="4">
        <f>detector_data!D597</f>
        <v>0.29166666666666669</v>
      </c>
      <c r="C598">
        <f>detector_data!E597</f>
        <v>69.251229934084705</v>
      </c>
      <c r="D598" s="3">
        <f>[1]detector_data!G597</f>
        <v>54.995370370000003</v>
      </c>
      <c r="E598">
        <f t="shared" si="142"/>
        <v>6.7194628085935126E-2</v>
      </c>
      <c r="F598">
        <f t="shared" si="143"/>
        <v>203.22953191090525</v>
      </c>
      <c r="G598">
        <f t="shared" si="144"/>
        <v>278.80245070847849</v>
      </c>
      <c r="O598" s="3">
        <f t="shared" si="145"/>
        <v>-14.255859564084702</v>
      </c>
    </row>
    <row r="599" spans="1:15" x14ac:dyDescent="0.2">
      <c r="A599" t="str">
        <f>detector_data!A598</f>
        <v>QEWDE0490DES</v>
      </c>
      <c r="B599" s="4">
        <f>detector_data!D598</f>
        <v>0.30208333333333331</v>
      </c>
      <c r="C599">
        <f>detector_data!E598</f>
        <v>59.864239923258502</v>
      </c>
      <c r="D599" s="3">
        <f>[1]detector_data!G598</f>
        <v>46.032407409999998</v>
      </c>
      <c r="E599">
        <f t="shared" si="142"/>
        <v>9.0288422763848672E-2</v>
      </c>
      <c r="F599">
        <f t="shared" si="143"/>
        <v>191.31959067483507</v>
      </c>
      <c r="G599">
        <f t="shared" si="144"/>
        <v>658.45312681935036</v>
      </c>
      <c r="O599" s="3">
        <f t="shared" si="145"/>
        <v>-13.831832513258504</v>
      </c>
    </row>
    <row r="600" spans="1:15" x14ac:dyDescent="0.2">
      <c r="A600" t="str">
        <f>detector_data!A599</f>
        <v>QEWDE0490DES</v>
      </c>
      <c r="B600" s="4">
        <f>detector_data!D599</f>
        <v>0.3125</v>
      </c>
      <c r="C600">
        <f>detector_data!E599</f>
        <v>45.748876736544901</v>
      </c>
      <c r="D600" s="3">
        <f>[1]detector_data!G599</f>
        <v>38.681018520000002</v>
      </c>
      <c r="E600">
        <f t="shared" si="142"/>
        <v>3.3387188991862986E-2</v>
      </c>
      <c r="F600">
        <f t="shared" si="143"/>
        <v>49.954619769181235</v>
      </c>
      <c r="G600">
        <f t="shared" si="144"/>
        <v>1089.7743445291283</v>
      </c>
      <c r="O600" s="3">
        <f t="shared" si="145"/>
        <v>-7.0678582165448987</v>
      </c>
    </row>
    <row r="601" spans="1:15" x14ac:dyDescent="0.2">
      <c r="A601" t="str">
        <f>detector_data!A600</f>
        <v>QEWDE0490DES</v>
      </c>
      <c r="B601" s="4">
        <f>detector_data!D600</f>
        <v>0.32291666666666669</v>
      </c>
      <c r="C601">
        <f>detector_data!E600</f>
        <v>44.120627069574802</v>
      </c>
      <c r="D601" s="3">
        <f>[1]detector_data!G600</f>
        <v>35.458333330000002</v>
      </c>
      <c r="E601">
        <f t="shared" si="142"/>
        <v>5.9680049763250607E-2</v>
      </c>
      <c r="F601">
        <f t="shared" si="143"/>
        <v>75.035332830676765</v>
      </c>
      <c r="G601">
        <f t="shared" si="144"/>
        <v>1312.9328737271107</v>
      </c>
      <c r="O601" s="3">
        <f t="shared" si="145"/>
        <v>-8.6622937395747996</v>
      </c>
    </row>
    <row r="602" spans="1:15" x14ac:dyDescent="0.2">
      <c r="A602" t="str">
        <f>detector_data!A601</f>
        <v>QEWDE0490DES</v>
      </c>
      <c r="B602" s="4">
        <f>detector_data!D601</f>
        <v>0.33333333333333331</v>
      </c>
      <c r="C602">
        <f>detector_data!E601</f>
        <v>39.289334646007198</v>
      </c>
      <c r="D602" s="3">
        <f>[1]detector_data!G601</f>
        <v>39.560648149999999</v>
      </c>
      <c r="E602">
        <f t="shared" si="142"/>
        <v>4.7034445013819805E-5</v>
      </c>
      <c r="F602">
        <f t="shared" si="143"/>
        <v>7.3611017448851387E-2</v>
      </c>
      <c r="G602">
        <f t="shared" si="144"/>
        <v>1032.4719004062406</v>
      </c>
      <c r="O602" s="3">
        <f t="shared" si="145"/>
        <v>0.27131350399280052</v>
      </c>
    </row>
    <row r="603" spans="1:15" x14ac:dyDescent="0.2">
      <c r="A603" t="str">
        <f>detector_data!A602</f>
        <v>QEWDE0490DES</v>
      </c>
      <c r="B603" s="4">
        <f>detector_data!D602</f>
        <v>0.34375</v>
      </c>
      <c r="C603">
        <f>detector_data!E602</f>
        <v>54.894553831894903</v>
      </c>
      <c r="D603" s="3">
        <f>[1]detector_data!G602</f>
        <v>45.961111109999997</v>
      </c>
      <c r="E603">
        <f t="shared" si="142"/>
        <v>3.7779540895738047E-2</v>
      </c>
      <c r="F603">
        <f t="shared" si="143"/>
        <v>79.806398865377062</v>
      </c>
      <c r="G603">
        <f t="shared" si="144"/>
        <v>662.11718479568071</v>
      </c>
      <c r="O603" s="3">
        <f t="shared" si="145"/>
        <v>-8.933442721894906</v>
      </c>
    </row>
    <row r="604" spans="1:15" x14ac:dyDescent="0.2">
      <c r="A604" t="str">
        <f>detector_data!A603</f>
        <v>QEWDE0490DES</v>
      </c>
      <c r="B604" s="4">
        <f>detector_data!D603</f>
        <v>0.35416666666666669</v>
      </c>
      <c r="C604">
        <f>detector_data!E603</f>
        <v>37.4588874502818</v>
      </c>
      <c r="D604" s="3">
        <f>[1]detector_data!G603</f>
        <v>50.6962963</v>
      </c>
      <c r="E604">
        <f t="shared" si="142"/>
        <v>6.8179451102857669E-2</v>
      </c>
      <c r="F604">
        <f t="shared" si="143"/>
        <v>175.22899305459771</v>
      </c>
      <c r="G604">
        <f t="shared" si="144"/>
        <v>440.85102295899355</v>
      </c>
      <c r="O604" s="3">
        <f t="shared" si="145"/>
        <v>13.2374088497182</v>
      </c>
    </row>
    <row r="605" spans="1:15" x14ac:dyDescent="0.2">
      <c r="A605" t="str">
        <f>detector_data!A604</f>
        <v>QEWDE0490DES</v>
      </c>
      <c r="B605" s="4">
        <f>detector_data!D604</f>
        <v>0.36458333333333331</v>
      </c>
      <c r="C605">
        <f>detector_data!E604</f>
        <v>37.9427798050761</v>
      </c>
      <c r="D605" s="3">
        <f>[1]detector_data!G604</f>
        <v>52.462962959999999</v>
      </c>
      <c r="E605">
        <f t="shared" si="142"/>
        <v>7.6601726767394657E-2</v>
      </c>
      <c r="F605">
        <f t="shared" si="143"/>
        <v>210.83571885253576</v>
      </c>
      <c r="G605">
        <f t="shared" si="144"/>
        <v>369.7846683743071</v>
      </c>
      <c r="O605" s="3">
        <f t="shared" si="145"/>
        <v>14.520183154923899</v>
      </c>
    </row>
    <row r="606" spans="1:15" x14ac:dyDescent="0.2">
      <c r="A606" t="str">
        <f>detector_data!A605</f>
        <v>QEWDE0490DES</v>
      </c>
      <c r="B606" s="4">
        <f>detector_data!D605</f>
        <v>0.375</v>
      </c>
      <c r="C606">
        <f>detector_data!E605</f>
        <v>46.631220782400398</v>
      </c>
      <c r="D606" s="3">
        <f>[1]detector_data!G605</f>
        <v>55.284259259999999</v>
      </c>
      <c r="E606">
        <f t="shared" si="142"/>
        <v>2.4498205868566662E-2</v>
      </c>
      <c r="F606">
        <f t="shared" si="143"/>
        <v>74.875074894819221</v>
      </c>
      <c r="G606">
        <f t="shared" si="144"/>
        <v>269.23853318419498</v>
      </c>
      <c r="O606" s="3">
        <f t="shared" si="145"/>
        <v>8.6530384775996012</v>
      </c>
    </row>
    <row r="607" spans="1:15" x14ac:dyDescent="0.2">
      <c r="A607" t="str">
        <f>detector_data!A606</f>
        <v>QEWDE0490DES</v>
      </c>
      <c r="B607" s="4">
        <f>detector_data!D606</f>
        <v>0.38541666666666669</v>
      </c>
      <c r="C607">
        <f>detector_data!E606</f>
        <v>63.819892544289203</v>
      </c>
      <c r="D607" s="3">
        <f>[1]detector_data!G606</f>
        <v>57.789351850000003</v>
      </c>
      <c r="E607">
        <f t="shared" si="142"/>
        <v>1.0889723625266454E-2</v>
      </c>
      <c r="F607">
        <f t="shared" si="143"/>
        <v>36.367421065478077</v>
      </c>
      <c r="G607">
        <f t="shared" si="144"/>
        <v>193.30445030797301</v>
      </c>
      <c r="O607" s="3">
        <f t="shared" si="145"/>
        <v>-6.0305406942892006</v>
      </c>
    </row>
    <row r="608" spans="1:15" x14ac:dyDescent="0.2">
      <c r="A608" t="str">
        <f>detector_data!A607</f>
        <v>QEWDE0490DES</v>
      </c>
      <c r="B608" s="4">
        <f>detector_data!D607</f>
        <v>0.39583333333333331</v>
      </c>
      <c r="C608">
        <f>detector_data!E607</f>
        <v>72.085472763136806</v>
      </c>
      <c r="D608" s="3">
        <f>[1]detector_data!G607</f>
        <v>62.266203699999998</v>
      </c>
      <c r="E608">
        <f t="shared" si="142"/>
        <v>2.4868726430768127E-2</v>
      </c>
      <c r="F608">
        <f t="shared" si="143"/>
        <v>96.418044934275613</v>
      </c>
      <c r="G608">
        <f t="shared" si="144"/>
        <v>88.859754935145943</v>
      </c>
      <c r="O608" s="3">
        <f t="shared" si="145"/>
        <v>-9.819269063136808</v>
      </c>
    </row>
    <row r="609" spans="1:15" x14ac:dyDescent="0.2">
      <c r="A609" t="str">
        <f>detector_data!A608</f>
        <v>QEWDE0490DES</v>
      </c>
      <c r="B609" s="4">
        <f>detector_data!D608</f>
        <v>0.40625</v>
      </c>
      <c r="C609">
        <f>detector_data!E608</f>
        <v>90.751651939242393</v>
      </c>
      <c r="D609" s="3">
        <f>[1]detector_data!G608</f>
        <v>64.478240740000004</v>
      </c>
      <c r="E609">
        <f t="shared" si="142"/>
        <v>0.16603764578923819</v>
      </c>
      <c r="F609">
        <f t="shared" si="143"/>
        <v>690.29213604447534</v>
      </c>
      <c r="G609">
        <f t="shared" si="144"/>
        <v>52.04912839442536</v>
      </c>
      <c r="O609" s="3">
        <f t="shared" si="145"/>
        <v>-26.273411199242389</v>
      </c>
    </row>
    <row r="610" spans="1:15" x14ac:dyDescent="0.2">
      <c r="A610" t="str">
        <f>detector_data!A609</f>
        <v>QEWDE0490DES</v>
      </c>
      <c r="B610" s="4">
        <f>detector_data!D609</f>
        <v>0.41666666666666669</v>
      </c>
      <c r="C610">
        <f>detector_data!E609</f>
        <v>96.050959042516794</v>
      </c>
      <c r="D610" s="3">
        <f>[1]detector_data!G609</f>
        <v>65.350462960000002</v>
      </c>
      <c r="E610">
        <f t="shared" si="142"/>
        <v>0.22069548540767753</v>
      </c>
      <c r="F610">
        <f t="shared" si="143"/>
        <v>942.52045971262896</v>
      </c>
      <c r="G610">
        <f t="shared" si="144"/>
        <v>40.224591299631548</v>
      </c>
      <c r="I610">
        <f>AVERAGE(C595:C610)</f>
        <v>61.232045147627026</v>
      </c>
      <c r="J610">
        <f>AVERAGE(D595:D610)</f>
        <v>55.639149305000004</v>
      </c>
      <c r="K610">
        <f t="shared" ref="K610" si="149">POWER((I610-J610)/J610,2)</f>
        <v>1.0104445841875843E-2</v>
      </c>
      <c r="L610">
        <f t="shared" ref="L610" si="150">POWER(J610-I610,2)</f>
        <v>31.280483906474636</v>
      </c>
      <c r="M610">
        <f t="shared" ref="M610" si="151">POWER(J610-AVERAGE($D$3:$D$690),2)</f>
        <v>257.71806085493228</v>
      </c>
      <c r="O610" s="3">
        <f t="shared" si="145"/>
        <v>-30.700496082516793</v>
      </c>
    </row>
    <row r="611" spans="1:15" x14ac:dyDescent="0.2">
      <c r="A611" t="str">
        <f>detector_data!A610</f>
        <v>QEWDE0510DES</v>
      </c>
      <c r="B611" s="4">
        <f>detector_data!D610</f>
        <v>0.26041666666666669</v>
      </c>
      <c r="C611">
        <f>detector_data!E610</f>
        <v>64.583358830203295</v>
      </c>
      <c r="D611" s="3">
        <f>[1]detector_data!G610</f>
        <v>118.65879630000001</v>
      </c>
      <c r="E611">
        <f t="shared" si="142"/>
        <v>0.20768264499863656</v>
      </c>
      <c r="F611">
        <f t="shared" si="143"/>
        <v>2924.152937549894</v>
      </c>
      <c r="G611">
        <f t="shared" si="144"/>
        <v>2205.8096057508601</v>
      </c>
      <c r="O611" s="3">
        <f t="shared" si="145"/>
        <v>54.075437469796711</v>
      </c>
    </row>
    <row r="612" spans="1:15" x14ac:dyDescent="0.2">
      <c r="A612" t="str">
        <f>detector_data!A611</f>
        <v>QEWDE0510DES</v>
      </c>
      <c r="B612" s="4">
        <f>detector_data!D611</f>
        <v>0.27083333333333331</v>
      </c>
      <c r="C612">
        <f>detector_data!E611</f>
        <v>51.7685130056418</v>
      </c>
      <c r="D612" s="3">
        <f>[1]detector_data!G611</f>
        <v>94.359722219999995</v>
      </c>
      <c r="E612">
        <f t="shared" si="142"/>
        <v>0.20373546427550909</v>
      </c>
      <c r="F612">
        <f t="shared" si="143"/>
        <v>1814.0111023412303</v>
      </c>
      <c r="G612">
        <f t="shared" si="144"/>
        <v>513.79167822116358</v>
      </c>
      <c r="O612" s="3">
        <f t="shared" si="145"/>
        <v>42.591209214358194</v>
      </c>
    </row>
    <row r="613" spans="1:15" x14ac:dyDescent="0.2">
      <c r="A613" t="str">
        <f>detector_data!A612</f>
        <v>QEWDE0510DES</v>
      </c>
      <c r="B613" s="4">
        <f>detector_data!D612</f>
        <v>0.28125</v>
      </c>
      <c r="C613">
        <f>detector_data!E612</f>
        <v>50.946333694382297</v>
      </c>
      <c r="D613" s="3">
        <f>[1]detector_data!G612</f>
        <v>73.638425929999997</v>
      </c>
      <c r="E613">
        <f t="shared" si="142"/>
        <v>9.4959864689550186E-2</v>
      </c>
      <c r="F613">
        <f t="shared" si="143"/>
        <v>514.93105002978109</v>
      </c>
      <c r="G613">
        <f t="shared" si="144"/>
        <v>3.7856589961908833</v>
      </c>
      <c r="O613" s="3">
        <f t="shared" si="145"/>
        <v>22.6920922356177</v>
      </c>
    </row>
    <row r="614" spans="1:15" x14ac:dyDescent="0.2">
      <c r="A614" t="str">
        <f>detector_data!A613</f>
        <v>QEWDE0510DES</v>
      </c>
      <c r="B614" s="4">
        <f>detector_data!D613</f>
        <v>0.29166666666666669</v>
      </c>
      <c r="C614">
        <f>detector_data!E613</f>
        <v>51.359830454908803</v>
      </c>
      <c r="D614" s="3">
        <f>[1]detector_data!G613</f>
        <v>67.706018520000001</v>
      </c>
      <c r="E614">
        <f t="shared" si="142"/>
        <v>5.8287902989422685E-2</v>
      </c>
      <c r="F614">
        <f t="shared" si="143"/>
        <v>267.19786425932995</v>
      </c>
      <c r="G614">
        <f t="shared" si="144"/>
        <v>15.894019345909584</v>
      </c>
      <c r="O614" s="3">
        <f t="shared" si="145"/>
        <v>16.346188065091198</v>
      </c>
    </row>
    <row r="615" spans="1:15" x14ac:dyDescent="0.2">
      <c r="A615" t="str">
        <f>detector_data!A614</f>
        <v>QEWDE0510DES</v>
      </c>
      <c r="B615" s="4">
        <f>detector_data!D614</f>
        <v>0.30208333333333331</v>
      </c>
      <c r="C615">
        <f>detector_data!E614</f>
        <v>49.439196786272603</v>
      </c>
      <c r="D615" s="3">
        <f>[1]detector_data!G614</f>
        <v>63.980555559999999</v>
      </c>
      <c r="E615">
        <f t="shared" si="142"/>
        <v>5.1655190296860089E-2</v>
      </c>
      <c r="F615">
        <f t="shared" si="143"/>
        <v>211.45111498625872</v>
      </c>
      <c r="G615">
        <f t="shared" si="144"/>
        <v>59.47792654510932</v>
      </c>
      <c r="O615" s="3">
        <f t="shared" si="145"/>
        <v>14.541358773727396</v>
      </c>
    </row>
    <row r="616" spans="1:15" x14ac:dyDescent="0.2">
      <c r="A616" t="str">
        <f>detector_data!A615</f>
        <v>QEWDE0510DES</v>
      </c>
      <c r="B616" s="4">
        <f>detector_data!D615</f>
        <v>0.3125</v>
      </c>
      <c r="C616">
        <f>detector_data!E615</f>
        <v>48.087371805780201</v>
      </c>
      <c r="D616" s="3">
        <f>[1]detector_data!G615</f>
        <v>61.208333330000002</v>
      </c>
      <c r="E616">
        <f t="shared" si="142"/>
        <v>4.595261343979487E-2</v>
      </c>
      <c r="F616">
        <f t="shared" si="143"/>
        <v>172.15963132005641</v>
      </c>
      <c r="G616">
        <f t="shared" si="144"/>
        <v>109.92297043115894</v>
      </c>
      <c r="O616" s="3">
        <f t="shared" si="145"/>
        <v>13.120961524219801</v>
      </c>
    </row>
    <row r="617" spans="1:15" x14ac:dyDescent="0.2">
      <c r="A617" t="str">
        <f>detector_data!A616</f>
        <v>QEWDE0510DES</v>
      </c>
      <c r="B617" s="4">
        <f>detector_data!D616</f>
        <v>0.32291666666666669</v>
      </c>
      <c r="C617">
        <f>detector_data!E616</f>
        <v>45.445298646909002</v>
      </c>
      <c r="D617" s="3">
        <f>[1]detector_data!G616</f>
        <v>58.510648150000002</v>
      </c>
      <c r="E617">
        <f t="shared" si="142"/>
        <v>4.9862292897072932E-2</v>
      </c>
      <c r="F617">
        <f t="shared" si="143"/>
        <v>170.70335763792022</v>
      </c>
      <c r="G617">
        <f t="shared" si="144"/>
        <v>173.76778092081167</v>
      </c>
      <c r="O617" s="3">
        <f t="shared" si="145"/>
        <v>13.065349503090999</v>
      </c>
    </row>
    <row r="618" spans="1:15" x14ac:dyDescent="0.2">
      <c r="A618" t="str">
        <f>detector_data!A617</f>
        <v>QEWDE0510DES</v>
      </c>
      <c r="B618" s="4">
        <f>detector_data!D617</f>
        <v>0.33333333333333331</v>
      </c>
      <c r="C618">
        <f>detector_data!E617</f>
        <v>44.339111059234803</v>
      </c>
      <c r="D618" s="3">
        <f>[1]detector_data!G617</f>
        <v>61.215740740000001</v>
      </c>
      <c r="E618">
        <f t="shared" si="142"/>
        <v>7.6005535591201739E-2</v>
      </c>
      <c r="F618">
        <f t="shared" si="143"/>
        <v>284.82062938168485</v>
      </c>
      <c r="G618">
        <f t="shared" si="144"/>
        <v>109.76770057099262</v>
      </c>
      <c r="O618" s="3">
        <f t="shared" si="145"/>
        <v>16.876629680765198</v>
      </c>
    </row>
    <row r="619" spans="1:15" x14ac:dyDescent="0.2">
      <c r="A619" t="str">
        <f>detector_data!A618</f>
        <v>QEWDE0510DES</v>
      </c>
      <c r="B619" s="4">
        <f>detector_data!D618</f>
        <v>0.34375</v>
      </c>
      <c r="C619">
        <f>detector_data!E618</f>
        <v>42.479959028640202</v>
      </c>
      <c r="D619" s="3">
        <f>[1]detector_data!G618</f>
        <v>63.8662037</v>
      </c>
      <c r="E619">
        <f t="shared" si="142"/>
        <v>0.11213130034846554</v>
      </c>
      <c r="F619">
        <f t="shared" si="143"/>
        <v>457.37146114326532</v>
      </c>
      <c r="G619">
        <f t="shared" si="144"/>
        <v>61.254810205611044</v>
      </c>
      <c r="O619" s="3">
        <f t="shared" si="145"/>
        <v>21.386244671359798</v>
      </c>
    </row>
    <row r="620" spans="1:15" x14ac:dyDescent="0.2">
      <c r="A620" t="str">
        <f>detector_data!A619</f>
        <v>QEWDE0510DES</v>
      </c>
      <c r="B620" s="4">
        <f>detector_data!D619</f>
        <v>0.35416666666666669</v>
      </c>
      <c r="C620">
        <f>detector_data!E619</f>
        <v>37.909188351052599</v>
      </c>
      <c r="D620" s="3">
        <f>[1]detector_data!G619</f>
        <v>65.365740740000007</v>
      </c>
      <c r="E620">
        <f t="shared" si="142"/>
        <v>0.17643779970922471</v>
      </c>
      <c r="F620">
        <f t="shared" si="143"/>
        <v>753.8622690870136</v>
      </c>
      <c r="G620">
        <f t="shared" si="144"/>
        <v>40.03103261076145</v>
      </c>
      <c r="O620" s="3">
        <f t="shared" si="145"/>
        <v>27.456552388947408</v>
      </c>
    </row>
    <row r="621" spans="1:15" x14ac:dyDescent="0.2">
      <c r="A621" t="str">
        <f>detector_data!A620</f>
        <v>QEWDE0510DES</v>
      </c>
      <c r="B621" s="4">
        <f>detector_data!D620</f>
        <v>0.36458333333333331</v>
      </c>
      <c r="C621">
        <f>detector_data!E620</f>
        <v>43.500237670322797</v>
      </c>
      <c r="D621" s="3">
        <f>[1]detector_data!G620</f>
        <v>67.766666670000006</v>
      </c>
      <c r="E621">
        <f t="shared" si="142"/>
        <v>0.12822700375060891</v>
      </c>
      <c r="F621">
        <f t="shared" si="143"/>
        <v>588.85957639637502</v>
      </c>
      <c r="G621">
        <f t="shared" si="144"/>
        <v>15.414121896422539</v>
      </c>
      <c r="O621" s="3">
        <f t="shared" si="145"/>
        <v>24.26642899967721</v>
      </c>
    </row>
    <row r="622" spans="1:15" x14ac:dyDescent="0.2">
      <c r="A622" t="str">
        <f>detector_data!A621</f>
        <v>QEWDE0510DES</v>
      </c>
      <c r="B622" s="4">
        <f>detector_data!D621</f>
        <v>0.375</v>
      </c>
      <c r="C622">
        <f>detector_data!E621</f>
        <v>58.191539223280003</v>
      </c>
      <c r="D622" s="3">
        <f>[1]detector_data!G621</f>
        <v>64.910185190000007</v>
      </c>
      <c r="E622">
        <f t="shared" si="142"/>
        <v>1.0713658954768E-2</v>
      </c>
      <c r="F622">
        <f t="shared" si="143"/>
        <v>45.140203626122975</v>
      </c>
      <c r="G622">
        <f t="shared" si="144"/>
        <v>46.003170859756395</v>
      </c>
      <c r="O622" s="3">
        <f t="shared" si="145"/>
        <v>6.718645966720004</v>
      </c>
    </row>
    <row r="623" spans="1:15" x14ac:dyDescent="0.2">
      <c r="A623" t="str">
        <f>detector_data!A622</f>
        <v>QEWDE0510DES</v>
      </c>
      <c r="B623" s="4">
        <f>detector_data!D622</f>
        <v>0.38541666666666669</v>
      </c>
      <c r="C623">
        <f>detector_data!E622</f>
        <v>62.443507616954797</v>
      </c>
      <c r="D623" s="3">
        <f>[1]detector_data!G622</f>
        <v>69.421759260000002</v>
      </c>
      <c r="E623">
        <f t="shared" si="142"/>
        <v>1.0104202062814236E-2</v>
      </c>
      <c r="F623">
        <f t="shared" si="143"/>
        <v>48.695995993663104</v>
      </c>
      <c r="G623">
        <f t="shared" si="144"/>
        <v>5.1573940720703151</v>
      </c>
      <c r="O623" s="3">
        <f t="shared" si="145"/>
        <v>6.9782516430452048</v>
      </c>
    </row>
    <row r="624" spans="1:15" x14ac:dyDescent="0.2">
      <c r="A624" t="str">
        <f>detector_data!A623</f>
        <v>QEWDE0510DES</v>
      </c>
      <c r="B624" s="4">
        <f>detector_data!D623</f>
        <v>0.39583333333333331</v>
      </c>
      <c r="C624">
        <f>detector_data!E623</f>
        <v>81.770327323804807</v>
      </c>
      <c r="D624" s="3">
        <f>[1]detector_data!G623</f>
        <v>70.026388890000007</v>
      </c>
      <c r="E624">
        <f t="shared" si="142"/>
        <v>2.8125747211441999E-2</v>
      </c>
      <c r="F624">
        <f t="shared" si="143"/>
        <v>137.92008993699753</v>
      </c>
      <c r="G624">
        <f t="shared" si="144"/>
        <v>2.7767557761755191</v>
      </c>
      <c r="O624" s="3">
        <f t="shared" si="145"/>
        <v>-11.7439384338048</v>
      </c>
    </row>
    <row r="625" spans="1:15" x14ac:dyDescent="0.2">
      <c r="A625" t="str">
        <f>detector_data!A624</f>
        <v>QEWDE0510DES</v>
      </c>
      <c r="B625" s="4">
        <f>detector_data!D624</f>
        <v>0.40625</v>
      </c>
      <c r="C625">
        <f>detector_data!E624</f>
        <v>81.426974763689799</v>
      </c>
      <c r="D625" s="3">
        <f>[1]detector_data!G624</f>
        <v>74.913888889999996</v>
      </c>
      <c r="E625">
        <f t="shared" si="142"/>
        <v>7.5587315847421115E-3</v>
      </c>
      <c r="F625">
        <f t="shared" si="143"/>
        <v>42.420287598057669</v>
      </c>
      <c r="G625">
        <f t="shared" si="144"/>
        <v>10.37574265492443</v>
      </c>
      <c r="O625" s="3">
        <f t="shared" si="145"/>
        <v>-6.5130858736898034</v>
      </c>
    </row>
    <row r="626" spans="1:15" x14ac:dyDescent="0.2">
      <c r="A626" t="str">
        <f>detector_data!A625</f>
        <v>QEWDE0510DES</v>
      </c>
      <c r="B626" s="4">
        <f>detector_data!D625</f>
        <v>0.41666666666666669</v>
      </c>
      <c r="C626">
        <f>detector_data!E625</f>
        <v>77.381118252427299</v>
      </c>
      <c r="D626" s="3">
        <f>[1]detector_data!G625</f>
        <v>74.791666669999998</v>
      </c>
      <c r="E626">
        <f t="shared" si="142"/>
        <v>1.1986963075554171E-3</v>
      </c>
      <c r="F626">
        <f t="shared" si="143"/>
        <v>6.7052594977352555</v>
      </c>
      <c r="G626">
        <f t="shared" si="144"/>
        <v>9.6032911718084897</v>
      </c>
      <c r="I626">
        <f>AVERAGE(C611:C626)</f>
        <v>55.691991657094071</v>
      </c>
      <c r="J626">
        <f>AVERAGE(D611:D626)</f>
        <v>71.896296297500015</v>
      </c>
      <c r="K626">
        <f t="shared" ref="K626" si="152">POWER((I626-J626)/J626,2)</f>
        <v>5.0798134266124027E-2</v>
      </c>
      <c r="L626">
        <f t="shared" ref="L626" si="153">POWER(J626-I626,2)</f>
        <v>262.57948887908162</v>
      </c>
      <c r="M626">
        <f t="shared" ref="M626" si="154">POWER(J626-AVERAGE($D$3:$D$690),2)</f>
        <v>4.1431531638659973E-2</v>
      </c>
      <c r="O626" s="3">
        <f t="shared" si="145"/>
        <v>-2.5894515824273014</v>
      </c>
    </row>
    <row r="627" spans="1:15" x14ac:dyDescent="0.2">
      <c r="A627" t="str">
        <f>detector_data!A626</f>
        <v>QEWDE0520DES</v>
      </c>
      <c r="B627" s="4">
        <f>detector_data!D626</f>
        <v>0.26041666666666669</v>
      </c>
      <c r="C627">
        <f>detector_data!E626</f>
        <v>67.291988217784706</v>
      </c>
      <c r="D627" s="3">
        <f>[1]detector_data!G626</f>
        <v>104.4921296</v>
      </c>
      <c r="E627">
        <f t="shared" si="142"/>
        <v>0.12674242726570198</v>
      </c>
      <c r="F627">
        <f t="shared" si="143"/>
        <v>1383.8505188568067</v>
      </c>
      <c r="G627">
        <f t="shared" si="144"/>
        <v>1075.7993724681019</v>
      </c>
      <c r="O627" s="3">
        <f t="shared" si="145"/>
        <v>37.200141382215293</v>
      </c>
    </row>
    <row r="628" spans="1:15" x14ac:dyDescent="0.2">
      <c r="A628" t="str">
        <f>detector_data!A627</f>
        <v>QEWDE0520DES</v>
      </c>
      <c r="B628" s="4">
        <f>detector_data!D627</f>
        <v>0.27083333333333331</v>
      </c>
      <c r="C628">
        <f>detector_data!E627</f>
        <v>54.888631021435401</v>
      </c>
      <c r="D628" s="3">
        <f>[1]detector_data!G627</f>
        <v>89.755092590000004</v>
      </c>
      <c r="E628">
        <f t="shared" si="142"/>
        <v>0.15090288809861777</v>
      </c>
      <c r="F628">
        <f t="shared" si="143"/>
        <v>1215.6701423121924</v>
      </c>
      <c r="G628">
        <f t="shared" si="144"/>
        <v>326.24825856492686</v>
      </c>
      <c r="O628" s="3">
        <f t="shared" si="145"/>
        <v>34.866461568564603</v>
      </c>
    </row>
    <row r="629" spans="1:15" x14ac:dyDescent="0.2">
      <c r="A629" t="str">
        <f>detector_data!A628</f>
        <v>QEWDE0520DES</v>
      </c>
      <c r="B629" s="4">
        <f>detector_data!D628</f>
        <v>0.28125</v>
      </c>
      <c r="C629">
        <f>detector_data!E628</f>
        <v>53.866473030090603</v>
      </c>
      <c r="D629" s="3">
        <f>[1]detector_data!G628</f>
        <v>82.224999999999994</v>
      </c>
      <c r="E629">
        <f t="shared" si="142"/>
        <v>0.11894866513731989</v>
      </c>
      <c r="F629">
        <f t="shared" si="143"/>
        <v>804.20605190307833</v>
      </c>
      <c r="G629">
        <f t="shared" si="144"/>
        <v>110.92831264407369</v>
      </c>
      <c r="O629" s="3">
        <f t="shared" si="145"/>
        <v>28.358526969909391</v>
      </c>
    </row>
    <row r="630" spans="1:15" x14ac:dyDescent="0.2">
      <c r="A630" t="str">
        <f>detector_data!A629</f>
        <v>QEWDE0520DES</v>
      </c>
      <c r="B630" s="4">
        <f>detector_data!D629</f>
        <v>0.29166666666666669</v>
      </c>
      <c r="C630">
        <f>detector_data!E629</f>
        <v>54.360418521422503</v>
      </c>
      <c r="D630" s="3">
        <f>[1]detector_data!G629</f>
        <v>80.362499999999997</v>
      </c>
      <c r="E630">
        <f t="shared" si="142"/>
        <v>0.10469100095489914</v>
      </c>
      <c r="F630">
        <f t="shared" si="143"/>
        <v>676.10824121858275</v>
      </c>
      <c r="G630">
        <f t="shared" si="144"/>
        <v>75.164583650797951</v>
      </c>
      <c r="O630" s="3">
        <f t="shared" si="145"/>
        <v>26.002081478577495</v>
      </c>
    </row>
    <row r="631" spans="1:15" x14ac:dyDescent="0.2">
      <c r="A631" t="str">
        <f>detector_data!A630</f>
        <v>QEWDE0520DES</v>
      </c>
      <c r="B631" s="4">
        <f>detector_data!D630</f>
        <v>0.30208333333333331</v>
      </c>
      <c r="C631">
        <f>detector_data!E630</f>
        <v>52.290395913684698</v>
      </c>
      <c r="D631" s="3">
        <f>[1]detector_data!G630</f>
        <v>79.453703700000005</v>
      </c>
      <c r="E631">
        <f t="shared" si="142"/>
        <v>0.11687914240799938</v>
      </c>
      <c r="F631">
        <f t="shared" si="143"/>
        <v>737.84528989409785</v>
      </c>
      <c r="G631">
        <f t="shared" si="144"/>
        <v>60.232418973345524</v>
      </c>
      <c r="O631" s="3">
        <f t="shared" si="145"/>
        <v>27.163307786315308</v>
      </c>
    </row>
    <row r="632" spans="1:15" x14ac:dyDescent="0.2">
      <c r="A632" t="str">
        <f>detector_data!A631</f>
        <v>QEWDE0520DES</v>
      </c>
      <c r="B632" s="4">
        <f>detector_data!D631</f>
        <v>0.3125</v>
      </c>
      <c r="C632">
        <f>detector_data!E631</f>
        <v>51.251451557498498</v>
      </c>
      <c r="D632" s="3">
        <f>[1]detector_data!G631</f>
        <v>78.727777779999997</v>
      </c>
      <c r="E632">
        <f t="shared" si="142"/>
        <v>0.12180394155312398</v>
      </c>
      <c r="F632">
        <f t="shared" si="143"/>
        <v>754.94850268532343</v>
      </c>
      <c r="G632">
        <f t="shared" si="144"/>
        <v>49.491630948758711</v>
      </c>
      <c r="O632" s="3">
        <f t="shared" si="145"/>
        <v>27.476326222501498</v>
      </c>
    </row>
    <row r="633" spans="1:15" x14ac:dyDescent="0.2">
      <c r="A633" t="str">
        <f>detector_data!A632</f>
        <v>QEWDE0520DES</v>
      </c>
      <c r="B633" s="4">
        <f>detector_data!D632</f>
        <v>0.32291666666666669</v>
      </c>
      <c r="C633">
        <f>detector_data!E632</f>
        <v>47.538824517363302</v>
      </c>
      <c r="D633" s="3">
        <f>[1]detector_data!G632</f>
        <v>77.293518520000006</v>
      </c>
      <c r="E633">
        <f t="shared" si="142"/>
        <v>0.14819202127847059</v>
      </c>
      <c r="F633">
        <f t="shared" si="143"/>
        <v>885.34181519054459</v>
      </c>
      <c r="G633">
        <f t="shared" si="144"/>
        <v>31.368620022899865</v>
      </c>
      <c r="O633" s="3">
        <f t="shared" si="145"/>
        <v>29.754694002636704</v>
      </c>
    </row>
    <row r="634" spans="1:15" x14ac:dyDescent="0.2">
      <c r="A634" t="str">
        <f>detector_data!A633</f>
        <v>QEWDE0520DES</v>
      </c>
      <c r="B634" s="4">
        <f>detector_data!D633</f>
        <v>0.33333333333333331</v>
      </c>
      <c r="C634">
        <f>detector_data!E633</f>
        <v>45.454747899801099</v>
      </c>
      <c r="D634" s="3">
        <f>[1]detector_data!G633</f>
        <v>77.725462960000002</v>
      </c>
      <c r="E634">
        <f t="shared" si="142"/>
        <v>0.17238145508485675</v>
      </c>
      <c r="F634">
        <f t="shared" si="143"/>
        <v>1041.3990504965482</v>
      </c>
      <c r="G634">
        <f t="shared" si="144"/>
        <v>36.39363859213524</v>
      </c>
      <c r="O634" s="3">
        <f t="shared" si="145"/>
        <v>32.270715060198903</v>
      </c>
    </row>
    <row r="635" spans="1:15" x14ac:dyDescent="0.2">
      <c r="A635" t="str">
        <f>detector_data!A634</f>
        <v>QEWDE0520DES</v>
      </c>
      <c r="B635" s="4">
        <f>detector_data!D634</f>
        <v>0.34375</v>
      </c>
      <c r="C635">
        <f>detector_data!E634</f>
        <v>43.813317755854598</v>
      </c>
      <c r="D635" s="3">
        <f>[1]detector_data!G634</f>
        <v>78.364351850000006</v>
      </c>
      <c r="E635">
        <f t="shared" si="142"/>
        <v>0.19439496333605577</v>
      </c>
      <c r="F635">
        <f t="shared" si="143"/>
        <v>1193.7739569747985</v>
      </c>
      <c r="G635">
        <f t="shared" si="144"/>
        <v>44.510285549110542</v>
      </c>
      <c r="O635" s="3">
        <f t="shared" si="145"/>
        <v>34.551034094145407</v>
      </c>
    </row>
    <row r="636" spans="1:15" x14ac:dyDescent="0.2">
      <c r="A636" t="str">
        <f>detector_data!A635</f>
        <v>QEWDE0520DES</v>
      </c>
      <c r="B636" s="4">
        <f>detector_data!D635</f>
        <v>0.35416666666666669</v>
      </c>
      <c r="C636">
        <f>detector_data!E635</f>
        <v>38.825024129910197</v>
      </c>
      <c r="D636" s="3">
        <f>[1]detector_data!G635</f>
        <v>79.30277778</v>
      </c>
      <c r="E636">
        <f t="shared" si="142"/>
        <v>0.26052896020737515</v>
      </c>
      <c r="F636">
        <f t="shared" si="143"/>
        <v>1638.4485405573582</v>
      </c>
      <c r="G636">
        <f t="shared" si="144"/>
        <v>57.912539128582154</v>
      </c>
      <c r="O636" s="3">
        <f t="shared" si="145"/>
        <v>40.477753650089802</v>
      </c>
    </row>
    <row r="637" spans="1:15" x14ac:dyDescent="0.2">
      <c r="A637" t="str">
        <f>detector_data!A636</f>
        <v>QEWDE0520DES</v>
      </c>
      <c r="B637" s="4">
        <f>detector_data!D636</f>
        <v>0.36458333333333331</v>
      </c>
      <c r="C637">
        <f>detector_data!E636</f>
        <v>43.506667840916997</v>
      </c>
      <c r="D637" s="3">
        <f>[1]detector_data!G636</f>
        <v>80.199537039999996</v>
      </c>
      <c r="E637">
        <f t="shared" si="142"/>
        <v>0.20932428812371298</v>
      </c>
      <c r="F637">
        <f t="shared" si="143"/>
        <v>1346.3666500610138</v>
      </c>
      <c r="G637">
        <f t="shared" si="144"/>
        <v>72.365443982810675</v>
      </c>
      <c r="O637" s="3">
        <f t="shared" si="145"/>
        <v>36.692869199082999</v>
      </c>
    </row>
    <row r="638" spans="1:15" x14ac:dyDescent="0.2">
      <c r="A638" t="str">
        <f>detector_data!A637</f>
        <v>QEWDE0520DES</v>
      </c>
      <c r="B638" s="4">
        <f>detector_data!D637</f>
        <v>0.375</v>
      </c>
      <c r="C638">
        <f>detector_data!E637</f>
        <v>56.1790157196683</v>
      </c>
      <c r="D638" s="3">
        <f>[1]detector_data!G637</f>
        <v>79.265740739999998</v>
      </c>
      <c r="E638">
        <f t="shared" si="142"/>
        <v>8.4830810319731775E-2</v>
      </c>
      <c r="F638">
        <f t="shared" si="143"/>
        <v>532.99687216440964</v>
      </c>
      <c r="G638">
        <f t="shared" si="144"/>
        <v>57.350204984927231</v>
      </c>
      <c r="O638" s="3">
        <f t="shared" si="145"/>
        <v>23.086725020331698</v>
      </c>
    </row>
    <row r="639" spans="1:15" x14ac:dyDescent="0.2">
      <c r="A639" t="str">
        <f>detector_data!A638</f>
        <v>QEWDE0520DES</v>
      </c>
      <c r="B639" s="4">
        <f>detector_data!D638</f>
        <v>0.38541666666666669</v>
      </c>
      <c r="C639">
        <f>detector_data!E638</f>
        <v>61.678183444916101</v>
      </c>
      <c r="D639" s="3">
        <f>[1]detector_data!G638</f>
        <v>78.550925930000005</v>
      </c>
      <c r="E639">
        <f t="shared" si="142"/>
        <v>4.6139059663034859E-2</v>
      </c>
      <c r="F639">
        <f t="shared" si="143"/>
        <v>284.68943896795537</v>
      </c>
      <c r="G639">
        <f t="shared" si="144"/>
        <v>47.034591791040903</v>
      </c>
      <c r="O639" s="3">
        <f t="shared" si="145"/>
        <v>16.872742485083904</v>
      </c>
    </row>
    <row r="640" spans="1:15" x14ac:dyDescent="0.2">
      <c r="A640" t="str">
        <f>detector_data!A639</f>
        <v>QEWDE0520DES</v>
      </c>
      <c r="B640" s="4">
        <f>detector_data!D639</f>
        <v>0.39583333333333331</v>
      </c>
      <c r="C640">
        <f>detector_data!E639</f>
        <v>79.682132409386398</v>
      </c>
      <c r="D640" s="3">
        <f>[1]detector_data!G639</f>
        <v>81.416666669999998</v>
      </c>
      <c r="E640">
        <f t="shared" si="142"/>
        <v>4.5387799694239348E-4</v>
      </c>
      <c r="F640">
        <f t="shared" si="143"/>
        <v>3.0086091012423681</v>
      </c>
      <c r="G640">
        <f t="shared" si="144"/>
        <v>94.554576253578091</v>
      </c>
      <c r="O640" s="3">
        <f t="shared" si="145"/>
        <v>1.7345342606136001</v>
      </c>
    </row>
    <row r="641" spans="1:15" x14ac:dyDescent="0.2">
      <c r="A641" t="str">
        <f>detector_data!A640</f>
        <v>QEWDE0520DES</v>
      </c>
      <c r="B641" s="4">
        <f>detector_data!D640</f>
        <v>0.40625</v>
      </c>
      <c r="C641">
        <f>detector_data!E640</f>
        <v>79.5695796985122</v>
      </c>
      <c r="D641" s="3">
        <f>[1]detector_data!G640</f>
        <v>80.667171719999999</v>
      </c>
      <c r="E641">
        <f t="shared" si="142"/>
        <v>1.8513486858731394E-4</v>
      </c>
      <c r="F641">
        <f t="shared" si="143"/>
        <v>1.2047082456336726</v>
      </c>
      <c r="G641">
        <f t="shared" si="144"/>
        <v>80.540264449934313</v>
      </c>
      <c r="O641" s="3">
        <f t="shared" si="145"/>
        <v>1.0975920214877988</v>
      </c>
    </row>
    <row r="642" spans="1:15" x14ac:dyDescent="0.2">
      <c r="A642" t="str">
        <f>detector_data!A641</f>
        <v>QEWDE0520DES</v>
      </c>
      <c r="B642" s="4">
        <f>detector_data!D641</f>
        <v>0.41666666666666669</v>
      </c>
      <c r="C642">
        <f>detector_data!E641</f>
        <v>73.472485791303797</v>
      </c>
      <c r="D642" s="3">
        <f>[1]detector_data!G641</f>
        <v>80.761574069999995</v>
      </c>
      <c r="E642">
        <f t="shared" si="142"/>
        <v>8.1458586593064156E-3</v>
      </c>
      <c r="F642">
        <f t="shared" si="143"/>
        <v>53.130807934626304</v>
      </c>
      <c r="G642">
        <f t="shared" si="144"/>
        <v>82.24358945654032</v>
      </c>
      <c r="I642">
        <f>AVERAGE(C627:C642)</f>
        <v>56.479333591846839</v>
      </c>
      <c r="J642">
        <f>AVERAGE(D627:D642)</f>
        <v>81.785245684375013</v>
      </c>
      <c r="K642">
        <f t="shared" ref="K642" si="155">POWER((I642-J642)/J642,2)</f>
        <v>9.574014145725894E-2</v>
      </c>
      <c r="L642">
        <f t="shared" ref="L642" si="156">POWER(J642-I642,2)</f>
        <v>640.38918683476368</v>
      </c>
      <c r="M642">
        <f t="shared" ref="M642" si="157">POWER(J642-AVERAGE($D$3:$D$690),2)</f>
        <v>101.85849077785092</v>
      </c>
      <c r="O642" s="3">
        <f t="shared" si="145"/>
        <v>7.2890882786961981</v>
      </c>
    </row>
    <row r="643" spans="1:15" x14ac:dyDescent="0.2">
      <c r="A643" t="str">
        <f>detector_data!A642</f>
        <v>QEWDE0530DES</v>
      </c>
      <c r="B643" s="4">
        <f>detector_data!D642</f>
        <v>0.26041666666666669</v>
      </c>
      <c r="C643">
        <f>detector_data!E642</f>
        <v>53.047297829054003</v>
      </c>
      <c r="D643" s="3">
        <f>[1]detector_data!G642</f>
        <v>98.764351849999997</v>
      </c>
      <c r="E643">
        <f t="shared" si="142"/>
        <v>0.21426736950347294</v>
      </c>
      <c r="F643">
        <f t="shared" si="143"/>
        <v>2090.0490283540944</v>
      </c>
      <c r="G643">
        <f t="shared" si="144"/>
        <v>732.87168476754061</v>
      </c>
      <c r="O643" s="3">
        <f t="shared" si="145"/>
        <v>45.717054020945994</v>
      </c>
    </row>
    <row r="644" spans="1:15" x14ac:dyDescent="0.2">
      <c r="A644" t="str">
        <f>detector_data!A643</f>
        <v>QEWDE0530DES</v>
      </c>
      <c r="B644" s="4">
        <f>detector_data!D643</f>
        <v>0.27083333333333331</v>
      </c>
      <c r="C644">
        <f>detector_data!E643</f>
        <v>46.190881552742098</v>
      </c>
      <c r="D644" s="3">
        <f>[1]detector_data!G643</f>
        <v>88.617129629999994</v>
      </c>
      <c r="E644">
        <f t="shared" ref="E644:E690" si="158">POWER((C644-D644)/D644,2)</f>
        <v>0.22921017697700177</v>
      </c>
      <c r="F644">
        <f t="shared" ref="F644:F690" si="159">POWER(D644-C644,2)</f>
        <v>1799.9865259130293</v>
      </c>
      <c r="G644">
        <f t="shared" ref="G644:G690" si="160">POWER(D644-AVERAGE($D$3:$D$690),2)</f>
        <v>286.43466214691858</v>
      </c>
      <c r="O644" s="3">
        <f t="shared" ref="O644:O690" si="161">D644-C644</f>
        <v>42.426248077257895</v>
      </c>
    </row>
    <row r="645" spans="1:15" x14ac:dyDescent="0.2">
      <c r="A645" t="str">
        <f>detector_data!A644</f>
        <v>QEWDE0530DES</v>
      </c>
      <c r="B645" s="4">
        <f>detector_data!D644</f>
        <v>0.28125</v>
      </c>
      <c r="C645">
        <f>detector_data!E644</f>
        <v>46.742528834434196</v>
      </c>
      <c r="D645" s="3">
        <f>[1]detector_data!G644</f>
        <v>85.30277778</v>
      </c>
      <c r="E645">
        <f t="shared" si="158"/>
        <v>0.20433996317414121</v>
      </c>
      <c r="F645">
        <f t="shared" si="159"/>
        <v>1486.8927987440086</v>
      </c>
      <c r="G645">
        <f t="shared" si="160"/>
        <v>185.23288535282634</v>
      </c>
      <c r="O645" s="3">
        <f t="shared" si="161"/>
        <v>38.560248945565803</v>
      </c>
    </row>
    <row r="646" spans="1:15" x14ac:dyDescent="0.2">
      <c r="A646" t="str">
        <f>detector_data!A645</f>
        <v>QEWDE0530DES</v>
      </c>
      <c r="B646" s="4">
        <f>detector_data!D645</f>
        <v>0.29166666666666669</v>
      </c>
      <c r="C646">
        <f>detector_data!E645</f>
        <v>46.636312434031602</v>
      </c>
      <c r="D646" s="3">
        <f>[1]detector_data!G645</f>
        <v>82.992592590000001</v>
      </c>
      <c r="E646">
        <f t="shared" si="158"/>
        <v>0.19190231747826816</v>
      </c>
      <c r="F646">
        <f t="shared" si="159"/>
        <v>1321.7791067792616</v>
      </c>
      <c r="G646">
        <f t="shared" si="160"/>
        <v>127.68646678610149</v>
      </c>
      <c r="O646" s="3">
        <f t="shared" si="161"/>
        <v>36.356280155968399</v>
      </c>
    </row>
    <row r="647" spans="1:15" x14ac:dyDescent="0.2">
      <c r="A647" t="str">
        <f>detector_data!A646</f>
        <v>QEWDE0530DES</v>
      </c>
      <c r="B647" s="4">
        <f>detector_data!D646</f>
        <v>0.30208333333333331</v>
      </c>
      <c r="C647">
        <f>detector_data!E646</f>
        <v>45.085626923094601</v>
      </c>
      <c r="D647" s="3">
        <f>[1]detector_data!G646</f>
        <v>82.061574070000006</v>
      </c>
      <c r="E647">
        <f t="shared" si="158"/>
        <v>0.20302939869737374</v>
      </c>
      <c r="F647">
        <f t="shared" si="159"/>
        <v>1367.220667410742</v>
      </c>
      <c r="G647">
        <f t="shared" si="160"/>
        <v>107.51253482579345</v>
      </c>
      <c r="O647" s="3">
        <f t="shared" si="161"/>
        <v>36.975947146905405</v>
      </c>
    </row>
    <row r="648" spans="1:15" x14ac:dyDescent="0.2">
      <c r="A648" t="str">
        <f>detector_data!A647</f>
        <v>QEWDE0530DES</v>
      </c>
      <c r="B648" s="4">
        <f>detector_data!D647</f>
        <v>0.3125</v>
      </c>
      <c r="C648">
        <f>detector_data!E647</f>
        <v>44.545592235457001</v>
      </c>
      <c r="D648" s="3">
        <f>[1]detector_data!G647</f>
        <v>81.057870370000003</v>
      </c>
      <c r="E648">
        <f t="shared" si="158"/>
        <v>0.20290253982001172</v>
      </c>
      <c r="F648">
        <f t="shared" si="159"/>
        <v>1333.1464545742272</v>
      </c>
      <c r="G648">
        <f t="shared" si="160"/>
        <v>87.705499623789379</v>
      </c>
      <c r="O648" s="3">
        <f t="shared" si="161"/>
        <v>36.512278134543003</v>
      </c>
    </row>
    <row r="649" spans="1:15" x14ac:dyDescent="0.2">
      <c r="A649" t="str">
        <f>detector_data!A648</f>
        <v>QEWDE0530DES</v>
      </c>
      <c r="B649" s="4">
        <f>detector_data!D648</f>
        <v>0.32291666666666669</v>
      </c>
      <c r="C649">
        <f>detector_data!E648</f>
        <v>42.134046469605899</v>
      </c>
      <c r="D649" s="3">
        <f>[1]detector_data!G648</f>
        <v>79.938888890000001</v>
      </c>
      <c r="E649">
        <f t="shared" si="158"/>
        <v>0.22365501940857876</v>
      </c>
      <c r="F649">
        <f t="shared" si="159"/>
        <v>1429.2061104308293</v>
      </c>
      <c r="G649">
        <f t="shared" si="160"/>
        <v>67.99882427322899</v>
      </c>
      <c r="O649" s="3">
        <f t="shared" si="161"/>
        <v>37.804842420394102</v>
      </c>
    </row>
    <row r="650" spans="1:15" x14ac:dyDescent="0.2">
      <c r="A650" t="str">
        <f>detector_data!A649</f>
        <v>QEWDE0530DES</v>
      </c>
      <c r="B650" s="4">
        <f>detector_data!D649</f>
        <v>0.33333333333333331</v>
      </c>
      <c r="C650">
        <f>detector_data!E649</f>
        <v>40.375046285092701</v>
      </c>
      <c r="D650" s="3">
        <f>[1]detector_data!G649</f>
        <v>78.174074070000003</v>
      </c>
      <c r="E650">
        <f t="shared" si="158"/>
        <v>0.23379529521546688</v>
      </c>
      <c r="F650">
        <f t="shared" si="159"/>
        <v>1428.7665014841944</v>
      </c>
      <c r="G650">
        <f t="shared" si="160"/>
        <v>42.007575596585149</v>
      </c>
      <c r="O650" s="3">
        <f t="shared" si="161"/>
        <v>37.799027784907302</v>
      </c>
    </row>
    <row r="651" spans="1:15" x14ac:dyDescent="0.2">
      <c r="A651" t="str">
        <f>detector_data!A650</f>
        <v>QEWDE0530DES</v>
      </c>
      <c r="B651" s="4">
        <f>detector_data!D650</f>
        <v>0.34375</v>
      </c>
      <c r="C651">
        <f>detector_data!E650</f>
        <v>40.511288646204001</v>
      </c>
      <c r="D651" s="3">
        <f>[1]detector_data!G650</f>
        <v>78.223611109999993</v>
      </c>
      <c r="E651">
        <f t="shared" si="158"/>
        <v>0.23242927937418992</v>
      </c>
      <c r="F651">
        <f t="shared" si="159"/>
        <v>1422.2192656133318</v>
      </c>
      <c r="G651">
        <f t="shared" si="160"/>
        <v>42.652160840543516</v>
      </c>
      <c r="O651" s="3">
        <f t="shared" si="161"/>
        <v>37.712322463795992</v>
      </c>
    </row>
    <row r="652" spans="1:15" x14ac:dyDescent="0.2">
      <c r="A652" t="str">
        <f>detector_data!A651</f>
        <v>QEWDE0530DES</v>
      </c>
      <c r="B652" s="4">
        <f>detector_data!D651</f>
        <v>0.35416666666666669</v>
      </c>
      <c r="C652">
        <f>detector_data!E651</f>
        <v>36.666199363712302</v>
      </c>
      <c r="D652" s="3">
        <f>[1]detector_data!G651</f>
        <v>78.338888890000007</v>
      </c>
      <c r="E652">
        <f t="shared" si="158"/>
        <v>0.28297511550451737</v>
      </c>
      <c r="F652">
        <f t="shared" si="159"/>
        <v>1736.6130523543691</v>
      </c>
      <c r="G652">
        <f t="shared" si="160"/>
        <v>44.171176394763947</v>
      </c>
      <c r="O652" s="3">
        <f t="shared" si="161"/>
        <v>41.672689526287705</v>
      </c>
    </row>
    <row r="653" spans="1:15" x14ac:dyDescent="0.2">
      <c r="A653" t="str">
        <f>detector_data!A652</f>
        <v>QEWDE0530DES</v>
      </c>
      <c r="B653" s="4">
        <f>detector_data!D652</f>
        <v>0.36458333333333331</v>
      </c>
      <c r="C653">
        <f>detector_data!E652</f>
        <v>40.230650942470902</v>
      </c>
      <c r="D653" s="3">
        <f>[1]detector_data!G652</f>
        <v>77.174999999999997</v>
      </c>
      <c r="E653">
        <f t="shared" si="158"/>
        <v>0.22916208315982406</v>
      </c>
      <c r="F653">
        <f t="shared" si="159"/>
        <v>1364.8849272845509</v>
      </c>
      <c r="G653">
        <f t="shared" si="160"/>
        <v>30.05507681666824</v>
      </c>
      <c r="O653" s="3">
        <f t="shared" si="161"/>
        <v>36.944349057529095</v>
      </c>
    </row>
    <row r="654" spans="1:15" x14ac:dyDescent="0.2">
      <c r="A654" t="str">
        <f>detector_data!A653</f>
        <v>QEWDE0530DES</v>
      </c>
      <c r="B654" s="4">
        <f>detector_data!D653</f>
        <v>0.375</v>
      </c>
      <c r="C654">
        <f>detector_data!E653</f>
        <v>46.659823513113203</v>
      </c>
      <c r="D654" s="3">
        <f>[1]detector_data!G653</f>
        <v>79.374074070000006</v>
      </c>
      <c r="E654">
        <f t="shared" si="158"/>
        <v>0.16986996878079072</v>
      </c>
      <c r="F654">
        <f t="shared" si="159"/>
        <v>1070.2221894987686</v>
      </c>
      <c r="G654">
        <f t="shared" si="160"/>
        <v>59.002755937434038</v>
      </c>
      <c r="O654" s="3">
        <f t="shared" si="161"/>
        <v>32.714250556886803</v>
      </c>
    </row>
    <row r="655" spans="1:15" x14ac:dyDescent="0.2">
      <c r="A655" t="str">
        <f>detector_data!A654</f>
        <v>QEWDE0530DES</v>
      </c>
      <c r="B655" s="4">
        <f>detector_data!D654</f>
        <v>0.38541666666666669</v>
      </c>
      <c r="C655">
        <f>detector_data!E654</f>
        <v>50.974201833614998</v>
      </c>
      <c r="D655" s="3">
        <f>[1]detector_data!G654</f>
        <v>77.647685190000004</v>
      </c>
      <c r="E655">
        <f t="shared" si="158"/>
        <v>0.11800555276912431</v>
      </c>
      <c r="F655">
        <f t="shared" si="159"/>
        <v>711.47471436334797</v>
      </c>
      <c r="G655">
        <f t="shared" si="160"/>
        <v>35.461265884724945</v>
      </c>
      <c r="O655" s="3">
        <f t="shared" si="161"/>
        <v>26.673483356385006</v>
      </c>
    </row>
    <row r="656" spans="1:15" x14ac:dyDescent="0.2">
      <c r="A656" t="str">
        <f>detector_data!A655</f>
        <v>QEWDE0530DES</v>
      </c>
      <c r="B656" s="4">
        <f>detector_data!D655</f>
        <v>0.39583333333333331</v>
      </c>
      <c r="C656">
        <f>detector_data!E655</f>
        <v>65.509596122444705</v>
      </c>
      <c r="D656" s="3">
        <f>[1]detector_data!G655</f>
        <v>79.211574069999998</v>
      </c>
      <c r="E656">
        <f t="shared" si="158"/>
        <v>2.9921905108575876E-2</v>
      </c>
      <c r="F656">
        <f t="shared" si="159"/>
        <v>187.74419967529155</v>
      </c>
      <c r="G656">
        <f t="shared" si="160"/>
        <v>56.532731516277295</v>
      </c>
      <c r="O656" s="3">
        <f t="shared" si="161"/>
        <v>13.701977947555292</v>
      </c>
    </row>
    <row r="657" spans="1:15" x14ac:dyDescent="0.2">
      <c r="A657" t="str">
        <f>detector_data!A656</f>
        <v>QEWDE0530DES</v>
      </c>
      <c r="B657" s="4">
        <f>detector_data!D656</f>
        <v>0.40625</v>
      </c>
      <c r="C657">
        <f>detector_data!E656</f>
        <v>65.100308106819298</v>
      </c>
      <c r="D657" s="3">
        <f>[1]detector_data!G656</f>
        <v>77.752777780000002</v>
      </c>
      <c r="E657">
        <f t="shared" si="158"/>
        <v>2.6480048917156274E-2</v>
      </c>
      <c r="F657">
        <f t="shared" si="159"/>
        <v>160.08498883075742</v>
      </c>
      <c r="G657">
        <f t="shared" si="160"/>
        <v>36.723949687319106</v>
      </c>
      <c r="O657" s="3">
        <f t="shared" si="161"/>
        <v>12.652469673180704</v>
      </c>
    </row>
    <row r="658" spans="1:15" x14ac:dyDescent="0.2">
      <c r="A658" t="str">
        <f>detector_data!A657</f>
        <v>QEWDE0530DES</v>
      </c>
      <c r="B658" s="4">
        <f>detector_data!D657</f>
        <v>0.41666666666666669</v>
      </c>
      <c r="C658">
        <f>detector_data!E657</f>
        <v>58.357815852718602</v>
      </c>
      <c r="D658" s="3">
        <f>[1]detector_data!G657</f>
        <v>78.874074070000006</v>
      </c>
      <c r="E658">
        <f t="shared" si="158"/>
        <v>6.7659341241002188E-2</v>
      </c>
      <c r="F658">
        <f t="shared" si="159"/>
        <v>420.91685123816671</v>
      </c>
      <c r="G658">
        <f t="shared" si="160"/>
        <v>51.571430795413683</v>
      </c>
      <c r="I658">
        <f>AVERAGE(C643:C658)</f>
        <v>48.047951059038127</v>
      </c>
      <c r="J658">
        <f>AVERAGE(D643:D658)</f>
        <v>81.469184026875013</v>
      </c>
      <c r="K658">
        <f t="shared" ref="K658" si="162">POWER((I658-J658)/J658,2)</f>
        <v>0.16828995812367339</v>
      </c>
      <c r="L658">
        <f t="shared" ref="L658" si="163">POWER(J658-I658,2)</f>
        <v>1116.9788130904271</v>
      </c>
      <c r="M658">
        <f t="shared" ref="M658" si="164">POWER(J658-AVERAGE($D$3:$D$690),2)</f>
        <v>95.578683242913172</v>
      </c>
      <c r="O658" s="3">
        <f t="shared" si="161"/>
        <v>20.516258217281404</v>
      </c>
    </row>
    <row r="659" spans="1:15" x14ac:dyDescent="0.2">
      <c r="A659" t="str">
        <f>detector_data!A658</f>
        <v>QEWDE0540DES</v>
      </c>
      <c r="B659" s="4">
        <f>detector_data!D658</f>
        <v>0.26041666666666669</v>
      </c>
      <c r="C659">
        <f>detector_data!E658</f>
        <v>92.9714726001435</v>
      </c>
      <c r="D659" s="3">
        <f>[1]detector_data!G658</f>
        <v>105.7689815</v>
      </c>
      <c r="E659">
        <f t="shared" si="158"/>
        <v>1.4639769395519165E-2</v>
      </c>
      <c r="F659">
        <f t="shared" si="159"/>
        <v>163.77623404190621</v>
      </c>
      <c r="G659">
        <f t="shared" si="160"/>
        <v>1161.1896263024203</v>
      </c>
      <c r="O659" s="3">
        <f t="shared" si="161"/>
        <v>12.797508899856496</v>
      </c>
    </row>
    <row r="660" spans="1:15" x14ac:dyDescent="0.2">
      <c r="A660" t="str">
        <f>detector_data!A659</f>
        <v>QEWDE0540DES</v>
      </c>
      <c r="B660" s="4">
        <f>detector_data!D659</f>
        <v>0.27083333333333331</v>
      </c>
      <c r="C660">
        <f>detector_data!E659</f>
        <v>89.325731643394406</v>
      </c>
      <c r="D660" s="3">
        <f>[1]detector_data!G659</f>
        <v>104.9324074</v>
      </c>
      <c r="E660">
        <f t="shared" si="158"/>
        <v>2.2120836292359638E-2</v>
      </c>
      <c r="F660">
        <f t="shared" si="159"/>
        <v>243.56832817182089</v>
      </c>
      <c r="G660">
        <f t="shared" si="160"/>
        <v>1104.8748953365543</v>
      </c>
      <c r="O660" s="3">
        <f t="shared" si="161"/>
        <v>15.606675756605597</v>
      </c>
    </row>
    <row r="661" spans="1:15" x14ac:dyDescent="0.2">
      <c r="A661" t="str">
        <f>detector_data!A660</f>
        <v>QEWDE0540DES</v>
      </c>
      <c r="B661" s="4">
        <f>detector_data!D660</f>
        <v>0.28125</v>
      </c>
      <c r="C661">
        <f>detector_data!E660</f>
        <v>86.781942016732998</v>
      </c>
      <c r="D661" s="3">
        <f>[1]detector_data!G660</f>
        <v>105.62268520000001</v>
      </c>
      <c r="E661">
        <f t="shared" si="158"/>
        <v>3.1818642799690017E-2</v>
      </c>
      <c r="F661">
        <f t="shared" si="159"/>
        <v>354.97360369782223</v>
      </c>
      <c r="G661">
        <f t="shared" si="160"/>
        <v>1151.2405754233625</v>
      </c>
      <c r="O661" s="3">
        <f t="shared" si="161"/>
        <v>18.840743183267008</v>
      </c>
    </row>
    <row r="662" spans="1:15" x14ac:dyDescent="0.2">
      <c r="A662" t="str">
        <f>detector_data!A661</f>
        <v>QEWDE0540DES</v>
      </c>
      <c r="B662" s="4">
        <f>detector_data!D661</f>
        <v>0.29166666666666669</v>
      </c>
      <c r="C662">
        <f>detector_data!E661</f>
        <v>86.838136192999698</v>
      </c>
      <c r="D662" s="3">
        <f>[1]detector_data!G661</f>
        <v>104.57685189999999</v>
      </c>
      <c r="E662">
        <f t="shared" si="158"/>
        <v>2.8772209831226844E-2</v>
      </c>
      <c r="F662">
        <f t="shared" si="159"/>
        <v>314.66203493377901</v>
      </c>
      <c r="G662">
        <f t="shared" si="160"/>
        <v>1081.3642282744372</v>
      </c>
      <c r="O662" s="3">
        <f t="shared" si="161"/>
        <v>17.738715707000296</v>
      </c>
    </row>
    <row r="663" spans="1:15" x14ac:dyDescent="0.2">
      <c r="A663" t="str">
        <f>detector_data!A662</f>
        <v>QEWDE0540DES</v>
      </c>
      <c r="B663" s="4">
        <f>detector_data!D662</f>
        <v>0.30208333333333331</v>
      </c>
      <c r="C663">
        <f>detector_data!E662</f>
        <v>86.932655053389496</v>
      </c>
      <c r="D663" s="3">
        <f>[1]detector_data!G662</f>
        <v>104.2175926</v>
      </c>
      <c r="E663">
        <f t="shared" si="158"/>
        <v>2.7507654170109804E-2</v>
      </c>
      <c r="F663">
        <f t="shared" si="159"/>
        <v>298.76906599022567</v>
      </c>
      <c r="G663">
        <f t="shared" si="160"/>
        <v>1057.8654558893625</v>
      </c>
      <c r="O663" s="3">
        <f t="shared" si="161"/>
        <v>17.284937546610507</v>
      </c>
    </row>
    <row r="664" spans="1:15" x14ac:dyDescent="0.2">
      <c r="A664" t="str">
        <f>detector_data!A663</f>
        <v>QEWDE0540DES</v>
      </c>
      <c r="B664" s="4">
        <f>detector_data!D663</f>
        <v>0.3125</v>
      </c>
      <c r="C664">
        <f>detector_data!E663</f>
        <v>84.464774426852102</v>
      </c>
      <c r="D664" s="3">
        <f>[1]detector_data!G663</f>
        <v>104.3476852</v>
      </c>
      <c r="E664">
        <f t="shared" si="158"/>
        <v>3.6307327988012145E-2</v>
      </c>
      <c r="F664">
        <f t="shared" si="159"/>
        <v>395.33014081296074</v>
      </c>
      <c r="G664">
        <f t="shared" si="160"/>
        <v>1066.3448629297104</v>
      </c>
      <c r="O664" s="3">
        <f t="shared" si="161"/>
        <v>19.882910773147898</v>
      </c>
    </row>
    <row r="665" spans="1:15" x14ac:dyDescent="0.2">
      <c r="A665" t="str">
        <f>detector_data!A664</f>
        <v>QEWDE0540DES</v>
      </c>
      <c r="B665" s="4">
        <f>detector_data!D664</f>
        <v>0.32291666666666669</v>
      </c>
      <c r="C665">
        <f>detector_data!E664</f>
        <v>88.632876112472502</v>
      </c>
      <c r="D665" s="3">
        <f>[1]detector_data!G664</f>
        <v>103.8791667</v>
      </c>
      <c r="E665">
        <f t="shared" si="158"/>
        <v>2.1541278304417415E-2</v>
      </c>
      <c r="F665">
        <f t="shared" si="159"/>
        <v>232.44937667932956</v>
      </c>
      <c r="G665">
        <f t="shared" si="160"/>
        <v>1035.9654889950273</v>
      </c>
      <c r="O665" s="3">
        <f t="shared" si="161"/>
        <v>15.246290587527497</v>
      </c>
    </row>
    <row r="666" spans="1:15" x14ac:dyDescent="0.2">
      <c r="A666" t="str">
        <f>detector_data!A665</f>
        <v>QEWDE0540DES</v>
      </c>
      <c r="B666" s="4">
        <f>detector_data!D665</f>
        <v>0.33333333333333331</v>
      </c>
      <c r="C666">
        <f>detector_data!E665</f>
        <v>90.764106511720499</v>
      </c>
      <c r="D666" s="3">
        <f>[1]detector_data!G665</f>
        <v>104.1662037</v>
      </c>
      <c r="E666">
        <f t="shared" si="158"/>
        <v>1.6553576969259812E-2</v>
      </c>
      <c r="F666">
        <f t="shared" si="159"/>
        <v>179.61620904408923</v>
      </c>
      <c r="G666">
        <f t="shared" si="160"/>
        <v>1054.5252648304511</v>
      </c>
      <c r="O666" s="3">
        <f t="shared" si="161"/>
        <v>13.402097188279498</v>
      </c>
    </row>
    <row r="667" spans="1:15" x14ac:dyDescent="0.2">
      <c r="A667" t="str">
        <f>detector_data!A666</f>
        <v>QEWDE0540DES</v>
      </c>
      <c r="B667" s="4">
        <f>detector_data!D666</f>
        <v>0.34375</v>
      </c>
      <c r="C667">
        <f>detector_data!E666</f>
        <v>90.164297928507295</v>
      </c>
      <c r="D667" s="3">
        <f>[1]detector_data!G666</f>
        <v>103.64490739999999</v>
      </c>
      <c r="E667">
        <f t="shared" si="158"/>
        <v>1.6916991041048931E-2</v>
      </c>
      <c r="F667">
        <f t="shared" si="159"/>
        <v>181.72683172289865</v>
      </c>
      <c r="G667">
        <f t="shared" si="160"/>
        <v>1020.9404310211014</v>
      </c>
      <c r="O667" s="3">
        <f t="shared" si="161"/>
        <v>13.480609471492699</v>
      </c>
    </row>
    <row r="668" spans="1:15" x14ac:dyDescent="0.2">
      <c r="A668" t="str">
        <f>detector_data!A667</f>
        <v>QEWDE0540DES</v>
      </c>
      <c r="B668" s="4">
        <f>detector_data!D667</f>
        <v>0.35416666666666669</v>
      </c>
      <c r="C668">
        <f>detector_data!E667</f>
        <v>91.4645086319847</v>
      </c>
      <c r="D668" s="3">
        <f>[1]detector_data!G667</f>
        <v>101.6814815</v>
      </c>
      <c r="E668">
        <f t="shared" si="158"/>
        <v>1.0096265197729899E-2</v>
      </c>
      <c r="F668">
        <f t="shared" si="159"/>
        <v>104.38653458576087</v>
      </c>
      <c r="G668">
        <f t="shared" si="160"/>
        <v>899.32408127615452</v>
      </c>
      <c r="O668" s="3">
        <f t="shared" si="161"/>
        <v>10.216972868015304</v>
      </c>
    </row>
    <row r="669" spans="1:15" x14ac:dyDescent="0.2">
      <c r="A669" t="str">
        <f>detector_data!A668</f>
        <v>QEWDE0540DES</v>
      </c>
      <c r="B669" s="4">
        <f>detector_data!D668</f>
        <v>0.36458333333333331</v>
      </c>
      <c r="C669">
        <f>detector_data!E668</f>
        <v>93.451656501348694</v>
      </c>
      <c r="D669" s="3">
        <f>[1]detector_data!G668</f>
        <v>99.556018519999995</v>
      </c>
      <c r="E669">
        <f t="shared" si="158"/>
        <v>3.7596336096302335E-3</v>
      </c>
      <c r="F669">
        <f t="shared" si="159"/>
        <v>37.263235654752584</v>
      </c>
      <c r="G669">
        <f t="shared" si="160"/>
        <v>776.36179235760562</v>
      </c>
      <c r="O669" s="3">
        <f t="shared" si="161"/>
        <v>6.104362018651301</v>
      </c>
    </row>
    <row r="670" spans="1:15" x14ac:dyDescent="0.2">
      <c r="A670" t="str">
        <f>detector_data!A669</f>
        <v>QEWDE0540DES</v>
      </c>
      <c r="B670" s="4">
        <f>detector_data!D669</f>
        <v>0.375</v>
      </c>
      <c r="C670">
        <f>detector_data!E669</f>
        <v>91.270529227044307</v>
      </c>
      <c r="D670" s="3">
        <f>[1]detector_data!G669</f>
        <v>99.502777780000002</v>
      </c>
      <c r="E670">
        <f t="shared" si="158"/>
        <v>6.8448910358973377E-3</v>
      </c>
      <c r="F670">
        <f t="shared" si="159"/>
        <v>67.769916237641141</v>
      </c>
      <c r="G670">
        <f t="shared" si="160"/>
        <v>773.39770475020441</v>
      </c>
      <c r="O670" s="3">
        <f t="shared" si="161"/>
        <v>8.2322485529556957</v>
      </c>
    </row>
    <row r="671" spans="1:15" x14ac:dyDescent="0.2">
      <c r="A671" t="str">
        <f>detector_data!A670</f>
        <v>QEWDE0540DES</v>
      </c>
      <c r="B671" s="4">
        <f>detector_data!D670</f>
        <v>0.38541666666666669</v>
      </c>
      <c r="C671">
        <f>detector_data!E670</f>
        <v>95.823529994070398</v>
      </c>
      <c r="D671" s="3">
        <f>[1]detector_data!G670</f>
        <v>103.89074069999999</v>
      </c>
      <c r="E671">
        <f t="shared" si="158"/>
        <v>6.0296640480575169E-3</v>
      </c>
      <c r="F671">
        <f t="shared" si="159"/>
        <v>65.079888573865105</v>
      </c>
      <c r="G671">
        <f t="shared" si="160"/>
        <v>1036.7106741510897</v>
      </c>
      <c r="O671" s="3">
        <f t="shared" si="161"/>
        <v>8.0672107059295968</v>
      </c>
    </row>
    <row r="672" spans="1:15" x14ac:dyDescent="0.2">
      <c r="A672" t="str">
        <f>detector_data!A671</f>
        <v>QEWDE0540DES</v>
      </c>
      <c r="B672" s="4">
        <f>detector_data!D671</f>
        <v>0.39583333333333331</v>
      </c>
      <c r="C672">
        <f>detector_data!E671</f>
        <v>96.648118450618895</v>
      </c>
      <c r="D672" s="3">
        <f>[1]detector_data!G671</f>
        <v>104.462037</v>
      </c>
      <c r="E672">
        <f t="shared" si="158"/>
        <v>5.5952665342957038E-3</v>
      </c>
      <c r="F672">
        <f t="shared" si="159"/>
        <v>61.057323096362033</v>
      </c>
      <c r="G672">
        <f t="shared" si="160"/>
        <v>1073.826240747055</v>
      </c>
      <c r="O672" s="3">
        <f t="shared" si="161"/>
        <v>7.8139185493810999</v>
      </c>
    </row>
    <row r="673" spans="1:15" x14ac:dyDescent="0.2">
      <c r="A673" t="str">
        <f>detector_data!A672</f>
        <v>QEWDE0540DES</v>
      </c>
      <c r="B673" s="4">
        <f>detector_data!D672</f>
        <v>0.40625</v>
      </c>
      <c r="C673">
        <f>detector_data!E672</f>
        <v>96.695211440921099</v>
      </c>
      <c r="D673" s="3">
        <f>[1]detector_data!G672</f>
        <v>105.13611109999999</v>
      </c>
      <c r="E673">
        <f t="shared" si="158"/>
        <v>6.4457529749025163E-3</v>
      </c>
      <c r="F673">
        <f t="shared" si="159"/>
        <v>71.2487870546382</v>
      </c>
      <c r="G673">
        <f t="shared" si="160"/>
        <v>1118.4584733689212</v>
      </c>
      <c r="O673" s="3">
        <f t="shared" si="161"/>
        <v>8.4408996590788945</v>
      </c>
    </row>
    <row r="674" spans="1:15" x14ac:dyDescent="0.2">
      <c r="A674" t="str">
        <f>detector_data!A673</f>
        <v>QEWDE0540DES</v>
      </c>
      <c r="B674" s="4">
        <f>detector_data!D673</f>
        <v>0.41666666666666669</v>
      </c>
      <c r="C674">
        <f>detector_data!E673</f>
        <v>94.550100011867201</v>
      </c>
      <c r="D674" s="3">
        <f>[1]detector_data!G673</f>
        <v>105.13148150000001</v>
      </c>
      <c r="E674">
        <f t="shared" si="158"/>
        <v>1.013022695789181E-2</v>
      </c>
      <c r="F674">
        <f t="shared" si="159"/>
        <v>111.96563419739962</v>
      </c>
      <c r="G674">
        <f t="shared" si="160"/>
        <v>1118.1488360230951</v>
      </c>
      <c r="I674">
        <f>AVERAGE(C659:C674)</f>
        <v>91.048727921504252</v>
      </c>
      <c r="J674">
        <f>AVERAGE(D659:D674)</f>
        <v>103.78232060625001</v>
      </c>
      <c r="K674">
        <f t="shared" ref="K674" si="165">POWER((I674-J674)/J674,2)</f>
        <v>1.5054112343028697E-2</v>
      </c>
      <c r="L674">
        <f t="shared" ref="L674" si="166">POWER(J674-I674,2)</f>
        <v>162.1443826610107</v>
      </c>
      <c r="M674">
        <f t="shared" ref="M674" si="167">POWER(J674-AVERAGE($D$3:$D$690),2)</f>
        <v>1029.7406104948511</v>
      </c>
      <c r="O674" s="3">
        <f t="shared" si="161"/>
        <v>10.581381488132806</v>
      </c>
    </row>
    <row r="675" spans="1:15" x14ac:dyDescent="0.2">
      <c r="A675" t="str">
        <f>detector_data!A674</f>
        <v>QEWDE0550DES</v>
      </c>
      <c r="B675" s="4">
        <f>detector_data!D674</f>
        <v>0.26041666666666669</v>
      </c>
      <c r="C675">
        <f>detector_data!E674</f>
        <v>102.63464990201599</v>
      </c>
      <c r="D675" s="3">
        <f>[1]detector_data!G674</f>
        <v>116.4560185</v>
      </c>
      <c r="E675">
        <f t="shared" si="158"/>
        <v>1.4085693122649253E-2</v>
      </c>
      <c r="F675">
        <f t="shared" si="159"/>
        <v>191.03022992133833</v>
      </c>
      <c r="G675">
        <f t="shared" si="160"/>
        <v>2003.7503027773628</v>
      </c>
      <c r="O675" s="3">
        <f t="shared" si="161"/>
        <v>13.821368597984005</v>
      </c>
    </row>
    <row r="676" spans="1:15" x14ac:dyDescent="0.2">
      <c r="A676" t="str">
        <f>detector_data!A675</f>
        <v>QEWDE0550DES</v>
      </c>
      <c r="B676" s="4">
        <f>detector_data!D675</f>
        <v>0.27083333333333331</v>
      </c>
      <c r="C676">
        <f>detector_data!E675</f>
        <v>102.04707015629</v>
      </c>
      <c r="D676" s="3">
        <f>[1]detector_data!G675</f>
        <v>112.7490741</v>
      </c>
      <c r="E676">
        <f t="shared" si="158"/>
        <v>9.0095737595327491E-3</v>
      </c>
      <c r="F676">
        <f t="shared" si="159"/>
        <v>114.53288841118432</v>
      </c>
      <c r="G676">
        <f t="shared" si="160"/>
        <v>1685.6218366306719</v>
      </c>
      <c r="O676" s="3">
        <f t="shared" si="161"/>
        <v>10.702003943709997</v>
      </c>
    </row>
    <row r="677" spans="1:15" x14ac:dyDescent="0.2">
      <c r="A677" t="str">
        <f>detector_data!A676</f>
        <v>QEWDE0550DES</v>
      </c>
      <c r="B677" s="4">
        <f>detector_data!D676</f>
        <v>0.28125</v>
      </c>
      <c r="C677">
        <f>detector_data!E676</f>
        <v>101.65348986727</v>
      </c>
      <c r="D677" s="3">
        <f>[1]detector_data!G676</f>
        <v>111.1550926</v>
      </c>
      <c r="E677">
        <f t="shared" si="158"/>
        <v>7.3069310141668353E-3</v>
      </c>
      <c r="F677">
        <f t="shared" si="159"/>
        <v>90.280454490622333</v>
      </c>
      <c r="G677">
        <f t="shared" si="160"/>
        <v>1557.2765680886448</v>
      </c>
      <c r="O677" s="3">
        <f t="shared" si="161"/>
        <v>9.5016027327300066</v>
      </c>
    </row>
    <row r="678" spans="1:15" x14ac:dyDescent="0.2">
      <c r="A678" t="str">
        <f>detector_data!A677</f>
        <v>QEWDE0550DES</v>
      </c>
      <c r="B678" s="4">
        <f>detector_data!D677</f>
        <v>0.29166666666666669</v>
      </c>
      <c r="C678">
        <f>detector_data!E677</f>
        <v>101.882024178704</v>
      </c>
      <c r="D678" s="3">
        <f>[1]detector_data!G677</f>
        <v>108.5194444</v>
      </c>
      <c r="E678">
        <f t="shared" si="158"/>
        <v>3.7409637942490913E-3</v>
      </c>
      <c r="F678">
        <f t="shared" si="159"/>
        <v>44.055347194069007</v>
      </c>
      <c r="G678">
        <f t="shared" si="160"/>
        <v>1356.205499388924</v>
      </c>
      <c r="O678" s="3">
        <f t="shared" si="161"/>
        <v>6.6374202212959972</v>
      </c>
    </row>
    <row r="679" spans="1:15" x14ac:dyDescent="0.2">
      <c r="A679" t="str">
        <f>detector_data!A678</f>
        <v>QEWDE0550DES</v>
      </c>
      <c r="B679" s="4">
        <f>detector_data!D678</f>
        <v>0.30208333333333331</v>
      </c>
      <c r="C679">
        <f>detector_data!E678</f>
        <v>101.80916927493</v>
      </c>
      <c r="D679" s="3">
        <f>[1]detector_data!G678</f>
        <v>106.74351849999999</v>
      </c>
      <c r="E679">
        <f t="shared" si="158"/>
        <v>2.136863290174111E-3</v>
      </c>
      <c r="F679">
        <f t="shared" si="159"/>
        <v>24.347802274948847</v>
      </c>
      <c r="G679">
        <f t="shared" si="160"/>
        <v>1228.556447590867</v>
      </c>
      <c r="O679" s="3">
        <f t="shared" si="161"/>
        <v>4.9343492250699938</v>
      </c>
    </row>
    <row r="680" spans="1:15" x14ac:dyDescent="0.2">
      <c r="A680" t="str">
        <f>detector_data!A679</f>
        <v>QEWDE0550DES</v>
      </c>
      <c r="B680" s="4">
        <f>detector_data!D679</f>
        <v>0.3125</v>
      </c>
      <c r="C680">
        <f>detector_data!E679</f>
        <v>101.068213296294</v>
      </c>
      <c r="D680" s="3">
        <f>[1]detector_data!G679</f>
        <v>106.61064810000001</v>
      </c>
      <c r="E680">
        <f t="shared" si="158"/>
        <v>2.7027135522996355E-3</v>
      </c>
      <c r="F680">
        <f t="shared" si="159"/>
        <v>30.718583553331584</v>
      </c>
      <c r="G680">
        <f t="shared" si="160"/>
        <v>1219.2596825873798</v>
      </c>
      <c r="O680" s="3">
        <f t="shared" si="161"/>
        <v>5.5424348037060014</v>
      </c>
    </row>
    <row r="681" spans="1:15" x14ac:dyDescent="0.2">
      <c r="A681" t="str">
        <f>detector_data!A680</f>
        <v>QEWDE0550DES</v>
      </c>
      <c r="B681" s="4">
        <f>detector_data!D680</f>
        <v>0.32291666666666669</v>
      </c>
      <c r="C681">
        <f>detector_data!E680</f>
        <v>101.43416614847099</v>
      </c>
      <c r="D681" s="3">
        <f>[1]detector_data!G680</f>
        <v>106.86064810000001</v>
      </c>
      <c r="E681">
        <f t="shared" si="158"/>
        <v>2.5787017687711284E-3</v>
      </c>
      <c r="F681">
        <f t="shared" si="159"/>
        <v>29.446706370270125</v>
      </c>
      <c r="G681">
        <f t="shared" si="160"/>
        <v>1236.78113217339</v>
      </c>
      <c r="O681" s="3">
        <f t="shared" si="161"/>
        <v>5.4264819515290128</v>
      </c>
    </row>
    <row r="682" spans="1:15" x14ac:dyDescent="0.2">
      <c r="A682" t="str">
        <f>detector_data!A681</f>
        <v>QEWDE0550DES</v>
      </c>
      <c r="B682" s="4">
        <f>detector_data!D681</f>
        <v>0.33333333333333331</v>
      </c>
      <c r="C682">
        <f>detector_data!E681</f>
        <v>102.11507927396801</v>
      </c>
      <c r="D682" s="3">
        <f>[1]detector_data!G681</f>
        <v>106.1259259</v>
      </c>
      <c r="E682">
        <f t="shared" si="158"/>
        <v>1.4283318658925256E-3</v>
      </c>
      <c r="F682">
        <f t="shared" si="159"/>
        <v>16.08689065755221</v>
      </c>
      <c r="G682">
        <f t="shared" si="160"/>
        <v>1185.6436763864724</v>
      </c>
      <c r="O682" s="3">
        <f t="shared" si="161"/>
        <v>4.0108466260319915</v>
      </c>
    </row>
    <row r="683" spans="1:15" x14ac:dyDescent="0.2">
      <c r="A683" t="str">
        <f>detector_data!A682</f>
        <v>QEWDE0550DES</v>
      </c>
      <c r="B683" s="4">
        <f>detector_data!D682</f>
        <v>0.34375</v>
      </c>
      <c r="C683">
        <f>detector_data!E682</f>
        <v>102.049888735675</v>
      </c>
      <c r="D683" s="3">
        <f>[1]detector_data!G682</f>
        <v>106.1069444</v>
      </c>
      <c r="E683">
        <f t="shared" si="158"/>
        <v>1.4619560487935861E-3</v>
      </c>
      <c r="F683">
        <f t="shared" si="159"/>
        <v>16.459700663431615</v>
      </c>
      <c r="G683">
        <f t="shared" si="160"/>
        <v>1184.3368499864262</v>
      </c>
      <c r="O683" s="3">
        <f t="shared" si="161"/>
        <v>4.0570556643250058</v>
      </c>
    </row>
    <row r="684" spans="1:15" x14ac:dyDescent="0.2">
      <c r="A684" t="str">
        <f>detector_data!A683</f>
        <v>QEWDE0550DES</v>
      </c>
      <c r="B684" s="4">
        <f>detector_data!D683</f>
        <v>0.35416666666666669</v>
      </c>
      <c r="C684">
        <f>detector_data!E683</f>
        <v>101.742692359486</v>
      </c>
      <c r="D684" s="3">
        <f>[1]detector_data!G683</f>
        <v>105.5671296</v>
      </c>
      <c r="E684">
        <f t="shared" si="158"/>
        <v>1.3124345379416111E-3</v>
      </c>
      <c r="F684">
        <f t="shared" si="159"/>
        <v>14.626320206630348</v>
      </c>
      <c r="G684">
        <f t="shared" si="160"/>
        <v>1147.473665912946</v>
      </c>
      <c r="O684" s="3">
        <f t="shared" si="161"/>
        <v>3.8244372405140012</v>
      </c>
    </row>
    <row r="685" spans="1:15" x14ac:dyDescent="0.2">
      <c r="A685" t="str">
        <f>detector_data!A684</f>
        <v>QEWDE0550DES</v>
      </c>
      <c r="B685" s="4">
        <f>detector_data!D684</f>
        <v>0.36458333333333331</v>
      </c>
      <c r="C685">
        <f>detector_data!E684</f>
        <v>102.90603295023701</v>
      </c>
      <c r="D685" s="3">
        <f>[1]detector_data!G684</f>
        <v>106.7680556</v>
      </c>
      <c r="E685">
        <f t="shared" si="158"/>
        <v>1.3084193723092406E-3</v>
      </c>
      <c r="F685">
        <f t="shared" si="159"/>
        <v>14.915218947282359</v>
      </c>
      <c r="G685">
        <f t="shared" si="160"/>
        <v>1230.277138136275</v>
      </c>
      <c r="O685" s="3">
        <f t="shared" si="161"/>
        <v>3.8620226497629915</v>
      </c>
    </row>
    <row r="686" spans="1:15" x14ac:dyDescent="0.2">
      <c r="A686" t="str">
        <f>detector_data!A685</f>
        <v>QEWDE0550DES</v>
      </c>
      <c r="B686" s="4">
        <f>detector_data!D685</f>
        <v>0.375</v>
      </c>
      <c r="C686">
        <f>detector_data!E685</f>
        <v>102.219732916949</v>
      </c>
      <c r="D686" s="3">
        <f>[1]detector_data!G685</f>
        <v>108.5444444</v>
      </c>
      <c r="E686">
        <f t="shared" si="158"/>
        <v>3.3952068454387121E-3</v>
      </c>
      <c r="F686">
        <f t="shared" si="159"/>
        <v>40.001975343837231</v>
      </c>
      <c r="G686">
        <f t="shared" si="160"/>
        <v>1358.0474591625255</v>
      </c>
      <c r="O686" s="3">
        <f t="shared" si="161"/>
        <v>6.3247114830510043</v>
      </c>
    </row>
    <row r="687" spans="1:15" x14ac:dyDescent="0.2">
      <c r="A687" t="str">
        <f>detector_data!A686</f>
        <v>QEWDE0550DES</v>
      </c>
      <c r="B687" s="4">
        <f>detector_data!D686</f>
        <v>0.38541666666666669</v>
      </c>
      <c r="C687">
        <f>detector_data!E686</f>
        <v>103.97907070374301</v>
      </c>
      <c r="D687" s="3">
        <f>[1]detector_data!G686</f>
        <v>110.06481479999999</v>
      </c>
      <c r="E687">
        <f t="shared" si="158"/>
        <v>3.0572458108341339E-3</v>
      </c>
      <c r="F687">
        <f t="shared" si="159"/>
        <v>37.036281205126784</v>
      </c>
      <c r="G687">
        <f t="shared" si="160"/>
        <v>1472.4154392866683</v>
      </c>
      <c r="O687" s="3">
        <f t="shared" si="161"/>
        <v>6.0857440962569882</v>
      </c>
    </row>
    <row r="688" spans="1:15" x14ac:dyDescent="0.2">
      <c r="A688" t="str">
        <f>detector_data!A687</f>
        <v>QEWDE0550DES</v>
      </c>
      <c r="B688" s="4">
        <f>detector_data!D687</f>
        <v>0.39583333333333331</v>
      </c>
      <c r="C688">
        <f>detector_data!E687</f>
        <v>104.32955152116899</v>
      </c>
      <c r="D688" s="3">
        <f>[1]detector_data!G687</f>
        <v>109.7453704</v>
      </c>
      <c r="E688">
        <f t="shared" si="158"/>
        <v>2.435318940054785E-3</v>
      </c>
      <c r="F688">
        <f t="shared" si="159"/>
        <v>29.331094128302315</v>
      </c>
      <c r="G688">
        <f t="shared" si="160"/>
        <v>1448.0020008928641</v>
      </c>
      <c r="O688" s="3">
        <f t="shared" si="161"/>
        <v>5.4158188788310042</v>
      </c>
    </row>
    <row r="689" spans="1:15" x14ac:dyDescent="0.2">
      <c r="A689" t="str">
        <f>detector_data!A688</f>
        <v>QEWDE0550DES</v>
      </c>
      <c r="B689" s="4">
        <f>detector_data!D688</f>
        <v>0.40625</v>
      </c>
      <c r="C689">
        <f>detector_data!E688</f>
        <v>104.318654763174</v>
      </c>
      <c r="D689" s="3">
        <f>[1]detector_data!G688</f>
        <v>109.3425926</v>
      </c>
      <c r="E689">
        <f t="shared" si="158"/>
        <v>2.1111047350469846E-3</v>
      </c>
      <c r="F689">
        <f t="shared" si="159"/>
        <v>25.239951388291985</v>
      </c>
      <c r="G689">
        <f t="shared" si="160"/>
        <v>1417.510728527571</v>
      </c>
      <c r="O689" s="3">
        <f t="shared" si="161"/>
        <v>5.0239378368260077</v>
      </c>
    </row>
    <row r="690" spans="1:15" x14ac:dyDescent="0.2">
      <c r="A690" t="str">
        <f>detector_data!A689</f>
        <v>QEWDE0550DES</v>
      </c>
      <c r="B690" s="4">
        <f>detector_data!D689</f>
        <v>0.41666666666666669</v>
      </c>
      <c r="C690">
        <f>detector_data!E689</f>
        <v>104.069167482822</v>
      </c>
      <c r="D690" s="3">
        <f>[1]detector_data!G689</f>
        <v>109.712037</v>
      </c>
      <c r="E690">
        <f t="shared" si="158"/>
        <v>2.6454006675116497E-3</v>
      </c>
      <c r="F690">
        <f t="shared" si="159"/>
        <v>31.841976387896665</v>
      </c>
      <c r="G690">
        <f t="shared" si="160"/>
        <v>1445.4662655032685</v>
      </c>
      <c r="I690">
        <f>AVERAGE(C675:C690)</f>
        <v>102.51616584569987</v>
      </c>
      <c r="J690">
        <f>AVERAGE(D675:D690)</f>
        <v>108.8169849375</v>
      </c>
      <c r="K690">
        <f t="shared" ref="K690" si="168">POWER((I690-J690)/J690,2)</f>
        <v>3.3527459291522953E-3</v>
      </c>
      <c r="L690">
        <f t="shared" ref="L690" si="169">POWER(J690-I690,2)</f>
        <v>39.700321227592916</v>
      </c>
      <c r="M690">
        <f t="shared" ref="M690" si="170">POWER(J690-AVERAGE($D$3:$D$690),2)</f>
        <v>1378.2088992905672</v>
      </c>
      <c r="O690" s="3">
        <f t="shared" si="161"/>
        <v>5.6428695171779992</v>
      </c>
    </row>
    <row r="691" spans="1:15" x14ac:dyDescent="0.2">
      <c r="A691" s="17" t="s">
        <v>114</v>
      </c>
      <c r="B691" s="17"/>
      <c r="C691" s="17"/>
      <c r="D691" s="17"/>
      <c r="E691" s="20">
        <f>SQRT(AVERAGE(E3:E690))</f>
        <v>0.28846284183903109</v>
      </c>
      <c r="F691" s="20"/>
      <c r="G691" s="20"/>
      <c r="K691" s="20">
        <f>SQRT(AVERAGE(K3:K690))</f>
        <v>0.21577979497635025</v>
      </c>
      <c r="L691" s="20"/>
      <c r="M691" s="20"/>
    </row>
  </sheetData>
  <mergeCells count="5">
    <mergeCell ref="I1:M1"/>
    <mergeCell ref="K691:M691"/>
    <mergeCell ref="A691:D691"/>
    <mergeCell ref="E691:G691"/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detector_data</vt:lpstr>
      <vt:lpstr>speed-flow-density</vt:lpstr>
      <vt:lpstr>heatmaps</vt:lpstr>
      <vt:lpstr>Speed</vt:lpstr>
      <vt:lpstr>Flow</vt:lpstr>
      <vt:lpstr>Density</vt:lpstr>
      <vt:lpstr>GEH</vt:lpstr>
      <vt:lpstr>RMSE-speed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Taha</dc:creator>
  <cp:lastModifiedBy>Omar ElSamadisy</cp:lastModifiedBy>
  <dcterms:created xsi:type="dcterms:W3CDTF">2019-06-21T05:26:11Z</dcterms:created>
  <dcterms:modified xsi:type="dcterms:W3CDTF">2023-01-30T14:49:33Z</dcterms:modified>
</cp:coreProperties>
</file>