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270" windowWidth="14940" windowHeight="9150"/>
  </bookViews>
  <sheets>
    <sheet name="final data processed" sheetId="1" r:id="rId1"/>
    <sheet name="PIVOT TABLE" sheetId="3" r:id="rId2"/>
    <sheet name="Sheet9" sheetId="16" r:id="rId3"/>
    <sheet name="Sheet4" sheetId="9" r:id="rId4"/>
    <sheet name="Sheet5" sheetId="11" r:id="rId5"/>
    <sheet name="Sheet6" sheetId="12" r:id="rId6"/>
    <sheet name="Sheet7" sheetId="14" r:id="rId7"/>
    <sheet name="Sheet8" sheetId="15" r:id="rId8"/>
    <sheet name="Sheet3" sheetId="5" r:id="rId9"/>
    <sheet name="Sheet1" sheetId="2" r:id="rId10"/>
  </sheets>
  <calcPr calcId="124519"/>
  <pivotCaches>
    <pivotCache cacheId="0" r:id="rId11"/>
  </pivotCaches>
</workbook>
</file>

<file path=xl/calcChain.xml><?xml version="1.0" encoding="utf-8"?>
<calcChain xmlns="http://schemas.openxmlformats.org/spreadsheetml/2006/main">
  <c r="J23" i="3"/>
  <c r="J16"/>
  <c r="J12"/>
  <c r="J6"/>
  <c r="K15"/>
</calcChain>
</file>

<file path=xl/sharedStrings.xml><?xml version="1.0" encoding="utf-8"?>
<sst xmlns="http://schemas.openxmlformats.org/spreadsheetml/2006/main" count="2532" uniqueCount="648">
  <si>
    <t>CUSTOMERNAME</t>
  </si>
  <si>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</si>
  <si>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</si>
  <si>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</si>
  <si>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</si>
  <si>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</si>
  <si>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</si>
  <si>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</si>
  <si>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</si>
  <si>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</si>
  <si>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</si>
  <si>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</si>
  <si>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</si>
  <si>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</si>
  <si>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</si>
  <si>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</si>
  <si>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</si>
  <si>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</si>
  <si>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</si>
  <si>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</si>
  <si>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MONETARY</t>
  </si>
  <si>
    <t>RECENCY</t>
  </si>
  <si>
    <t>ORDERDATE [Binned]</t>
  </si>
  <si>
    <t>MONETARY [Binned]</t>
  </si>
  <si>
    <t>RECENCY [Binned]</t>
  </si>
  <si>
    <t>Monetary_RFM(BN1VERYLOW)</t>
  </si>
  <si>
    <t>Recency_RFM(BN1High)</t>
  </si>
  <si>
    <t>Frequency_RFM(BN1High)</t>
  </si>
  <si>
    <t>AV Stores, Co.</t>
  </si>
  <si>
    <t>Shipped</t>
  </si>
  <si>
    <t>Classic Cars</t>
  </si>
  <si>
    <t>S12_1108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</si>
  <si>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</si>
  <si>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</si>
  <si>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</si>
  <si>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</si>
  <si>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</si>
  <si>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</si>
  <si>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</si>
  <si>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Medium</t>
  </si>
  <si>
    <t>Bin 4</t>
  </si>
  <si>
    <t>Bin 3</t>
  </si>
  <si>
    <t>High</t>
  </si>
  <si>
    <t>Low</t>
  </si>
  <si>
    <t>Alpha Cognac</t>
  </si>
  <si>
    <t>S10_4757</t>
  </si>
  <si>
    <t>61.77.6555</t>
  </si>
  <si>
    <t>1 rue Alsace-Lorraine</t>
  </si>
  <si>
    <t>Toulouse</t>
  </si>
  <si>
    <t>31000</t>
  </si>
  <si>
    <t>France</t>
  </si>
  <si>
    <t>Roulet</t>
  </si>
  <si>
    <t>Annette</t>
  </si>
  <si>
    <t>Bin 1</t>
  </si>
  <si>
    <t>Very Low</t>
  </si>
  <si>
    <t>Amica Models &amp; Co.</t>
  </si>
  <si>
    <t>S10_1949</t>
  </si>
  <si>
    <t>011-4988555</t>
  </si>
  <si>
    <t>Via Monte Bianco 34</t>
  </si>
  <si>
    <t>Torino</t>
  </si>
  <si>
    <t>10100</t>
  </si>
  <si>
    <t>Italy</t>
  </si>
  <si>
    <t>Accorti</t>
  </si>
  <si>
    <t>Paolo</t>
  </si>
  <si>
    <t>Large</t>
  </si>
  <si>
    <t>Bin 2</t>
  </si>
  <si>
    <t>Anna's Decorations, Ltd</t>
  </si>
  <si>
    <t>02 9936 8555</t>
  </si>
  <si>
    <t>201 Miller Street</t>
  </si>
  <si>
    <t>North Sydney</t>
  </si>
  <si>
    <t>2060</t>
  </si>
  <si>
    <t>Australia</t>
  </si>
  <si>
    <t>O'Hara</t>
  </si>
  <si>
    <t>Anna</t>
  </si>
  <si>
    <t>Small</t>
  </si>
  <si>
    <t>Atelier graphique</t>
  </si>
  <si>
    <t>Motorcycles</t>
  </si>
  <si>
    <t>S10_2016</t>
  </si>
  <si>
    <t>40.32.2555</t>
  </si>
  <si>
    <t>54, rue Royale</t>
  </si>
  <si>
    <t>Nantes</t>
  </si>
  <si>
    <t>44000</t>
  </si>
  <si>
    <t>Schmitt</t>
  </si>
  <si>
    <t>Carine</t>
  </si>
  <si>
    <t>Australian Collectables, Ltd</t>
  </si>
  <si>
    <t>Vintage Cars</t>
  </si>
  <si>
    <t>S18_1342</t>
  </si>
  <si>
    <t>61-9-3844-6555</t>
  </si>
  <si>
    <t>7 Allen Street</t>
  </si>
  <si>
    <t>Glen Waverly</t>
  </si>
  <si>
    <t>3150</t>
  </si>
  <si>
    <t>Connery</t>
  </si>
  <si>
    <t>Sean</t>
  </si>
  <si>
    <t>Australian Collectors, Co.</t>
  </si>
  <si>
    <t>S10_1678</t>
  </si>
  <si>
    <t>03 9520 4555</t>
  </si>
  <si>
    <t>636 St Kilda Road</t>
  </si>
  <si>
    <t>Melbourne</t>
  </si>
  <si>
    <t>3004</t>
  </si>
  <si>
    <t>Ferguson</t>
  </si>
  <si>
    <t>Peter</t>
  </si>
  <si>
    <t>Australian Gift Network, Co</t>
  </si>
  <si>
    <t>61-7-3844-6555</t>
  </si>
  <si>
    <t>31 Duncan St. West End</t>
  </si>
  <si>
    <t>South Brisbane</t>
  </si>
  <si>
    <t>4101</t>
  </si>
  <si>
    <t>Calaghan</t>
  </si>
  <si>
    <t>Tony</t>
  </si>
  <si>
    <t>Auto Assoc. &amp; Cie.</t>
  </si>
  <si>
    <t>30.59.8555</t>
  </si>
  <si>
    <t>67, avenue de l'Europe</t>
  </si>
  <si>
    <t>Versailles</t>
  </si>
  <si>
    <t>78000</t>
  </si>
  <si>
    <t>Tonini</t>
  </si>
  <si>
    <t>Daniel</t>
  </si>
  <si>
    <t>Auto Canal Petit</t>
  </si>
  <si>
    <t>(1) 47.55.6555</t>
  </si>
  <si>
    <t>25, rue Lauriston</t>
  </si>
  <si>
    <t>Paris</t>
  </si>
  <si>
    <t>75016</t>
  </si>
  <si>
    <t>Perrier</t>
  </si>
  <si>
    <t>Dominique</t>
  </si>
  <si>
    <t>Auto-Moto Classics Inc.</t>
  </si>
  <si>
    <t>Ships</t>
  </si>
  <si>
    <t>S18_3029</t>
  </si>
  <si>
    <t>6175558428</t>
  </si>
  <si>
    <t>16780 Pompton St.</t>
  </si>
  <si>
    <t>Brickhaven</t>
  </si>
  <si>
    <t>58339</t>
  </si>
  <si>
    <t>USA</t>
  </si>
  <si>
    <t>Taylor</t>
  </si>
  <si>
    <t>Leslie</t>
  </si>
  <si>
    <t>Baane Mini Imports</t>
  </si>
  <si>
    <t>07-98 9555</t>
  </si>
  <si>
    <t>Erling Skakkes gate 78</t>
  </si>
  <si>
    <t>Stavern</t>
  </si>
  <si>
    <t>4110</t>
  </si>
  <si>
    <t>Norway</t>
  </si>
  <si>
    <t>Bergulfsen</t>
  </si>
  <si>
    <t>Jonas</t>
  </si>
  <si>
    <t>Bavarian Collectables Imports, Co.</t>
  </si>
  <si>
    <t>Planes</t>
  </si>
  <si>
    <t>S18_1662</t>
  </si>
  <si>
    <t>+49 89 61 08 9555</t>
  </si>
  <si>
    <t>Hansastr. 15</t>
  </si>
  <si>
    <t>Munich</t>
  </si>
  <si>
    <t>80686</t>
  </si>
  <si>
    <t>Germany</t>
  </si>
  <si>
    <t>Donnermeyer</t>
  </si>
  <si>
    <t>Michael</t>
  </si>
  <si>
    <t>Blauer See Auto, Co.</t>
  </si>
  <si>
    <t>S12_1099</t>
  </si>
  <si>
    <t>+49 69 66 90 2555</t>
  </si>
  <si>
    <t>Lyonerstr. 34</t>
  </si>
  <si>
    <t>Frankfurt</t>
  </si>
  <si>
    <t>60528</t>
  </si>
  <si>
    <t>Keitel</t>
  </si>
  <si>
    <t>Roland</t>
  </si>
  <si>
    <t>Boards &amp; Toys Co.</t>
  </si>
  <si>
    <t>S12_3380</t>
  </si>
  <si>
    <t>3105552373</t>
  </si>
  <si>
    <t>4097 Douglas Av.</t>
  </si>
  <si>
    <t>Glendale</t>
  </si>
  <si>
    <t>92561</t>
  </si>
  <si>
    <t>Young</t>
  </si>
  <si>
    <t>CAF Imports</t>
  </si>
  <si>
    <t>+34 913 728 555</t>
  </si>
  <si>
    <t>Merchants House, 27-30 Merchant's Quay</t>
  </si>
  <si>
    <t>Madrid</t>
  </si>
  <si>
    <t>28023</t>
  </si>
  <si>
    <t>Spain</t>
  </si>
  <si>
    <t>Fernandez</t>
  </si>
  <si>
    <t>Jesus</t>
  </si>
  <si>
    <t>Cambridge Collectables Co.</t>
  </si>
  <si>
    <t>6175555555</t>
  </si>
  <si>
    <t>4658 Baden Av.</t>
  </si>
  <si>
    <t>Cambridge</t>
  </si>
  <si>
    <t>51247</t>
  </si>
  <si>
    <t>Tseng</t>
  </si>
  <si>
    <t>Kyung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</si>
  <si>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</si>
  <si>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</si>
  <si>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</si>
  <si>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</si>
  <si>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</si>
  <si>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</si>
  <si>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</si>
  <si>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</si>
  <si>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</si>
  <si>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</si>
  <si>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</si>
  <si>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</si>
  <si>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</si>
  <si>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</si>
  <si>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</si>
  <si>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Classic Legends Inc.</t>
  </si>
  <si>
    <t>2125558493</t>
  </si>
  <si>
    <t>5905 Pompton St.</t>
  </si>
  <si>
    <t>NYC</t>
  </si>
  <si>
    <t>10022</t>
  </si>
  <si>
    <t>Hernandez</t>
  </si>
  <si>
    <t>Maria</t>
  </si>
  <si>
    <t>Clover Collections, Co.</t>
  </si>
  <si>
    <t>+353 1862 1555</t>
  </si>
  <si>
    <t>25 Maiden Lane</t>
  </si>
  <si>
    <t>Dublin</t>
  </si>
  <si>
    <t>2</t>
  </si>
  <si>
    <t>Ireland</t>
  </si>
  <si>
    <t>Cassidy</t>
  </si>
  <si>
    <t>Dean</t>
  </si>
  <si>
    <t>Collectable Mini Designs Co.</t>
  </si>
  <si>
    <t>7605558146</t>
  </si>
  <si>
    <t>361 Furth Circle</t>
  </si>
  <si>
    <t>San Diego</t>
  </si>
  <si>
    <t>91217</t>
  </si>
  <si>
    <t>Thompson</t>
  </si>
  <si>
    <t>Valarie</t>
  </si>
  <si>
    <t>Collectables For Less Inc.</t>
  </si>
  <si>
    <t>6175558555</t>
  </si>
  <si>
    <t>7825 Douglas Av.</t>
  </si>
  <si>
    <t>Nelson</t>
  </si>
  <si>
    <t>Allen</t>
  </si>
  <si>
    <t>Corrida Auto Replicas, Ltd</t>
  </si>
  <si>
    <t>(91) 555 22 82</t>
  </si>
  <si>
    <t>C/ Araquil, 67</t>
  </si>
  <si>
    <t>Sommer</t>
  </si>
  <si>
    <t>Mart¡n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</si>
  <si>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</si>
  <si>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</si>
  <si>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</si>
  <si>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</si>
  <si>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</si>
  <si>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</si>
  <si>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</si>
  <si>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</si>
  <si>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</si>
  <si>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</si>
  <si>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</si>
  <si>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</si>
  <si>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</si>
  <si>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</si>
  <si>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</si>
  <si>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</si>
  <si>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</si>
  <si>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</si>
  <si>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</si>
  <si>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</si>
  <si>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</si>
  <si>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</si>
  <si>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</si>
  <si>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Diecast Classics Inc.</t>
  </si>
  <si>
    <t>2155551555</t>
  </si>
  <si>
    <t>7586 Pompton St.</t>
  </si>
  <si>
    <t>Allentown</t>
  </si>
  <si>
    <t>70267</t>
  </si>
  <si>
    <t>Yu</t>
  </si>
  <si>
    <t>Diecast Collectables</t>
  </si>
  <si>
    <t>S10_4962</t>
  </si>
  <si>
    <t>6175552555</t>
  </si>
  <si>
    <t>6251 Ingle Ln.</t>
  </si>
  <si>
    <t>Boston</t>
  </si>
  <si>
    <t>51003</t>
  </si>
  <si>
    <t>Franco</t>
  </si>
  <si>
    <t>Double Decker Gift Stores, Ltd</t>
  </si>
  <si>
    <t>(171) 555-7555</t>
  </si>
  <si>
    <t>120 Hanover Sq.</t>
  </si>
  <si>
    <t>London</t>
  </si>
  <si>
    <t>WA1 1DP</t>
  </si>
  <si>
    <t>Hardy</t>
  </si>
  <si>
    <t>Thomas</t>
  </si>
  <si>
    <t>Dragon Souveniers, Ltd.</t>
  </si>
  <si>
    <t>+65 221 7555</t>
  </si>
  <si>
    <t>Bronz Sok., Bronz Apt. 3/6 Tesvikiye</t>
  </si>
  <si>
    <t>Singapore</t>
  </si>
  <si>
    <t>79903</t>
  </si>
  <si>
    <t>Natividad</t>
  </si>
  <si>
    <t>Eric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</si>
  <si>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</si>
  <si>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</si>
  <si>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</si>
  <si>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</si>
  <si>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</si>
  <si>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</si>
  <si>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</si>
  <si>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Euro Shopping Channel</t>
  </si>
  <si>
    <t>Disputed</t>
  </si>
  <si>
    <t>(91) 555 94 44</t>
  </si>
  <si>
    <t>C/ Moralzarzal, 86</t>
  </si>
  <si>
    <t>28034</t>
  </si>
  <si>
    <t>Freyre</t>
  </si>
  <si>
    <t>Diego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</si>
  <si>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</si>
  <si>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</si>
  <si>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</si>
  <si>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</si>
  <si>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</si>
  <si>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</si>
  <si>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</si>
  <si>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Gift Depot Inc.</t>
  </si>
  <si>
    <t>2035552570</t>
  </si>
  <si>
    <t>25593 South Bay Ln.</t>
  </si>
  <si>
    <t>Bridgewater</t>
  </si>
  <si>
    <t>97562</t>
  </si>
  <si>
    <t>King</t>
  </si>
  <si>
    <t>Julie</t>
  </si>
  <si>
    <t>Gift Ideas Corp.</t>
  </si>
  <si>
    <t>2035554407</t>
  </si>
  <si>
    <t>2440 Pompton St.</t>
  </si>
  <si>
    <t>97561</t>
  </si>
  <si>
    <t>Lewis</t>
  </si>
  <si>
    <t>Dan</t>
  </si>
  <si>
    <t>Gifts4AllAges.com</t>
  </si>
  <si>
    <t>6175559555</t>
  </si>
  <si>
    <t>8616 Spinnaker Dr.</t>
  </si>
  <si>
    <t>Yoshido</t>
  </si>
  <si>
    <t>Juri</t>
  </si>
  <si>
    <t>Handji Gifts&amp; Co</t>
  </si>
  <si>
    <t>+65 224 1555</t>
  </si>
  <si>
    <t>Village Close - 106 Linden Road Sandown</t>
  </si>
  <si>
    <t>69045</t>
  </si>
  <si>
    <t>Victorino</t>
  </si>
  <si>
    <t>Wendy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</si>
  <si>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</si>
  <si>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</si>
  <si>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</si>
  <si>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</si>
  <si>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</si>
  <si>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</si>
  <si>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</si>
  <si>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</si>
  <si>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</si>
  <si>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</si>
  <si>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</si>
  <si>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</si>
  <si>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</si>
  <si>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</si>
  <si>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Iberia Gift Imports, Corp.</t>
  </si>
  <si>
    <t>Trucks and Buses</t>
  </si>
  <si>
    <t>S12_4473</t>
  </si>
  <si>
    <t>(95) 555 82 82</t>
  </si>
  <si>
    <t>C/ Romero, 33</t>
  </si>
  <si>
    <t>Sevilla</t>
  </si>
  <si>
    <t>41101</t>
  </si>
  <si>
    <t>Roel</t>
  </si>
  <si>
    <t>Jose Pedro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</si>
  <si>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</si>
  <si>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</si>
  <si>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</si>
  <si>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</si>
  <si>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</si>
  <si>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</si>
  <si>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</si>
  <si>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La Corne D'abondance, Co.</t>
  </si>
  <si>
    <t>(1) 42.34.2555</t>
  </si>
  <si>
    <t>265, boulevard Charonne</t>
  </si>
  <si>
    <t>75012</t>
  </si>
  <si>
    <t>Bertrand</t>
  </si>
  <si>
    <t>Marie</t>
  </si>
  <si>
    <t>La Rochelle Gifts</t>
  </si>
  <si>
    <t>40.67.8555</t>
  </si>
  <si>
    <t>67, rue des Cinquante Otages</t>
  </si>
  <si>
    <t>Labrune</t>
  </si>
  <si>
    <t>Janine</t>
  </si>
  <si>
    <t>Land of Toys Inc.</t>
  </si>
  <si>
    <t>2125557818</t>
  </si>
  <si>
    <t>897 Long Airport Avenue</t>
  </si>
  <si>
    <t>Kwai</t>
  </si>
  <si>
    <t>Lyon Souveniers</t>
  </si>
  <si>
    <t>+33 1 46 62 7555</t>
  </si>
  <si>
    <t>27 rue du Colonel Pierre Avia</t>
  </si>
  <si>
    <t>75508</t>
  </si>
  <si>
    <t>Da Cunha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</si>
  <si>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</si>
  <si>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</si>
  <si>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</si>
  <si>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</si>
  <si>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</si>
  <si>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</si>
  <si>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</si>
  <si>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Marta's Replicas Co.</t>
  </si>
  <si>
    <t>39323 Spinnaker Dr.</t>
  </si>
  <si>
    <t>Marta</t>
  </si>
  <si>
    <t>Microscale Inc.</t>
  </si>
  <si>
    <t>S12_2823</t>
  </si>
  <si>
    <t>2125551957</t>
  </si>
  <si>
    <t>5290 North Pendale Street</t>
  </si>
  <si>
    <t>Kuo</t>
  </si>
  <si>
    <t>Kee</t>
  </si>
  <si>
    <t>Mini Auto Werke</t>
  </si>
  <si>
    <t>Resolved</t>
  </si>
  <si>
    <t>7675-3555</t>
  </si>
  <si>
    <t>Kirchgasse 6</t>
  </si>
  <si>
    <t>Graz</t>
  </si>
  <si>
    <t>8010</t>
  </si>
  <si>
    <t>Austria</t>
  </si>
  <si>
    <t>Mendel</t>
  </si>
  <si>
    <t>Mini Caravy</t>
  </si>
  <si>
    <t>S12_4675</t>
  </si>
  <si>
    <t>88.60.1555</t>
  </si>
  <si>
    <t>24, place Kluber</t>
  </si>
  <si>
    <t>Strasbourg</t>
  </si>
  <si>
    <t>67000</t>
  </si>
  <si>
    <t>Citeaux</t>
  </si>
  <si>
    <t>Frederique</t>
  </si>
  <si>
    <t>Mini Classics</t>
  </si>
  <si>
    <t>9145554562</t>
  </si>
  <si>
    <t>3758 North Pendale Street</t>
  </si>
  <si>
    <t>White Plains</t>
  </si>
  <si>
    <t>24067</t>
  </si>
  <si>
    <t>Frick</t>
  </si>
  <si>
    <t>Steve</t>
  </si>
  <si>
    <t>Mini Creations Ltd.</t>
  </si>
  <si>
    <t>5085559555</t>
  </si>
  <si>
    <t>4575 Hillside Dr.</t>
  </si>
  <si>
    <t>Tam</t>
  </si>
  <si>
    <t>Wing C</t>
  </si>
  <si>
    <t>Mini Gifts Distributors Ltd.</t>
  </si>
  <si>
    <t>4155551450</t>
  </si>
  <si>
    <t>5677 Strong St.</t>
  </si>
  <si>
    <t>San Rafael</t>
  </si>
  <si>
    <t>Motor Mint Distributors Inc.</t>
  </si>
  <si>
    <t>2155559857</t>
  </si>
  <si>
    <t>11328 Douglas Av.</t>
  </si>
  <si>
    <t>Rosa</t>
  </si>
  <si>
    <t>Muscle Machine Inc</t>
  </si>
  <si>
    <t>2125557413</t>
  </si>
  <si>
    <t>4092 Furth Circle</t>
  </si>
  <si>
    <t>Jeff</t>
  </si>
  <si>
    <t>Norway Gifts By Mail, Co.</t>
  </si>
  <si>
    <t>S18_1129</t>
  </si>
  <si>
    <t>+47 2212 1555</t>
  </si>
  <si>
    <t>Drammensveien 126 A, PB 744 Sentrum</t>
  </si>
  <si>
    <t>Oslo</t>
  </si>
  <si>
    <t>N 0106</t>
  </si>
  <si>
    <t>Klaeboe</t>
  </si>
  <si>
    <t>Jan</t>
  </si>
  <si>
    <t>Online Diecast Creations Co.</t>
  </si>
  <si>
    <t>6035558647</t>
  </si>
  <si>
    <t>2304 Long Airport Avenue</t>
  </si>
  <si>
    <t>Nashua</t>
  </si>
  <si>
    <t>62005</t>
  </si>
  <si>
    <t>Online Mini Collectables</t>
  </si>
  <si>
    <t>6175557555</t>
  </si>
  <si>
    <t>7635 Spinnaker Dr.</t>
  </si>
  <si>
    <t>Barajas</t>
  </si>
  <si>
    <t>Miguel</t>
  </si>
  <si>
    <t>Osaka Souveniers Co.</t>
  </si>
  <si>
    <t>+81 06 6342 5555</t>
  </si>
  <si>
    <t>Dojima Avanza 4F, 1-6-20 Dojima, Kita-ku</t>
  </si>
  <si>
    <t>Osaka</t>
  </si>
  <si>
    <t>530-0003</t>
  </si>
  <si>
    <t>Japan</t>
  </si>
  <si>
    <t>Kentary</t>
  </si>
  <si>
    <t>Mory</t>
  </si>
  <si>
    <t>Oulu Toy Supplies, Inc.</t>
  </si>
  <si>
    <t>981-443655</t>
  </si>
  <si>
    <t>Torikatu 38</t>
  </si>
  <si>
    <t>Oulu</t>
  </si>
  <si>
    <t>90110</t>
  </si>
  <si>
    <t>Finland</t>
  </si>
  <si>
    <t>Koskitalo</t>
  </si>
  <si>
    <t>Pirkko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</si>
  <si>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</si>
  <si>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</si>
  <si>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</si>
  <si>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</si>
  <si>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</si>
  <si>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</si>
  <si>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</si>
  <si>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</si>
  <si>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</si>
  <si>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</si>
  <si>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</si>
  <si>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</si>
  <si>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</si>
  <si>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</si>
  <si>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</si>
  <si>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Reims Collectables</t>
  </si>
  <si>
    <t>26.47.1555</t>
  </si>
  <si>
    <t>59 rue de l'Abbaye</t>
  </si>
  <si>
    <t>Reims</t>
  </si>
  <si>
    <t>51100</t>
  </si>
  <si>
    <t>Henriot</t>
  </si>
  <si>
    <t>Paul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</si>
  <si>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</si>
  <si>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</si>
  <si>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</si>
  <si>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</si>
  <si>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</si>
  <si>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</si>
  <si>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</si>
  <si>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</si>
  <si>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</si>
  <si>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</si>
  <si>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</si>
  <si>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</si>
  <si>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</si>
  <si>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</si>
  <si>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</si>
  <si>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</si>
  <si>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</si>
  <si>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</si>
  <si>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</si>
  <si>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</si>
  <si>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</si>
  <si>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Salzburg Collectables</t>
  </si>
  <si>
    <t>6562-9555</t>
  </si>
  <si>
    <t>Geislweg 14</t>
  </si>
  <si>
    <t>Salzburg</t>
  </si>
  <si>
    <t>5020</t>
  </si>
  <si>
    <t>Pipps</t>
  </si>
  <si>
    <t>Georg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</si>
  <si>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</si>
  <si>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</si>
  <si>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</si>
  <si>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</si>
  <si>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</si>
  <si>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</si>
  <si>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</si>
  <si>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</si>
  <si>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</si>
  <si>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</si>
  <si>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</si>
  <si>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</si>
  <si>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</si>
  <si>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</si>
  <si>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Signal Collectibles Ltd.</t>
  </si>
  <si>
    <t>4155554312</t>
  </si>
  <si>
    <t>2793 Furth Circle</t>
  </si>
  <si>
    <t>Brisbane</t>
  </si>
  <si>
    <t>94217</t>
  </si>
  <si>
    <t>Sue</t>
  </si>
  <si>
    <t>Signal Gift Stores</t>
  </si>
  <si>
    <t>7025551838</t>
  </si>
  <si>
    <t>8489 Strong St.</t>
  </si>
  <si>
    <t>Las Vegas</t>
  </si>
  <si>
    <t>83030</t>
  </si>
  <si>
    <t>Souveniers And Things Co.</t>
  </si>
  <si>
    <t>+61 2 9495 8555</t>
  </si>
  <si>
    <t>Monitor Money Building, 815 Pacific Hwy</t>
  </si>
  <si>
    <t>Chatswood</t>
  </si>
  <si>
    <t>2067</t>
  </si>
  <si>
    <t>Huxley</t>
  </si>
  <si>
    <t>Adrian</t>
  </si>
  <si>
    <t>Stylish Desk Decors, Co.</t>
  </si>
  <si>
    <t>(171) 555-0297</t>
  </si>
  <si>
    <t>35 King George</t>
  </si>
  <si>
    <t>WX3 6FW</t>
  </si>
  <si>
    <t>Brown</t>
  </si>
  <si>
    <t>Ann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</si>
  <si>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</si>
  <si>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</si>
  <si>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</si>
  <si>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</si>
  <si>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</si>
  <si>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</si>
  <si>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</si>
  <si>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Super Scale Inc.</t>
  </si>
  <si>
    <t>2035559545</t>
  </si>
  <si>
    <t>567 North Pendale Street</t>
  </si>
  <si>
    <t>New Haven</t>
  </si>
  <si>
    <t>97823</t>
  </si>
  <si>
    <t>Murphy</t>
  </si>
  <si>
    <t>Technics Stores Inc.</t>
  </si>
  <si>
    <t>6505556809</t>
  </si>
  <si>
    <t>9408 Furth Circle</t>
  </si>
  <si>
    <t>Burlingame</t>
  </si>
  <si>
    <t>Hirano</t>
  </si>
  <si>
    <t>Tekni Collectables Inc.</t>
  </si>
  <si>
    <t>2015559350</t>
  </si>
  <si>
    <t>7476 Moss Rd.</t>
  </si>
  <si>
    <t>Newark</t>
  </si>
  <si>
    <t>94019</t>
  </si>
  <si>
    <t>William</t>
  </si>
  <si>
    <t>The Sharp Gifts Warehouse</t>
  </si>
  <si>
    <t>4085553659</t>
  </si>
  <si>
    <t>3086 Ingle Ln.</t>
  </si>
  <si>
    <t>San Jose</t>
  </si>
  <si>
    <t>Tokyo Collectables, Ltd</t>
  </si>
  <si>
    <t>+81 3 3584 0555</t>
  </si>
  <si>
    <t>2-2-8 Roppongi</t>
  </si>
  <si>
    <t>Minato-ku</t>
  </si>
  <si>
    <t>106-0032</t>
  </si>
  <si>
    <t>Shimamura</t>
  </si>
  <si>
    <t>Akiko</t>
  </si>
  <si>
    <t>Toms Spezialitten, Ltd</t>
  </si>
  <si>
    <t>0221-5554327</t>
  </si>
  <si>
    <t>Mehrheimerstr. 369</t>
  </si>
  <si>
    <t>Koln</t>
  </si>
  <si>
    <t>50739</t>
  </si>
  <si>
    <t>Pfalzheim</t>
  </si>
  <si>
    <t>Henriette</t>
  </si>
  <si>
    <t>Toys of Finland, Co.</t>
  </si>
  <si>
    <t>90-224 8555</t>
  </si>
  <si>
    <t>Keskuskatu 45</t>
  </si>
  <si>
    <t>Helsinki</t>
  </si>
  <si>
    <t>21240</t>
  </si>
  <si>
    <t>Karttunen</t>
  </si>
  <si>
    <t>Matti</t>
  </si>
  <si>
    <t>Toys4GrownUps.com</t>
  </si>
  <si>
    <t>6265557265</t>
  </si>
  <si>
    <t>78934 Hillside Dr.</t>
  </si>
  <si>
    <t>Pasadena</t>
  </si>
  <si>
    <t>90003</t>
  </si>
  <si>
    <t>UK Collectables, Ltd.</t>
  </si>
  <si>
    <t>(171) 555-2282</t>
  </si>
  <si>
    <t>Berkeley Gardens 12  Brewery</t>
  </si>
  <si>
    <t>Liverpool</t>
  </si>
  <si>
    <t>WX1 6LT</t>
  </si>
  <si>
    <t>Devon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</si>
  <si>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</si>
  <si>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</si>
  <si>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</si>
  <si>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</si>
  <si>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</si>
  <si>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</si>
  <si>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</si>
  <si>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Vitachrome Inc.</t>
  </si>
  <si>
    <t>2125551500</t>
  </si>
  <si>
    <t>2678 Kingston Rd.</t>
  </si>
  <si>
    <t>Volvo Model Replicas, Co</t>
  </si>
  <si>
    <t>0921-12 3555</t>
  </si>
  <si>
    <t>Berguvsvgen  8</t>
  </si>
  <si>
    <t>Lule</t>
  </si>
  <si>
    <t>S-958 22</t>
  </si>
  <si>
    <t>Berglund</t>
  </si>
  <si>
    <t>Christina</t>
  </si>
  <si>
    <t>West Coast Collectables Co.</t>
  </si>
  <si>
    <t>3105553722</t>
  </si>
  <si>
    <t>3675 Furth Circle</t>
  </si>
  <si>
    <t>Burbank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</si>
  <si>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</si>
  <si>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</si>
  <si>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</si>
  <si>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</si>
  <si>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</si>
  <si>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</si>
  <si>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</si>
  <si>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Grand Total</t>
  </si>
  <si>
    <t>Count of CUSTOMERNAME</t>
  </si>
  <si>
    <t>High Total</t>
  </si>
  <si>
    <t>Low Total</t>
  </si>
  <si>
    <t>Medium Total</t>
  </si>
  <si>
    <t>Very Low Total</t>
  </si>
  <si>
    <t>Active</t>
  </si>
  <si>
    <t>AT - RISK</t>
  </si>
  <si>
    <t>IN_active or Lost</t>
  </si>
  <si>
    <t>Neutral or less Active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</si>
</sst>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1" fillId="0" borderId="12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2" borderId="8" xfId="0" applyNumberFormat="1" applyFill="1" applyBorder="1"/>
    <xf numFmtId="0" fontId="0" fillId="2" borderId="5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NumberFormat="1" applyFill="1" applyBorder="1"/>
    <xf numFmtId="0" fontId="0" fillId="2" borderId="0" xfId="0" applyNumberFormat="1" applyFill="1"/>
    <xf numFmtId="0" fontId="0" fillId="2" borderId="15" xfId="0" applyNumberFormat="1" applyFill="1" applyBorder="1"/>
    <xf numFmtId="0" fontId="0" fillId="3" borderId="8" xfId="0" applyNumberFormat="1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3" borderId="5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4" xfId="0" applyNumberFormat="1" applyFill="1" applyBorder="1"/>
    <xf numFmtId="0" fontId="0" fillId="3" borderId="0" xfId="0" applyNumberFormat="1" applyFill="1"/>
    <xf numFmtId="0" fontId="0" fillId="3" borderId="15" xfId="0" applyNumberForma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4" borderId="8" xfId="0" applyNumberFormat="1" applyFill="1" applyBorder="1"/>
    <xf numFmtId="0" fontId="0" fillId="4" borderId="5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NumberFormat="1" applyFill="1" applyBorder="1"/>
    <xf numFmtId="0" fontId="0" fillId="4" borderId="0" xfId="0" applyNumberFormat="1" applyFill="1"/>
    <xf numFmtId="0" fontId="0" fillId="4" borderId="15" xfId="0" applyNumberFormat="1" applyFill="1" applyBorder="1"/>
    <xf numFmtId="0" fontId="0" fillId="5" borderId="1" xfId="0" applyFill="1" applyBorder="1"/>
    <xf numFmtId="0" fontId="0" fillId="5" borderId="1" xfId="0" applyNumberFormat="1" applyFill="1" applyBorder="1"/>
    <xf numFmtId="0" fontId="0" fillId="5" borderId="8" xfId="0" applyNumberFormat="1" applyFill="1" applyBorder="1"/>
    <xf numFmtId="0" fontId="0" fillId="5" borderId="5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4" xfId="0" applyNumberFormat="1" applyFill="1" applyBorder="1"/>
    <xf numFmtId="0" fontId="0" fillId="5" borderId="0" xfId="0" applyNumberFormat="1" applyFill="1"/>
    <xf numFmtId="0" fontId="0" fillId="5" borderId="15" xfId="0" applyNumberFormat="1" applyFill="1" applyBorder="1"/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0" borderId="17" xfId="0" applyFill="1" applyBorder="1" applyAlignment="1"/>
    <xf numFmtId="0" fontId="2" fillId="0" borderId="16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border outline="0">
        <top style="thin">
          <color indexed="23"/>
        </top>
      </border>
    </dxf>
    <dxf>
      <border outline="0">
        <bottom style="medium">
          <color indexed="23"/>
        </bottom>
      </border>
    </dxf>
    <dxf>
      <border outline="0">
        <top style="medium">
          <color indexed="23"/>
        </top>
        <bottom style="medium">
          <color indexed="23"/>
        </bottom>
      </border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un mandal" refreshedDate="44731.735545717595" createdVersion="1" refreshedVersion="3" recordCount="89" upgradeOnRefresh="1">
  <cacheSource type="worksheet">
    <worksheetSource name="Table1"/>
  </cacheSource>
  <cacheFields count="4">
    <cacheField name="Monetary_RFM(BN1VERYLOW)" numFmtId="0">
      <sharedItems count="4">
        <s v="High"/>
        <s v="Very Low"/>
        <s v="Medium"/>
        <s v="Low"/>
      </sharedItems>
    </cacheField>
    <cacheField name="Recency_RFM(BN1High)" numFmtId="0">
      <sharedItems count="4">
        <s v="Low"/>
        <s v="High"/>
        <s v="Very Low"/>
        <s v="Medium"/>
      </sharedItems>
    </cacheField>
    <cacheField name="Frequency_RFM(BN1High)" numFmtId="0">
      <sharedItems count="4">
        <s v="High"/>
        <s v="Very Low"/>
        <s v="Low"/>
        <s v="Medium"/>
      </sharedItems>
    </cacheField>
    <cacheField name="CUSTOMERNAME" numFmtId="0">
      <sharedItems count="89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0"/>
    <x v="0"/>
    <x v="0"/>
  </r>
  <r>
    <x v="1"/>
    <x v="1"/>
    <x v="1"/>
    <x v="1"/>
  </r>
  <r>
    <x v="2"/>
    <x v="2"/>
    <x v="2"/>
    <x v="2"/>
  </r>
  <r>
    <x v="0"/>
    <x v="3"/>
    <x v="0"/>
    <x v="3"/>
  </r>
  <r>
    <x v="1"/>
    <x v="0"/>
    <x v="1"/>
    <x v="4"/>
  </r>
  <r>
    <x v="1"/>
    <x v="1"/>
    <x v="2"/>
    <x v="5"/>
  </r>
  <r>
    <x v="0"/>
    <x v="3"/>
    <x v="0"/>
    <x v="6"/>
  </r>
  <r>
    <x v="1"/>
    <x v="3"/>
    <x v="1"/>
    <x v="7"/>
  </r>
  <r>
    <x v="1"/>
    <x v="2"/>
    <x v="1"/>
    <x v="8"/>
  </r>
  <r>
    <x v="2"/>
    <x v="1"/>
    <x v="3"/>
    <x v="9"/>
  </r>
  <r>
    <x v="1"/>
    <x v="3"/>
    <x v="1"/>
    <x v="10"/>
  </r>
  <r>
    <x v="2"/>
    <x v="0"/>
    <x v="3"/>
    <x v="11"/>
  </r>
  <r>
    <x v="1"/>
    <x v="2"/>
    <x v="1"/>
    <x v="12"/>
  </r>
  <r>
    <x v="3"/>
    <x v="0"/>
    <x v="2"/>
    <x v="13"/>
  </r>
  <r>
    <x v="1"/>
    <x v="3"/>
    <x v="1"/>
    <x v="14"/>
  </r>
  <r>
    <x v="1"/>
    <x v="2"/>
    <x v="1"/>
    <x v="15"/>
  </r>
  <r>
    <x v="1"/>
    <x v="2"/>
    <x v="1"/>
    <x v="16"/>
  </r>
  <r>
    <x v="3"/>
    <x v="0"/>
    <x v="2"/>
    <x v="17"/>
  </r>
  <r>
    <x v="1"/>
    <x v="0"/>
    <x v="2"/>
    <x v="18"/>
  </r>
  <r>
    <x v="3"/>
    <x v="0"/>
    <x v="1"/>
    <x v="19"/>
  </r>
  <r>
    <x v="1"/>
    <x v="2"/>
    <x v="1"/>
    <x v="20"/>
  </r>
  <r>
    <x v="3"/>
    <x v="2"/>
    <x v="2"/>
    <x v="21"/>
  </r>
  <r>
    <x v="3"/>
    <x v="3"/>
    <x v="2"/>
    <x v="22"/>
  </r>
  <r>
    <x v="0"/>
    <x v="0"/>
    <x v="3"/>
    <x v="23"/>
  </r>
  <r>
    <x v="2"/>
    <x v="0"/>
    <x v="2"/>
    <x v="24"/>
  </r>
  <r>
    <x v="1"/>
    <x v="2"/>
    <x v="1"/>
    <x v="25"/>
  </r>
  <r>
    <x v="0"/>
    <x v="1"/>
    <x v="0"/>
    <x v="26"/>
  </r>
  <r>
    <x v="0"/>
    <x v="1"/>
    <x v="3"/>
    <x v="27"/>
  </r>
  <r>
    <x v="3"/>
    <x v="2"/>
    <x v="1"/>
    <x v="28"/>
  </r>
  <r>
    <x v="1"/>
    <x v="2"/>
    <x v="1"/>
    <x v="29"/>
  </r>
  <r>
    <x v="0"/>
    <x v="3"/>
    <x v="0"/>
    <x v="30"/>
  </r>
  <r>
    <x v="3"/>
    <x v="0"/>
    <x v="2"/>
    <x v="31"/>
  </r>
  <r>
    <x v="0"/>
    <x v="1"/>
    <x v="0"/>
    <x v="32"/>
  </r>
  <r>
    <x v="2"/>
    <x v="3"/>
    <x v="2"/>
    <x v="33"/>
  </r>
  <r>
    <x v="2"/>
    <x v="1"/>
    <x v="2"/>
    <x v="34"/>
  </r>
  <r>
    <x v="1"/>
    <x v="3"/>
    <x v="1"/>
    <x v="35"/>
  </r>
  <r>
    <x v="3"/>
    <x v="1"/>
    <x v="2"/>
    <x v="36"/>
  </r>
  <r>
    <x v="2"/>
    <x v="1"/>
    <x v="0"/>
    <x v="37"/>
  </r>
  <r>
    <x v="2"/>
    <x v="0"/>
    <x v="3"/>
    <x v="38"/>
  </r>
  <r>
    <x v="2"/>
    <x v="2"/>
    <x v="3"/>
    <x v="39"/>
  </r>
  <r>
    <x v="1"/>
    <x v="2"/>
    <x v="1"/>
    <x v="40"/>
  </r>
  <r>
    <x v="0"/>
    <x v="1"/>
    <x v="0"/>
    <x v="41"/>
  </r>
  <r>
    <x v="2"/>
    <x v="0"/>
    <x v="2"/>
    <x v="42"/>
  </r>
  <r>
    <x v="0"/>
    <x v="1"/>
    <x v="0"/>
    <x v="43"/>
  </r>
  <r>
    <x v="0"/>
    <x v="0"/>
    <x v="0"/>
    <x v="44"/>
  </r>
  <r>
    <x v="3"/>
    <x v="1"/>
    <x v="1"/>
    <x v="45"/>
  </r>
  <r>
    <x v="3"/>
    <x v="3"/>
    <x v="2"/>
    <x v="46"/>
  </r>
  <r>
    <x v="2"/>
    <x v="2"/>
    <x v="3"/>
    <x v="47"/>
  </r>
  <r>
    <x v="1"/>
    <x v="0"/>
    <x v="1"/>
    <x v="48"/>
  </r>
  <r>
    <x v="1"/>
    <x v="3"/>
    <x v="1"/>
    <x v="49"/>
  </r>
  <r>
    <x v="3"/>
    <x v="1"/>
    <x v="1"/>
    <x v="50"/>
  </r>
  <r>
    <x v="3"/>
    <x v="0"/>
    <x v="2"/>
    <x v="51"/>
  </r>
  <r>
    <x v="2"/>
    <x v="3"/>
    <x v="0"/>
    <x v="52"/>
  </r>
  <r>
    <x v="0"/>
    <x v="1"/>
    <x v="0"/>
    <x v="53"/>
  </r>
  <r>
    <x v="3"/>
    <x v="0"/>
    <x v="2"/>
    <x v="54"/>
  </r>
  <r>
    <x v="0"/>
    <x v="3"/>
    <x v="0"/>
    <x v="55"/>
  </r>
  <r>
    <x v="3"/>
    <x v="2"/>
    <x v="2"/>
    <x v="56"/>
  </r>
  <r>
    <x v="0"/>
    <x v="0"/>
    <x v="0"/>
    <x v="57"/>
  </r>
  <r>
    <x v="1"/>
    <x v="2"/>
    <x v="1"/>
    <x v="58"/>
  </r>
  <r>
    <x v="1"/>
    <x v="2"/>
    <x v="1"/>
    <x v="59"/>
  </r>
  <r>
    <x v="2"/>
    <x v="3"/>
    <x v="3"/>
    <x v="60"/>
  </r>
  <r>
    <x v="3"/>
    <x v="1"/>
    <x v="2"/>
    <x v="61"/>
  </r>
  <r>
    <x v="3"/>
    <x v="1"/>
    <x v="2"/>
    <x v="62"/>
  </r>
  <r>
    <x v="0"/>
    <x v="1"/>
    <x v="0"/>
    <x v="63"/>
  </r>
  <r>
    <x v="0"/>
    <x v="0"/>
    <x v="0"/>
    <x v="64"/>
  </r>
  <r>
    <x v="3"/>
    <x v="2"/>
    <x v="2"/>
    <x v="65"/>
  </r>
  <r>
    <x v="1"/>
    <x v="3"/>
    <x v="1"/>
    <x v="66"/>
  </r>
  <r>
    <x v="0"/>
    <x v="1"/>
    <x v="0"/>
    <x v="67"/>
  </r>
  <r>
    <x v="0"/>
    <x v="2"/>
    <x v="0"/>
    <x v="68"/>
  </r>
  <r>
    <x v="0"/>
    <x v="3"/>
    <x v="0"/>
    <x v="69"/>
  </r>
  <r>
    <x v="1"/>
    <x v="2"/>
    <x v="1"/>
    <x v="70"/>
  </r>
  <r>
    <x v="3"/>
    <x v="3"/>
    <x v="3"/>
    <x v="71"/>
  </r>
  <r>
    <x v="0"/>
    <x v="1"/>
    <x v="0"/>
    <x v="72"/>
  </r>
  <r>
    <x v="2"/>
    <x v="3"/>
    <x v="2"/>
    <x v="73"/>
  </r>
  <r>
    <x v="2"/>
    <x v="3"/>
    <x v="3"/>
    <x v="74"/>
  </r>
  <r>
    <x v="3"/>
    <x v="2"/>
    <x v="1"/>
    <x v="75"/>
  </r>
  <r>
    <x v="0"/>
    <x v="3"/>
    <x v="0"/>
    <x v="76"/>
  </r>
  <r>
    <x v="3"/>
    <x v="1"/>
    <x v="2"/>
    <x v="77"/>
  </r>
  <r>
    <x v="0"/>
    <x v="1"/>
    <x v="0"/>
    <x v="78"/>
  </r>
  <r>
    <x v="2"/>
    <x v="1"/>
    <x v="3"/>
    <x v="79"/>
  </r>
  <r>
    <x v="2"/>
    <x v="0"/>
    <x v="2"/>
    <x v="80"/>
  </r>
  <r>
    <x v="2"/>
    <x v="3"/>
    <x v="3"/>
    <x v="81"/>
  </r>
  <r>
    <x v="2"/>
    <x v="3"/>
    <x v="3"/>
    <x v="82"/>
  </r>
  <r>
    <x v="2"/>
    <x v="1"/>
    <x v="3"/>
    <x v="83"/>
  </r>
  <r>
    <x v="2"/>
    <x v="2"/>
    <x v="3"/>
    <x v="84"/>
  </r>
  <r>
    <x v="2"/>
    <x v="0"/>
    <x v="2"/>
    <x v="85"/>
  </r>
  <r>
    <x v="3"/>
    <x v="0"/>
    <x v="1"/>
    <x v="86"/>
  </r>
  <r>
    <x v="1"/>
    <x v="2"/>
    <x v="1"/>
    <x v="87"/>
  </r>
  <r>
    <x v="3"/>
    <x v="0"/>
    <x v="2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3:H25" firstHeaderRow="1" firstDataRow="2" firstDataCol="2"/>
  <pivotFields count="4">
    <pivotField axis="axisCol" compact="0" outline="0" subtotalTop="0" showAll="0" includeNewItemsInFilter="1">
      <items count="5">
        <item x="0"/>
        <item x="3"/>
        <item x="2"/>
        <item x="1"/>
        <item t="default"/>
      </items>
    </pivotField>
    <pivotField axis="axisRow" compact="0" outline="0" subtotalTop="0" showAll="0" includeNewItemsInFilter="1">
      <items count="5">
        <item x="1"/>
        <item x="0"/>
        <item x="3"/>
        <item x="2"/>
        <item t="default"/>
      </items>
    </pivotField>
    <pivotField axis="axisRow" compact="0" outline="0" subtotalTop="0" showAll="0" includeNewItemsInFilter="1">
      <items count="5">
        <item x="0"/>
        <item x="2"/>
        <item x="3"/>
        <item x="1"/>
        <item t="default"/>
      </items>
    </pivotField>
    <pivotField dataField="1" compact="0" outline="0" subtotalTop="0" showAll="0" includeNewItemsInFilter="1">
      <items count="90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</pivotFields>
  <rowFields count="2">
    <field x="2"/>
    <field x="1"/>
  </rowFields>
  <rowItems count="2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NAME" fld="3" subtotal="count" baseField="0" baseItem="0"/>
  </dataFields>
  <formats count="13">
    <format dxfId="21">
      <pivotArea dataOnly="0" outline="0" fieldPosition="0">
        <references count="2">
          <reference field="1" count="0" defaultSubtotal="1" sumSubtotal="1" countASubtotal="1" avgSubtotal="1" maxSubtotal="1" minSubtotal="1" productSubtotal="1" countSubtotal="1" stdDevSubtotal="1" stdDevPSubtotal="1" varSubtotal="1" varPSubtotal="1"/>
          <reference field="2" count="1">
            <x v="0"/>
          </reference>
        </references>
      </pivotArea>
    </format>
    <format dxfId="20">
      <pivotArea outline="0" fieldPosition="0">
        <references count="2">
          <reference field="1" count="0" selected="0"/>
          <reference field="2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2" count="1">
            <x v="0"/>
          </reference>
        </references>
      </pivotArea>
    </format>
    <format dxfId="18">
      <pivotArea dataOnly="0" labelOnly="1" outline="0" fieldPosition="0">
        <references count="2">
          <reference field="1" count="0"/>
          <reference field="2" count="1" selected="0">
            <x v="0"/>
          </reference>
        </references>
      </pivotArea>
    </format>
    <format dxfId="17">
      <pivotArea outline="0" fieldPosition="0">
        <references count="2">
          <reference field="1" count="0" selected="0"/>
          <reference field="2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2" count="1">
            <x v="2"/>
          </reference>
        </references>
      </pivotArea>
    </format>
    <format dxfId="15">
      <pivotArea dataOnly="0" labelOnly="1" outline="0" fieldPosition="0">
        <references count="2">
          <reference field="1" count="0"/>
          <reference field="2" count="1" selected="0">
            <x v="2"/>
          </reference>
        </references>
      </pivotArea>
    </format>
    <format dxfId="14">
      <pivotArea outline="0" fieldPosition="0">
        <references count="2">
          <reference field="1" count="0" selected="0"/>
          <reference field="2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2" count="1">
            <x v="1"/>
          </reference>
        </references>
      </pivotArea>
    </format>
    <format dxfId="12">
      <pivotArea dataOnly="0" labelOnly="1" outline="0" fieldPosition="0">
        <references count="2">
          <reference field="1" count="0"/>
          <reference field="2" count="1" selected="0">
            <x v="1"/>
          </reference>
        </references>
      </pivotArea>
    </format>
    <format dxfId="11">
      <pivotArea outline="0" fieldPosition="0">
        <references count="2">
          <reference field="1" count="0" selected="0"/>
          <reference field="2" count="1" selected="0">
            <x v="3"/>
          </reference>
        </references>
      </pivotArea>
    </format>
    <format dxfId="10">
      <pivotArea dataOnly="0" labelOnly="1" outline="0" fieldPosition="0">
        <references count="1">
          <reference field="2" count="1">
            <x v="3"/>
          </reference>
        </references>
      </pivotArea>
    </format>
    <format dxfId="9">
      <pivotArea dataOnly="0" labelOnly="1" outline="0" fieldPosition="0">
        <references count="2">
          <reference field="1" count="0"/>
          <reference field="2" count="1" selected="0">
            <x v="3"/>
          </reference>
        </references>
      </pivotArea>
    </format>
  </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D26" totalsRowShown="0" headerRowDxfId="0" dataDxfId="1" headerRowBorderDxfId="7" tableBorderDxfId="8" totalsRowBorderDxfId="6">
  <autoFilter ref="A1:D26">
    <filterColumn colId="0">
      <filters>
        <filter val="Low"/>
        <filter val="Medium"/>
      </filters>
    </filterColumn>
    <filterColumn colId="1">
      <filters>
        <filter val="High"/>
        <filter val="Medium"/>
      </filters>
    </filterColumn>
  </autoFilter>
  <sortState ref="A2:D22">
    <sortCondition ref="B1:B26"/>
  </sortState>
  <tableColumns count="4">
    <tableColumn id="1" name="Monetary_RFM(BN1VERYLOW)" dataDxfId="5"/>
    <tableColumn id="2" name="Recency_RFM(BN1High)" dataDxfId="4"/>
    <tableColumn id="3" name="Frequency_RFM(BN1High)" dataDxfId="3"/>
    <tableColumn id="4" name="CUSTOMERNAM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:E92" totalsRowShown="0">
  <autoFilter ref="B3:E92">
    <filterColumn colId="0">
      <filters>
        <filter val="High"/>
      </filters>
    </filterColumn>
    <filterColumn colId="1">
      <filters>
        <filter val="High"/>
      </filters>
    </filterColumn>
    <filterColumn colId="2">
      <filters>
        <filter val="High"/>
      </filters>
    </filterColumn>
  </autoFilter>
  <tableColumns count="4">
    <tableColumn id="1" name="Monetary_RFM(BN1VERYLOW)"/>
    <tableColumn id="2" name="Recency_RFM(BN1High)"/>
    <tableColumn id="3" name="Frequency_RFM(BN1High)"/>
    <tableColumn id="4" name="CUSTOMER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0"/>
  <sheetViews>
    <sheetView tabSelected="1" topLeftCell="A51" workbookViewId="0">
      <selection activeCell="G80" sqref="G80"/>
    </sheetView>
  </sheetViews>
  <sheetFormatPr defaultRowHeight="12.75"/>
  <cols>
    <col min="28" max="28" width="12.42578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>
        <v>51</v>
      </c>
      <c r="C2">
        <v>34.862745098039198</v>
      </c>
      <c r="D2">
        <v>91.084509803921577</v>
      </c>
      <c r="E2">
        <v>51</v>
      </c>
      <c r="F2">
        <v>3094.2707843137255</v>
      </c>
      <c r="G2">
        <v>51</v>
      </c>
      <c r="H2">
        <v>51</v>
      </c>
      <c r="I2" t="s">
        <v>29</v>
      </c>
      <c r="J2" t="s">
        <v>30</v>
      </c>
      <c r="K2">
        <v>51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>
        <v>157807.80999999997</v>
      </c>
      <c r="V2">
        <v>945</v>
      </c>
      <c r="W2" t="s">
        <v>40</v>
      </c>
      <c r="X2" t="s">
        <v>40</v>
      </c>
      <c r="Y2" t="s">
        <v>41</v>
      </c>
      <c r="Z2" t="s">
        <v>42</v>
      </c>
      <c r="AA2" t="s">
        <v>43</v>
      </c>
      <c r="AB2" t="s">
        <v>42</v>
      </c>
    </row>
    <row r="3" spans="1:28">
      <c r="A3" t="s">
        <v>44</v>
      </c>
      <c r="B3">
        <v>20</v>
      </c>
      <c r="C3">
        <v>34.35</v>
      </c>
      <c r="D3">
        <v>101.16000000000001</v>
      </c>
      <c r="E3">
        <v>20</v>
      </c>
      <c r="F3">
        <v>3524.4220000000005</v>
      </c>
      <c r="G3">
        <v>20</v>
      </c>
      <c r="H3">
        <v>20</v>
      </c>
      <c r="I3" t="s">
        <v>29</v>
      </c>
      <c r="J3" t="s">
        <v>30</v>
      </c>
      <c r="K3">
        <v>20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  <c r="T3" t="s">
        <v>39</v>
      </c>
      <c r="U3">
        <v>70488.44</v>
      </c>
      <c r="V3">
        <v>813</v>
      </c>
      <c r="W3" t="s">
        <v>53</v>
      </c>
      <c r="X3" t="s">
        <v>53</v>
      </c>
      <c r="Y3" t="s">
        <v>53</v>
      </c>
      <c r="Z3" t="s">
        <v>54</v>
      </c>
      <c r="AA3" t="s">
        <v>42</v>
      </c>
      <c r="AB3" t="s">
        <v>54</v>
      </c>
    </row>
    <row r="4" spans="1:28">
      <c r="A4" t="s">
        <v>55</v>
      </c>
      <c r="B4">
        <v>26</v>
      </c>
      <c r="C4">
        <v>32.423076923076927</v>
      </c>
      <c r="D4">
        <v>110.85269230769231</v>
      </c>
      <c r="E4">
        <v>26</v>
      </c>
      <c r="F4">
        <v>3619.8946153846155</v>
      </c>
      <c r="G4">
        <v>26</v>
      </c>
      <c r="H4">
        <v>26</v>
      </c>
      <c r="I4" t="s">
        <v>29</v>
      </c>
      <c r="J4" t="s">
        <v>30</v>
      </c>
      <c r="K4">
        <v>26</v>
      </c>
      <c r="L4" t="s">
        <v>56</v>
      </c>
      <c r="M4" t="s">
        <v>57</v>
      </c>
      <c r="N4" t="s">
        <v>58</v>
      </c>
      <c r="O4" t="s">
        <v>59</v>
      </c>
      <c r="P4" t="s">
        <v>60</v>
      </c>
      <c r="Q4" t="s">
        <v>61</v>
      </c>
      <c r="R4" t="s">
        <v>62</v>
      </c>
      <c r="S4" t="s">
        <v>63</v>
      </c>
      <c r="T4" t="s">
        <v>64</v>
      </c>
      <c r="U4">
        <v>94117.260000000024</v>
      </c>
      <c r="V4">
        <v>1014</v>
      </c>
      <c r="W4" t="s">
        <v>65</v>
      </c>
      <c r="X4" t="s">
        <v>41</v>
      </c>
      <c r="Y4" t="s">
        <v>40</v>
      </c>
      <c r="Z4" t="s">
        <v>39</v>
      </c>
      <c r="AA4" t="s">
        <v>54</v>
      </c>
      <c r="AB4" t="s">
        <v>43</v>
      </c>
    </row>
    <row r="5" spans="1:28">
      <c r="A5" t="s">
        <v>66</v>
      </c>
      <c r="B5">
        <v>46</v>
      </c>
      <c r="C5">
        <v>31.934782608695638</v>
      </c>
      <c r="D5">
        <v>106.42413043478264</v>
      </c>
      <c r="E5">
        <v>46</v>
      </c>
      <c r="F5">
        <v>3347.7419565217397</v>
      </c>
      <c r="G5">
        <v>46</v>
      </c>
      <c r="H5">
        <v>46</v>
      </c>
      <c r="I5" t="s">
        <v>29</v>
      </c>
      <c r="J5" t="s">
        <v>30</v>
      </c>
      <c r="K5">
        <v>46</v>
      </c>
      <c r="L5" t="s">
        <v>56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>
        <v>74</v>
      </c>
      <c r="U5">
        <v>153996.13000000003</v>
      </c>
      <c r="V5">
        <v>832</v>
      </c>
      <c r="W5" t="s">
        <v>40</v>
      </c>
      <c r="X5" t="s">
        <v>40</v>
      </c>
      <c r="Y5" t="s">
        <v>65</v>
      </c>
      <c r="Z5" t="s">
        <v>42</v>
      </c>
      <c r="AA5" t="s">
        <v>39</v>
      </c>
      <c r="AB5" t="s">
        <v>42</v>
      </c>
    </row>
    <row r="6" spans="1:28">
      <c r="A6" t="s">
        <v>75</v>
      </c>
      <c r="B6">
        <v>7</v>
      </c>
      <c r="C6">
        <v>38.571428571428569</v>
      </c>
      <c r="D6">
        <v>92.238571428571433</v>
      </c>
      <c r="E6">
        <v>7</v>
      </c>
      <c r="F6">
        <v>3454.2799999999997</v>
      </c>
      <c r="G6">
        <v>7</v>
      </c>
      <c r="H6">
        <v>7</v>
      </c>
      <c r="I6" t="s">
        <v>29</v>
      </c>
      <c r="J6" t="s">
        <v>76</v>
      </c>
      <c r="K6">
        <v>7</v>
      </c>
      <c r="L6" t="s">
        <v>77</v>
      </c>
      <c r="M6" t="s">
        <v>78</v>
      </c>
      <c r="N6" t="s">
        <v>79</v>
      </c>
      <c r="O6" t="s">
        <v>80</v>
      </c>
      <c r="P6" t="s">
        <v>81</v>
      </c>
      <c r="Q6" t="s">
        <v>50</v>
      </c>
      <c r="R6" t="s">
        <v>82</v>
      </c>
      <c r="S6" t="s">
        <v>83</v>
      </c>
      <c r="T6" t="s">
        <v>39</v>
      </c>
      <c r="U6">
        <v>24179.96</v>
      </c>
      <c r="V6">
        <v>937</v>
      </c>
      <c r="W6" t="s">
        <v>53</v>
      </c>
      <c r="X6" t="s">
        <v>53</v>
      </c>
      <c r="Y6" t="s">
        <v>41</v>
      </c>
      <c r="Z6" t="s">
        <v>54</v>
      </c>
      <c r="AA6" t="s">
        <v>43</v>
      </c>
      <c r="AB6" t="s">
        <v>54</v>
      </c>
    </row>
    <row r="7" spans="1:28">
      <c r="A7" t="s">
        <v>84</v>
      </c>
      <c r="B7">
        <v>23</v>
      </c>
      <c r="C7">
        <v>30.65217391304348</v>
      </c>
      <c r="D7">
        <v>90.041739130434792</v>
      </c>
      <c r="E7">
        <v>23</v>
      </c>
      <c r="F7">
        <v>2808.3243478260874</v>
      </c>
      <c r="G7">
        <v>23</v>
      </c>
      <c r="H7">
        <v>23</v>
      </c>
      <c r="I7" t="s">
        <v>29</v>
      </c>
      <c r="J7" t="s">
        <v>85</v>
      </c>
      <c r="K7">
        <v>23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  <c r="Q7" t="s">
        <v>71</v>
      </c>
      <c r="R7" t="s">
        <v>91</v>
      </c>
      <c r="S7" t="s">
        <v>92</v>
      </c>
      <c r="T7" t="s">
        <v>39</v>
      </c>
      <c r="U7">
        <v>64591.460000000006</v>
      </c>
      <c r="V7">
        <v>771</v>
      </c>
      <c r="W7" t="s">
        <v>65</v>
      </c>
      <c r="X7" t="s">
        <v>53</v>
      </c>
      <c r="Y7" t="s">
        <v>53</v>
      </c>
      <c r="Z7" t="s">
        <v>54</v>
      </c>
      <c r="AA7" t="s">
        <v>42</v>
      </c>
      <c r="AB7" t="s">
        <v>43</v>
      </c>
    </row>
    <row r="8" spans="1:28">
      <c r="A8" t="s">
        <v>93</v>
      </c>
      <c r="B8">
        <v>55</v>
      </c>
      <c r="C8">
        <v>35.018181818181816</v>
      </c>
      <c r="D8">
        <v>104.59018181818182</v>
      </c>
      <c r="E8">
        <v>55</v>
      </c>
      <c r="F8">
        <v>3654.4619999999995</v>
      </c>
      <c r="G8">
        <v>55</v>
      </c>
      <c r="H8">
        <v>55</v>
      </c>
      <c r="I8" t="s">
        <v>29</v>
      </c>
      <c r="J8" t="s">
        <v>76</v>
      </c>
      <c r="K8">
        <v>55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71</v>
      </c>
      <c r="R8" t="s">
        <v>99</v>
      </c>
      <c r="S8" t="s">
        <v>100</v>
      </c>
      <c r="T8" t="s">
        <v>39</v>
      </c>
      <c r="U8">
        <v>200995.40999999997</v>
      </c>
      <c r="V8">
        <v>933</v>
      </c>
      <c r="W8" t="s">
        <v>40</v>
      </c>
      <c r="X8" t="s">
        <v>40</v>
      </c>
      <c r="Y8" t="s">
        <v>65</v>
      </c>
      <c r="Z8" t="s">
        <v>42</v>
      </c>
      <c r="AA8" t="s">
        <v>39</v>
      </c>
      <c r="AB8" t="s">
        <v>42</v>
      </c>
    </row>
    <row r="9" spans="1:28">
      <c r="A9" t="s">
        <v>101</v>
      </c>
      <c r="B9">
        <v>15</v>
      </c>
      <c r="C9">
        <v>36.333333333333336</v>
      </c>
      <c r="D9">
        <v>110.55399999999999</v>
      </c>
      <c r="E9">
        <v>15</v>
      </c>
      <c r="F9">
        <v>3964.6080000000002</v>
      </c>
      <c r="G9">
        <v>15</v>
      </c>
      <c r="H9">
        <v>15</v>
      </c>
      <c r="I9" t="s">
        <v>29</v>
      </c>
      <c r="J9" t="s">
        <v>30</v>
      </c>
      <c r="K9">
        <v>15</v>
      </c>
      <c r="L9" t="s">
        <v>56</v>
      </c>
      <c r="M9" t="s">
        <v>102</v>
      </c>
      <c r="N9" t="s">
        <v>103</v>
      </c>
      <c r="O9" t="s">
        <v>104</v>
      </c>
      <c r="P9" t="s">
        <v>105</v>
      </c>
      <c r="Q9" t="s">
        <v>71</v>
      </c>
      <c r="R9" t="s">
        <v>106</v>
      </c>
      <c r="S9" t="s">
        <v>107</v>
      </c>
      <c r="T9" t="s">
        <v>64</v>
      </c>
      <c r="U9">
        <v>59469.119999999988</v>
      </c>
      <c r="V9">
        <v>868</v>
      </c>
      <c r="W9" t="s">
        <v>53</v>
      </c>
      <c r="X9" t="s">
        <v>53</v>
      </c>
      <c r="Y9" t="s">
        <v>65</v>
      </c>
      <c r="Z9" t="s">
        <v>54</v>
      </c>
      <c r="AA9" t="s">
        <v>39</v>
      </c>
      <c r="AB9" t="s">
        <v>54</v>
      </c>
    </row>
    <row r="10" spans="1:28">
      <c r="A10" t="s">
        <v>108</v>
      </c>
      <c r="B10">
        <v>18</v>
      </c>
      <c r="C10">
        <v>35.388888888888879</v>
      </c>
      <c r="D10">
        <v>99.487801418439716</v>
      </c>
      <c r="E10">
        <v>18</v>
      </c>
      <c r="F10">
        <v>3601.9066666666658</v>
      </c>
      <c r="G10">
        <v>18</v>
      </c>
      <c r="H10">
        <v>18</v>
      </c>
      <c r="I10" t="s">
        <v>29</v>
      </c>
      <c r="J10" t="s">
        <v>30</v>
      </c>
      <c r="K10">
        <v>18</v>
      </c>
      <c r="L10" t="s">
        <v>56</v>
      </c>
      <c r="M10" t="s">
        <v>109</v>
      </c>
      <c r="N10" t="s">
        <v>110</v>
      </c>
      <c r="O10" t="s">
        <v>111</v>
      </c>
      <c r="P10" t="s">
        <v>112</v>
      </c>
      <c r="Q10" t="s">
        <v>50</v>
      </c>
      <c r="R10" t="s">
        <v>113</v>
      </c>
      <c r="S10" t="s">
        <v>114</v>
      </c>
      <c r="T10" t="s">
        <v>64</v>
      </c>
      <c r="U10">
        <v>64834.320000000007</v>
      </c>
      <c r="V10">
        <v>982</v>
      </c>
      <c r="W10" t="s">
        <v>53</v>
      </c>
      <c r="X10" t="s">
        <v>53</v>
      </c>
      <c r="Y10" t="s">
        <v>40</v>
      </c>
      <c r="Z10" t="s">
        <v>54</v>
      </c>
      <c r="AA10" t="s">
        <v>54</v>
      </c>
      <c r="AB10" t="s">
        <v>54</v>
      </c>
    </row>
    <row r="11" spans="1:28">
      <c r="A11" t="s">
        <v>115</v>
      </c>
      <c r="B11">
        <v>27</v>
      </c>
      <c r="C11">
        <v>37.074074074074083</v>
      </c>
      <c r="D11">
        <v>94.255185185185184</v>
      </c>
      <c r="E11">
        <v>27</v>
      </c>
      <c r="F11">
        <v>3450.7651851851851</v>
      </c>
      <c r="G11">
        <v>27</v>
      </c>
      <c r="H11">
        <v>27</v>
      </c>
      <c r="I11" t="s">
        <v>29</v>
      </c>
      <c r="J11" t="s">
        <v>76</v>
      </c>
      <c r="K11">
        <v>27</v>
      </c>
      <c r="L11" t="s">
        <v>94</v>
      </c>
      <c r="M11" t="s">
        <v>116</v>
      </c>
      <c r="N11" t="s">
        <v>117</v>
      </c>
      <c r="O11" t="s">
        <v>118</v>
      </c>
      <c r="P11" t="s">
        <v>119</v>
      </c>
      <c r="Q11" t="s">
        <v>50</v>
      </c>
      <c r="R11" t="s">
        <v>120</v>
      </c>
      <c r="S11" t="s">
        <v>121</v>
      </c>
      <c r="T11" t="s">
        <v>39</v>
      </c>
      <c r="U11">
        <v>93170.659999999989</v>
      </c>
      <c r="V11">
        <v>803</v>
      </c>
      <c r="W11" t="s">
        <v>41</v>
      </c>
      <c r="X11" t="s">
        <v>41</v>
      </c>
      <c r="Y11" t="s">
        <v>53</v>
      </c>
      <c r="Z11" t="s">
        <v>39</v>
      </c>
      <c r="AA11" t="s">
        <v>42</v>
      </c>
      <c r="AB11" t="s">
        <v>39</v>
      </c>
    </row>
    <row r="12" spans="1:28">
      <c r="A12" t="s">
        <v>122</v>
      </c>
      <c r="B12">
        <v>8</v>
      </c>
      <c r="C12">
        <v>35.875</v>
      </c>
      <c r="D12">
        <v>92.8</v>
      </c>
      <c r="E12">
        <v>8</v>
      </c>
      <c r="F12">
        <v>3309.9075000000003</v>
      </c>
      <c r="G12">
        <v>8</v>
      </c>
      <c r="H12">
        <v>8</v>
      </c>
      <c r="I12" t="s">
        <v>29</v>
      </c>
      <c r="J12" t="s">
        <v>123</v>
      </c>
      <c r="K12">
        <v>8</v>
      </c>
      <c r="L12" t="s">
        <v>124</v>
      </c>
      <c r="M12" t="s">
        <v>125</v>
      </c>
      <c r="N12" t="s">
        <v>126</v>
      </c>
      <c r="O12" t="s">
        <v>127</v>
      </c>
      <c r="P12" t="s">
        <v>128</v>
      </c>
      <c r="Q12" t="s">
        <v>129</v>
      </c>
      <c r="R12" t="s">
        <v>130</v>
      </c>
      <c r="S12" t="s">
        <v>131</v>
      </c>
      <c r="T12" t="s">
        <v>39</v>
      </c>
      <c r="U12">
        <v>26479.260000000002</v>
      </c>
      <c r="V12">
        <v>929</v>
      </c>
      <c r="W12" t="s">
        <v>53</v>
      </c>
      <c r="X12" t="s">
        <v>53</v>
      </c>
      <c r="Y12" t="s">
        <v>65</v>
      </c>
      <c r="Z12" t="s">
        <v>54</v>
      </c>
      <c r="AA12" t="s">
        <v>39</v>
      </c>
      <c r="AB12" t="s">
        <v>54</v>
      </c>
    </row>
    <row r="13" spans="1:28">
      <c r="A13" t="s">
        <v>132</v>
      </c>
      <c r="B13">
        <v>32</v>
      </c>
      <c r="C13">
        <v>33.812499999999993</v>
      </c>
      <c r="D13">
        <v>108.57375</v>
      </c>
      <c r="E13">
        <v>32</v>
      </c>
      <c r="F13">
        <v>3643.7246875000001</v>
      </c>
      <c r="G13">
        <v>32</v>
      </c>
      <c r="H13">
        <v>32</v>
      </c>
      <c r="I13" t="s">
        <v>29</v>
      </c>
      <c r="J13" t="s">
        <v>76</v>
      </c>
      <c r="K13">
        <v>32</v>
      </c>
      <c r="L13" t="s">
        <v>94</v>
      </c>
      <c r="M13" t="s">
        <v>133</v>
      </c>
      <c r="N13" t="s">
        <v>134</v>
      </c>
      <c r="O13" t="s">
        <v>135</v>
      </c>
      <c r="P13" t="s">
        <v>136</v>
      </c>
      <c r="Q13" t="s">
        <v>137</v>
      </c>
      <c r="R13" t="s">
        <v>138</v>
      </c>
      <c r="S13" t="s">
        <v>139</v>
      </c>
      <c r="T13" t="s">
        <v>39</v>
      </c>
      <c r="U13">
        <v>116599.19</v>
      </c>
      <c r="V13">
        <v>957</v>
      </c>
      <c r="W13" t="s">
        <v>41</v>
      </c>
      <c r="X13" t="s">
        <v>41</v>
      </c>
      <c r="Y13" t="s">
        <v>41</v>
      </c>
      <c r="Z13" t="s">
        <v>39</v>
      </c>
      <c r="AA13" t="s">
        <v>43</v>
      </c>
      <c r="AB13" t="s">
        <v>39</v>
      </c>
    </row>
    <row r="14" spans="1:28">
      <c r="A14" t="s">
        <v>140</v>
      </c>
      <c r="B14">
        <v>14</v>
      </c>
      <c r="C14">
        <v>28.642857142857142</v>
      </c>
      <c r="D14">
        <v>84.289285714285711</v>
      </c>
      <c r="E14">
        <v>14</v>
      </c>
      <c r="F14">
        <v>2499.5657142857144</v>
      </c>
      <c r="G14">
        <v>14</v>
      </c>
      <c r="H14">
        <v>14</v>
      </c>
      <c r="I14" t="s">
        <v>29</v>
      </c>
      <c r="J14" t="s">
        <v>141</v>
      </c>
      <c r="K14">
        <v>14</v>
      </c>
      <c r="L14" t="s">
        <v>142</v>
      </c>
      <c r="M14" t="s">
        <v>143</v>
      </c>
      <c r="N14" t="s">
        <v>144</v>
      </c>
      <c r="O14" t="s">
        <v>145</v>
      </c>
      <c r="P14" t="s">
        <v>146</v>
      </c>
      <c r="Q14" t="s">
        <v>147</v>
      </c>
      <c r="R14" t="s">
        <v>148</v>
      </c>
      <c r="S14" t="s">
        <v>149</v>
      </c>
      <c r="T14" t="s">
        <v>39</v>
      </c>
      <c r="U14">
        <v>34993.919999999998</v>
      </c>
      <c r="V14">
        <v>1008</v>
      </c>
      <c r="W14" t="s">
        <v>53</v>
      </c>
      <c r="X14" t="s">
        <v>53</v>
      </c>
      <c r="Y14" t="s">
        <v>40</v>
      </c>
      <c r="Z14" t="s">
        <v>54</v>
      </c>
      <c r="AA14" t="s">
        <v>54</v>
      </c>
      <c r="AB14" t="s">
        <v>54</v>
      </c>
    </row>
    <row r="15" spans="1:28">
      <c r="A15" t="s">
        <v>150</v>
      </c>
      <c r="B15">
        <v>22</v>
      </c>
      <c r="C15">
        <v>36.86363636363636</v>
      </c>
      <c r="D15">
        <v>108.03136363636364</v>
      </c>
      <c r="E15">
        <v>22</v>
      </c>
      <c r="F15">
        <v>3871.4359090909097</v>
      </c>
      <c r="G15">
        <v>22</v>
      </c>
      <c r="H15">
        <v>22</v>
      </c>
      <c r="I15" t="s">
        <v>29</v>
      </c>
      <c r="J15" t="s">
        <v>30</v>
      </c>
      <c r="K15">
        <v>22</v>
      </c>
      <c r="L15" t="s">
        <v>151</v>
      </c>
      <c r="M15" t="s">
        <v>152</v>
      </c>
      <c r="N15" t="s">
        <v>153</v>
      </c>
      <c r="O15" t="s">
        <v>154</v>
      </c>
      <c r="P15" t="s">
        <v>155</v>
      </c>
      <c r="Q15" t="s">
        <v>147</v>
      </c>
      <c r="R15" t="s">
        <v>156</v>
      </c>
      <c r="S15" t="s">
        <v>157</v>
      </c>
      <c r="T15" t="s">
        <v>39</v>
      </c>
      <c r="U15">
        <v>85171.589999999982</v>
      </c>
      <c r="V15">
        <v>957</v>
      </c>
      <c r="W15" t="s">
        <v>65</v>
      </c>
      <c r="X15" t="s">
        <v>65</v>
      </c>
      <c r="Y15" t="s">
        <v>41</v>
      </c>
      <c r="Z15" t="s">
        <v>43</v>
      </c>
      <c r="AA15" t="s">
        <v>43</v>
      </c>
      <c r="AB15" t="s">
        <v>43</v>
      </c>
    </row>
    <row r="16" spans="1:28">
      <c r="A16" t="s">
        <v>158</v>
      </c>
      <c r="B16">
        <v>3</v>
      </c>
      <c r="C16">
        <v>34</v>
      </c>
      <c r="D16">
        <v>89.806666666666672</v>
      </c>
      <c r="E16">
        <v>3</v>
      </c>
      <c r="F16">
        <v>3043.1166666666663</v>
      </c>
      <c r="G16">
        <v>3</v>
      </c>
      <c r="H16">
        <v>3</v>
      </c>
      <c r="I16" t="s">
        <v>29</v>
      </c>
      <c r="J16" t="s">
        <v>30</v>
      </c>
      <c r="K16">
        <v>3</v>
      </c>
      <c r="L16" t="s">
        <v>159</v>
      </c>
      <c r="M16" t="s">
        <v>160</v>
      </c>
      <c r="N16" t="s">
        <v>161</v>
      </c>
      <c r="O16" t="s">
        <v>162</v>
      </c>
      <c r="P16" t="s">
        <v>163</v>
      </c>
      <c r="Q16" t="s">
        <v>129</v>
      </c>
      <c r="R16" t="s">
        <v>164</v>
      </c>
      <c r="S16" t="s">
        <v>131</v>
      </c>
      <c r="T16" t="s">
        <v>39</v>
      </c>
      <c r="U16">
        <v>9129.35</v>
      </c>
      <c r="V16">
        <v>862</v>
      </c>
      <c r="W16" t="s">
        <v>53</v>
      </c>
      <c r="X16" t="s">
        <v>53</v>
      </c>
      <c r="Y16" t="s">
        <v>65</v>
      </c>
      <c r="Z16" t="s">
        <v>54</v>
      </c>
      <c r="AA16" t="s">
        <v>39</v>
      </c>
      <c r="AB16" t="s">
        <v>54</v>
      </c>
    </row>
    <row r="17" spans="1:28">
      <c r="A17" t="s">
        <v>165</v>
      </c>
      <c r="B17">
        <v>13</v>
      </c>
      <c r="C17">
        <v>36</v>
      </c>
      <c r="D17">
        <v>104.96307692307691</v>
      </c>
      <c r="E17">
        <v>13</v>
      </c>
      <c r="F17">
        <v>3818.6192307692309</v>
      </c>
      <c r="G17">
        <v>13</v>
      </c>
      <c r="H17">
        <v>13</v>
      </c>
      <c r="I17" t="s">
        <v>29</v>
      </c>
      <c r="J17" t="s">
        <v>30</v>
      </c>
      <c r="K17">
        <v>13</v>
      </c>
      <c r="L17" t="s">
        <v>31</v>
      </c>
      <c r="M17" t="s">
        <v>166</v>
      </c>
      <c r="N17" t="s">
        <v>167</v>
      </c>
      <c r="O17" t="s">
        <v>168</v>
      </c>
      <c r="P17" t="s">
        <v>169</v>
      </c>
      <c r="Q17" t="s">
        <v>170</v>
      </c>
      <c r="R17" t="s">
        <v>171</v>
      </c>
      <c r="S17" t="s">
        <v>172</v>
      </c>
      <c r="T17" t="s">
        <v>64</v>
      </c>
      <c r="U17">
        <v>49642.05</v>
      </c>
      <c r="V17">
        <v>1188</v>
      </c>
      <c r="W17" t="s">
        <v>53</v>
      </c>
      <c r="X17" t="s">
        <v>53</v>
      </c>
      <c r="Y17" t="s">
        <v>40</v>
      </c>
      <c r="Z17" t="s">
        <v>54</v>
      </c>
      <c r="AA17" t="s">
        <v>54</v>
      </c>
      <c r="AB17" t="s">
        <v>54</v>
      </c>
    </row>
    <row r="18" spans="1:28">
      <c r="A18" t="s">
        <v>173</v>
      </c>
      <c r="B18">
        <v>11</v>
      </c>
      <c r="C18">
        <v>32.454545454545453</v>
      </c>
      <c r="D18">
        <v>101.32909090909091</v>
      </c>
      <c r="E18">
        <v>11</v>
      </c>
      <c r="F18">
        <v>3287.6018181818185</v>
      </c>
      <c r="G18">
        <v>11</v>
      </c>
      <c r="H18">
        <v>11</v>
      </c>
      <c r="I18" t="s">
        <v>29</v>
      </c>
      <c r="J18" t="s">
        <v>30</v>
      </c>
      <c r="K18">
        <v>11</v>
      </c>
      <c r="L18" t="s">
        <v>56</v>
      </c>
      <c r="M18" t="s">
        <v>174</v>
      </c>
      <c r="N18" t="s">
        <v>175</v>
      </c>
      <c r="O18" t="s">
        <v>176</v>
      </c>
      <c r="P18" t="s">
        <v>177</v>
      </c>
      <c r="Q18" t="s">
        <v>129</v>
      </c>
      <c r="R18" t="s">
        <v>178</v>
      </c>
      <c r="S18" t="s">
        <v>179</v>
      </c>
      <c r="T18" t="s">
        <v>39</v>
      </c>
      <c r="U18">
        <v>36163.619999999995</v>
      </c>
      <c r="V18">
        <v>1138</v>
      </c>
      <c r="W18" t="s">
        <v>53</v>
      </c>
      <c r="X18" t="s">
        <v>53</v>
      </c>
      <c r="Y18" t="s">
        <v>40</v>
      </c>
      <c r="Z18" t="s">
        <v>54</v>
      </c>
      <c r="AA18" t="s">
        <v>54</v>
      </c>
      <c r="AB18" t="s">
        <v>54</v>
      </c>
    </row>
    <row r="19" spans="1:28">
      <c r="A19" t="s">
        <v>180</v>
      </c>
      <c r="B19">
        <v>22</v>
      </c>
      <c r="C19">
        <v>31.95454545454545</v>
      </c>
      <c r="D19">
        <v>105.34090909090908</v>
      </c>
      <c r="E19">
        <v>22</v>
      </c>
      <c r="F19">
        <v>3419.9509090909091</v>
      </c>
      <c r="G19">
        <v>22</v>
      </c>
      <c r="H19">
        <v>22</v>
      </c>
      <c r="I19" t="s">
        <v>29</v>
      </c>
      <c r="J19" t="s">
        <v>30</v>
      </c>
      <c r="K19">
        <v>22</v>
      </c>
      <c r="L19" t="s">
        <v>56</v>
      </c>
      <c r="M19" t="s">
        <v>181</v>
      </c>
      <c r="N19" t="s">
        <v>182</v>
      </c>
      <c r="O19" t="s">
        <v>183</v>
      </c>
      <c r="P19" t="s">
        <v>184</v>
      </c>
      <c r="Q19" t="s">
        <v>185</v>
      </c>
      <c r="R19" t="s">
        <v>186</v>
      </c>
      <c r="S19" t="s">
        <v>187</v>
      </c>
      <c r="T19" t="s">
        <v>64</v>
      </c>
      <c r="U19">
        <v>75238.92</v>
      </c>
      <c r="V19">
        <v>971</v>
      </c>
      <c r="W19" t="s">
        <v>65</v>
      </c>
      <c r="X19" t="s">
        <v>65</v>
      </c>
      <c r="Y19" t="s">
        <v>41</v>
      </c>
      <c r="Z19" t="s">
        <v>43</v>
      </c>
      <c r="AA19" t="s">
        <v>43</v>
      </c>
      <c r="AB19" t="s">
        <v>43</v>
      </c>
    </row>
    <row r="20" spans="1:28">
      <c r="A20" t="s">
        <v>188</v>
      </c>
      <c r="B20">
        <v>21</v>
      </c>
      <c r="C20">
        <v>31.809523809523814</v>
      </c>
      <c r="D20">
        <v>103.3204761904762</v>
      </c>
      <c r="E20">
        <v>21</v>
      </c>
      <c r="F20">
        <v>3214.617619047619</v>
      </c>
      <c r="G20">
        <v>21</v>
      </c>
      <c r="H20">
        <v>21</v>
      </c>
      <c r="I20" t="s">
        <v>29</v>
      </c>
      <c r="J20" t="s">
        <v>30</v>
      </c>
      <c r="K20">
        <v>21</v>
      </c>
      <c r="L20" t="s">
        <v>56</v>
      </c>
      <c r="M20" t="s">
        <v>189</v>
      </c>
      <c r="N20" t="s">
        <v>190</v>
      </c>
      <c r="O20" t="s">
        <v>191</v>
      </c>
      <c r="P20" t="s">
        <v>192</v>
      </c>
      <c r="Q20" t="s">
        <v>129</v>
      </c>
      <c r="R20" t="s">
        <v>193</v>
      </c>
      <c r="S20" t="s">
        <v>194</v>
      </c>
      <c r="T20" t="s">
        <v>39</v>
      </c>
      <c r="U20">
        <v>67506.969999999987</v>
      </c>
      <c r="V20">
        <v>979</v>
      </c>
      <c r="W20" t="s">
        <v>65</v>
      </c>
      <c r="X20" t="s">
        <v>53</v>
      </c>
      <c r="Y20" t="s">
        <v>41</v>
      </c>
      <c r="Z20" t="s">
        <v>54</v>
      </c>
      <c r="AA20" t="s">
        <v>43</v>
      </c>
      <c r="AB20" t="s">
        <v>43</v>
      </c>
    </row>
    <row r="21" spans="1:28">
      <c r="A21" t="s">
        <v>195</v>
      </c>
      <c r="B21">
        <v>20</v>
      </c>
      <c r="C21">
        <v>36</v>
      </c>
      <c r="D21">
        <v>109.80349999999997</v>
      </c>
      <c r="E21">
        <v>20</v>
      </c>
      <c r="F21">
        <v>3889.7599999999998</v>
      </c>
      <c r="G21">
        <v>20</v>
      </c>
      <c r="H21">
        <v>20</v>
      </c>
      <c r="I21" t="s">
        <v>29</v>
      </c>
      <c r="J21" t="s">
        <v>30</v>
      </c>
      <c r="K21">
        <v>20</v>
      </c>
      <c r="L21" t="s">
        <v>56</v>
      </c>
      <c r="M21" t="s">
        <v>196</v>
      </c>
      <c r="N21" t="s">
        <v>197</v>
      </c>
      <c r="O21" t="s">
        <v>198</v>
      </c>
      <c r="P21" t="s">
        <v>199</v>
      </c>
      <c r="Q21" t="s">
        <v>129</v>
      </c>
      <c r="R21" t="s">
        <v>200</v>
      </c>
      <c r="S21" t="s">
        <v>201</v>
      </c>
      <c r="T21" t="s">
        <v>39</v>
      </c>
      <c r="U21">
        <v>77795.199999999997</v>
      </c>
      <c r="V21">
        <v>941</v>
      </c>
      <c r="W21" t="s">
        <v>53</v>
      </c>
      <c r="X21" t="s">
        <v>65</v>
      </c>
      <c r="Y21" t="s">
        <v>41</v>
      </c>
      <c r="Z21" t="s">
        <v>43</v>
      </c>
      <c r="AA21" t="s">
        <v>43</v>
      </c>
      <c r="AB21" t="s">
        <v>54</v>
      </c>
    </row>
    <row r="22" spans="1:28">
      <c r="A22" t="s">
        <v>202</v>
      </c>
      <c r="B22">
        <v>16</v>
      </c>
      <c r="C22">
        <v>30.624999999999996</v>
      </c>
      <c r="D22">
        <v>112.87</v>
      </c>
      <c r="E22">
        <v>16</v>
      </c>
      <c r="F22">
        <v>3609.776875</v>
      </c>
      <c r="G22">
        <v>16</v>
      </c>
      <c r="H22">
        <v>16</v>
      </c>
      <c r="I22" t="s">
        <v>29</v>
      </c>
      <c r="J22" t="s">
        <v>30</v>
      </c>
      <c r="K22">
        <v>16</v>
      </c>
      <c r="L22" t="s">
        <v>31</v>
      </c>
      <c r="M22" t="s">
        <v>203</v>
      </c>
      <c r="N22" t="s">
        <v>204</v>
      </c>
      <c r="O22" t="s">
        <v>205</v>
      </c>
      <c r="P22" t="s">
        <v>206</v>
      </c>
      <c r="Q22" t="s">
        <v>207</v>
      </c>
      <c r="R22" t="s">
        <v>208</v>
      </c>
      <c r="S22" t="s">
        <v>209</v>
      </c>
      <c r="T22" t="s">
        <v>64</v>
      </c>
      <c r="U22">
        <v>57756.43</v>
      </c>
      <c r="V22">
        <v>1007</v>
      </c>
      <c r="W22" t="s">
        <v>53</v>
      </c>
      <c r="X22" t="s">
        <v>53</v>
      </c>
      <c r="Y22" t="s">
        <v>40</v>
      </c>
      <c r="Z22" t="s">
        <v>54</v>
      </c>
      <c r="AA22" t="s">
        <v>54</v>
      </c>
      <c r="AB22" t="s">
        <v>54</v>
      </c>
    </row>
    <row r="23" spans="1:28">
      <c r="A23" t="s">
        <v>210</v>
      </c>
      <c r="B23">
        <v>25</v>
      </c>
      <c r="C23">
        <v>38.160000000000004</v>
      </c>
      <c r="D23">
        <v>91.534800000000004</v>
      </c>
      <c r="E23">
        <v>25</v>
      </c>
      <c r="F23">
        <v>3499.5692000000004</v>
      </c>
      <c r="G23">
        <v>25</v>
      </c>
      <c r="H23">
        <v>25</v>
      </c>
      <c r="I23" t="s">
        <v>29</v>
      </c>
      <c r="J23" t="s">
        <v>30</v>
      </c>
      <c r="K23">
        <v>25</v>
      </c>
      <c r="L23" t="s">
        <v>45</v>
      </c>
      <c r="M23" t="s">
        <v>211</v>
      </c>
      <c r="N23" t="s">
        <v>212</v>
      </c>
      <c r="O23" t="s">
        <v>213</v>
      </c>
      <c r="P23" t="s">
        <v>214</v>
      </c>
      <c r="Q23" t="s">
        <v>129</v>
      </c>
      <c r="R23" t="s">
        <v>215</v>
      </c>
      <c r="S23" t="s">
        <v>216</v>
      </c>
      <c r="T23" t="s">
        <v>39</v>
      </c>
      <c r="U23">
        <v>87489.229999999981</v>
      </c>
      <c r="V23">
        <v>1209</v>
      </c>
      <c r="W23" t="s">
        <v>65</v>
      </c>
      <c r="X23" t="s">
        <v>65</v>
      </c>
      <c r="Y23" t="s">
        <v>40</v>
      </c>
      <c r="Z23" t="s">
        <v>43</v>
      </c>
      <c r="AA23" t="s">
        <v>54</v>
      </c>
      <c r="AB23" t="s">
        <v>43</v>
      </c>
    </row>
    <row r="24" spans="1:28">
      <c r="A24" t="s">
        <v>217</v>
      </c>
      <c r="B24">
        <v>24</v>
      </c>
      <c r="C24">
        <v>33.125000000000007</v>
      </c>
      <c r="D24">
        <v>97.237083333333331</v>
      </c>
      <c r="E24">
        <v>24</v>
      </c>
      <c r="F24">
        <v>3399.0825000000009</v>
      </c>
      <c r="G24">
        <v>24</v>
      </c>
      <c r="H24">
        <v>24</v>
      </c>
      <c r="I24" t="s">
        <v>29</v>
      </c>
      <c r="J24" t="s">
        <v>30</v>
      </c>
      <c r="K24">
        <v>24</v>
      </c>
      <c r="L24" t="s">
        <v>56</v>
      </c>
      <c r="M24" t="s">
        <v>218</v>
      </c>
      <c r="N24" t="s">
        <v>219</v>
      </c>
      <c r="O24" t="s">
        <v>127</v>
      </c>
      <c r="P24" t="s">
        <v>128</v>
      </c>
      <c r="Q24" t="s">
        <v>129</v>
      </c>
      <c r="R24" t="s">
        <v>220</v>
      </c>
      <c r="S24" t="s">
        <v>221</v>
      </c>
      <c r="T24" t="s">
        <v>39</v>
      </c>
      <c r="U24">
        <v>81577.98</v>
      </c>
      <c r="V24">
        <v>881</v>
      </c>
      <c r="W24" t="s">
        <v>65</v>
      </c>
      <c r="X24" t="s">
        <v>65</v>
      </c>
      <c r="Y24" t="s">
        <v>65</v>
      </c>
      <c r="Z24" t="s">
        <v>43</v>
      </c>
      <c r="AA24" t="s">
        <v>39</v>
      </c>
      <c r="AB24" t="s">
        <v>43</v>
      </c>
    </row>
    <row r="25" spans="1:28">
      <c r="A25" t="s">
        <v>222</v>
      </c>
      <c r="B25">
        <v>32</v>
      </c>
      <c r="C25">
        <v>36.343750000000014</v>
      </c>
      <c r="D25">
        <v>105.17500000000003</v>
      </c>
      <c r="E25">
        <v>32</v>
      </c>
      <c r="F25">
        <v>3769.2274999999995</v>
      </c>
      <c r="G25">
        <v>32</v>
      </c>
      <c r="H25">
        <v>32</v>
      </c>
      <c r="I25" t="s">
        <v>29</v>
      </c>
      <c r="J25" t="s">
        <v>30</v>
      </c>
      <c r="K25">
        <v>32</v>
      </c>
      <c r="L25" t="s">
        <v>56</v>
      </c>
      <c r="M25" t="s">
        <v>223</v>
      </c>
      <c r="N25" t="s">
        <v>224</v>
      </c>
      <c r="O25" t="s">
        <v>168</v>
      </c>
      <c r="P25" t="s">
        <v>169</v>
      </c>
      <c r="Q25" t="s">
        <v>170</v>
      </c>
      <c r="R25" t="s">
        <v>225</v>
      </c>
      <c r="S25" t="s">
        <v>226</v>
      </c>
      <c r="T25" t="s">
        <v>64</v>
      </c>
      <c r="U25">
        <v>120615.28</v>
      </c>
      <c r="V25">
        <v>961</v>
      </c>
      <c r="W25" t="s">
        <v>41</v>
      </c>
      <c r="X25" t="s">
        <v>40</v>
      </c>
      <c r="Y25" t="s">
        <v>41</v>
      </c>
      <c r="Z25" t="s">
        <v>42</v>
      </c>
      <c r="AA25" t="s">
        <v>43</v>
      </c>
      <c r="AB25" t="s">
        <v>39</v>
      </c>
    </row>
    <row r="26" spans="1:28">
      <c r="A26" t="s">
        <v>227</v>
      </c>
      <c r="B26">
        <v>26</v>
      </c>
      <c r="C26">
        <v>36.961538461538467</v>
      </c>
      <c r="D26">
        <v>96.08</v>
      </c>
      <c r="E26">
        <v>26</v>
      </c>
      <c r="F26">
        <v>3615.9896153846148</v>
      </c>
      <c r="G26">
        <v>26</v>
      </c>
      <c r="H26">
        <v>26</v>
      </c>
      <c r="I26" t="s">
        <v>29</v>
      </c>
      <c r="J26" t="s">
        <v>30</v>
      </c>
      <c r="K26">
        <v>26</v>
      </c>
      <c r="L26" t="s">
        <v>151</v>
      </c>
      <c r="M26" t="s">
        <v>228</v>
      </c>
      <c r="N26" t="s">
        <v>229</v>
      </c>
      <c r="O26" t="s">
        <v>230</v>
      </c>
      <c r="P26" t="s">
        <v>231</v>
      </c>
      <c r="Q26" t="s">
        <v>232</v>
      </c>
      <c r="R26" t="s">
        <v>233</v>
      </c>
      <c r="S26" t="s">
        <v>234</v>
      </c>
      <c r="T26" t="s">
        <v>39</v>
      </c>
      <c r="U26">
        <v>94015.73</v>
      </c>
      <c r="V26">
        <v>946</v>
      </c>
      <c r="W26" t="s">
        <v>65</v>
      </c>
      <c r="X26" t="s">
        <v>41</v>
      </c>
      <c r="Y26" t="s">
        <v>41</v>
      </c>
      <c r="Z26" t="s">
        <v>39</v>
      </c>
      <c r="AA26" t="s">
        <v>43</v>
      </c>
      <c r="AB26" t="s">
        <v>43</v>
      </c>
    </row>
    <row r="27" spans="1:28">
      <c r="A27" t="s">
        <v>235</v>
      </c>
      <c r="B27">
        <v>20</v>
      </c>
      <c r="C27">
        <v>34.949999999999996</v>
      </c>
      <c r="D27">
        <v>95.47399999999999</v>
      </c>
      <c r="E27">
        <v>20</v>
      </c>
      <c r="F27">
        <v>3452.6204999999995</v>
      </c>
      <c r="G27">
        <v>20</v>
      </c>
      <c r="H27">
        <v>20</v>
      </c>
      <c r="I27" t="s">
        <v>29</v>
      </c>
      <c r="J27" t="s">
        <v>76</v>
      </c>
      <c r="K27">
        <v>20</v>
      </c>
      <c r="L27" t="s">
        <v>94</v>
      </c>
      <c r="M27" t="s">
        <v>236</v>
      </c>
      <c r="N27" t="s">
        <v>237</v>
      </c>
      <c r="O27" t="s">
        <v>238</v>
      </c>
      <c r="P27" t="s">
        <v>239</v>
      </c>
      <c r="Q27" t="s">
        <v>50</v>
      </c>
      <c r="R27" t="s">
        <v>240</v>
      </c>
      <c r="S27" t="s">
        <v>241</v>
      </c>
      <c r="T27" t="s">
        <v>74</v>
      </c>
      <c r="U27">
        <v>69052.41</v>
      </c>
      <c r="V27">
        <v>1214</v>
      </c>
      <c r="W27" t="s">
        <v>53</v>
      </c>
      <c r="X27" t="s">
        <v>53</v>
      </c>
      <c r="Y27" t="s">
        <v>40</v>
      </c>
      <c r="Z27" t="s">
        <v>54</v>
      </c>
      <c r="AA27" t="s">
        <v>54</v>
      </c>
      <c r="AB27" t="s">
        <v>54</v>
      </c>
    </row>
    <row r="28" spans="1:28">
      <c r="A28" t="s">
        <v>242</v>
      </c>
      <c r="B28">
        <v>36</v>
      </c>
      <c r="C28">
        <v>36.527777777777786</v>
      </c>
      <c r="D28">
        <v>108.03777777777778</v>
      </c>
      <c r="E28">
        <v>36</v>
      </c>
      <c r="F28">
        <v>4028.9333333333343</v>
      </c>
      <c r="G28">
        <v>36</v>
      </c>
      <c r="H28">
        <v>36</v>
      </c>
      <c r="I28" t="s">
        <v>29</v>
      </c>
      <c r="J28" t="s">
        <v>30</v>
      </c>
      <c r="K28">
        <v>36</v>
      </c>
      <c r="L28" t="s">
        <v>45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249</v>
      </c>
      <c r="T28" t="s">
        <v>64</v>
      </c>
      <c r="U28">
        <v>145041.60000000001</v>
      </c>
      <c r="V28">
        <v>795</v>
      </c>
      <c r="W28" t="s">
        <v>40</v>
      </c>
      <c r="X28" t="s">
        <v>40</v>
      </c>
      <c r="Y28" t="s">
        <v>53</v>
      </c>
      <c r="Z28" t="s">
        <v>42</v>
      </c>
      <c r="AA28" t="s">
        <v>42</v>
      </c>
      <c r="AB28" t="s">
        <v>42</v>
      </c>
    </row>
    <row r="29" spans="1:28">
      <c r="A29" t="s">
        <v>250</v>
      </c>
      <c r="B29">
        <v>31</v>
      </c>
      <c r="C29">
        <v>35.838709677419352</v>
      </c>
      <c r="D29">
        <v>108.5658064516129</v>
      </c>
      <c r="E29">
        <v>31</v>
      </c>
      <c r="F29">
        <v>3939.94</v>
      </c>
      <c r="G29">
        <v>31</v>
      </c>
      <c r="H29">
        <v>31</v>
      </c>
      <c r="I29" t="s">
        <v>29</v>
      </c>
      <c r="J29" t="s">
        <v>76</v>
      </c>
      <c r="K29">
        <v>31</v>
      </c>
      <c r="L29" t="s">
        <v>94</v>
      </c>
      <c r="M29" t="s">
        <v>251</v>
      </c>
      <c r="N29" t="s">
        <v>252</v>
      </c>
      <c r="O29" t="s">
        <v>253</v>
      </c>
      <c r="P29" t="s">
        <v>254</v>
      </c>
      <c r="Q29" t="s">
        <v>129</v>
      </c>
      <c r="R29" t="s">
        <v>255</v>
      </c>
      <c r="S29" t="s">
        <v>179</v>
      </c>
      <c r="T29" t="s">
        <v>39</v>
      </c>
      <c r="U29">
        <v>122138.14000000001</v>
      </c>
      <c r="V29">
        <v>750</v>
      </c>
      <c r="W29" t="s">
        <v>41</v>
      </c>
      <c r="X29" t="s">
        <v>40</v>
      </c>
      <c r="Y29" t="s">
        <v>53</v>
      </c>
      <c r="Z29" t="s">
        <v>42</v>
      </c>
      <c r="AA29" t="s">
        <v>42</v>
      </c>
      <c r="AB29" t="s">
        <v>39</v>
      </c>
    </row>
    <row r="30" spans="1:28">
      <c r="A30" t="s">
        <v>256</v>
      </c>
      <c r="B30">
        <v>18</v>
      </c>
      <c r="C30">
        <v>38.611111111111107</v>
      </c>
      <c r="D30">
        <v>101.78333333333332</v>
      </c>
      <c r="E30">
        <v>18</v>
      </c>
      <c r="F30">
        <v>3936.6544444444435</v>
      </c>
      <c r="G30">
        <v>18</v>
      </c>
      <c r="H30">
        <v>18</v>
      </c>
      <c r="I30" t="s">
        <v>29</v>
      </c>
      <c r="J30" t="s">
        <v>30</v>
      </c>
      <c r="K30">
        <v>18</v>
      </c>
      <c r="L30" t="s">
        <v>257</v>
      </c>
      <c r="M30" t="s">
        <v>258</v>
      </c>
      <c r="N30" t="s">
        <v>259</v>
      </c>
      <c r="O30" t="s">
        <v>260</v>
      </c>
      <c r="P30" t="s">
        <v>261</v>
      </c>
      <c r="Q30" t="s">
        <v>129</v>
      </c>
      <c r="R30" t="s">
        <v>262</v>
      </c>
      <c r="S30" t="s">
        <v>216</v>
      </c>
      <c r="T30" t="s">
        <v>39</v>
      </c>
      <c r="U30">
        <v>70859.78</v>
      </c>
      <c r="V30">
        <v>1150</v>
      </c>
      <c r="W30" t="s">
        <v>53</v>
      </c>
      <c r="X30" t="s">
        <v>65</v>
      </c>
      <c r="Y30" t="s">
        <v>40</v>
      </c>
      <c r="Z30" t="s">
        <v>43</v>
      </c>
      <c r="AA30" t="s">
        <v>54</v>
      </c>
      <c r="AB30" t="s">
        <v>54</v>
      </c>
    </row>
    <row r="31" spans="1:28">
      <c r="A31" t="s">
        <v>263</v>
      </c>
      <c r="B31">
        <v>12</v>
      </c>
      <c r="C31">
        <v>29.75</v>
      </c>
      <c r="D31">
        <v>99.108333333333334</v>
      </c>
      <c r="E31">
        <v>12</v>
      </c>
      <c r="F31">
        <v>3001.586666666667</v>
      </c>
      <c r="G31">
        <v>12</v>
      </c>
      <c r="H31">
        <v>12</v>
      </c>
      <c r="I31" t="s">
        <v>29</v>
      </c>
      <c r="J31" t="s">
        <v>30</v>
      </c>
      <c r="K31">
        <v>12</v>
      </c>
      <c r="L31" t="s">
        <v>45</v>
      </c>
      <c r="M31" t="s">
        <v>264</v>
      </c>
      <c r="N31" t="s">
        <v>265</v>
      </c>
      <c r="O31" t="s">
        <v>266</v>
      </c>
      <c r="P31" t="s">
        <v>267</v>
      </c>
      <c r="Q31" t="s">
        <v>36</v>
      </c>
      <c r="R31" t="s">
        <v>268</v>
      </c>
      <c r="S31" t="s">
        <v>269</v>
      </c>
      <c r="T31" t="s">
        <v>39</v>
      </c>
      <c r="U31">
        <v>36019.040000000001</v>
      </c>
      <c r="V31">
        <v>1244</v>
      </c>
      <c r="W31" t="s">
        <v>53</v>
      </c>
      <c r="X31" t="s">
        <v>53</v>
      </c>
      <c r="Y31" t="s">
        <v>40</v>
      </c>
      <c r="Z31" t="s">
        <v>54</v>
      </c>
      <c r="AA31" t="s">
        <v>54</v>
      </c>
      <c r="AB31" t="s">
        <v>54</v>
      </c>
    </row>
    <row r="32" spans="1:28">
      <c r="A32" t="s">
        <v>270</v>
      </c>
      <c r="B32">
        <v>43</v>
      </c>
      <c r="C32">
        <v>35.441860465116278</v>
      </c>
      <c r="D32">
        <v>113.10558139534882</v>
      </c>
      <c r="E32">
        <v>43</v>
      </c>
      <c r="F32">
        <v>4023.0158139534865</v>
      </c>
      <c r="G32">
        <v>43</v>
      </c>
      <c r="H32">
        <v>43</v>
      </c>
      <c r="I32" t="s">
        <v>29</v>
      </c>
      <c r="J32" t="s">
        <v>30</v>
      </c>
      <c r="K32">
        <v>43</v>
      </c>
      <c r="L32" t="s">
        <v>56</v>
      </c>
      <c r="M32" t="s">
        <v>271</v>
      </c>
      <c r="N32" t="s">
        <v>272</v>
      </c>
      <c r="O32" t="s">
        <v>273</v>
      </c>
      <c r="P32" t="s">
        <v>274</v>
      </c>
      <c r="Q32" t="s">
        <v>273</v>
      </c>
      <c r="R32" t="s">
        <v>275</v>
      </c>
      <c r="S32" t="s">
        <v>276</v>
      </c>
      <c r="T32" t="s">
        <v>64</v>
      </c>
      <c r="U32">
        <v>172989.68000000008</v>
      </c>
      <c r="V32">
        <v>839</v>
      </c>
      <c r="W32" t="s">
        <v>40</v>
      </c>
      <c r="X32" t="s">
        <v>40</v>
      </c>
      <c r="Y32" t="s">
        <v>65</v>
      </c>
      <c r="Z32" t="s">
        <v>42</v>
      </c>
      <c r="AA32" t="s">
        <v>39</v>
      </c>
      <c r="AB32" t="s">
        <v>42</v>
      </c>
    </row>
    <row r="33" spans="1:28">
      <c r="A33" t="s">
        <v>277</v>
      </c>
      <c r="B33">
        <v>23</v>
      </c>
      <c r="C33">
        <v>38.347826086956516</v>
      </c>
      <c r="D33">
        <v>88.783478260869558</v>
      </c>
      <c r="E33">
        <v>23</v>
      </c>
      <c r="F33">
        <v>3409.2113043478262</v>
      </c>
      <c r="G33">
        <v>23</v>
      </c>
      <c r="H33">
        <v>23</v>
      </c>
      <c r="I33" t="s">
        <v>29</v>
      </c>
      <c r="J33" t="s">
        <v>30</v>
      </c>
      <c r="K33">
        <v>23</v>
      </c>
      <c r="L33" t="s">
        <v>45</v>
      </c>
      <c r="M33" t="s">
        <v>278</v>
      </c>
      <c r="N33" t="s">
        <v>279</v>
      </c>
      <c r="O33" t="s">
        <v>280</v>
      </c>
      <c r="P33" t="s">
        <v>281</v>
      </c>
      <c r="Q33" t="s">
        <v>170</v>
      </c>
      <c r="R33" t="s">
        <v>282</v>
      </c>
      <c r="S33" t="s">
        <v>283</v>
      </c>
      <c r="T33" t="s">
        <v>39</v>
      </c>
      <c r="U33">
        <v>78411.860000000015</v>
      </c>
      <c r="V33">
        <v>938</v>
      </c>
      <c r="W33" t="s">
        <v>65</v>
      </c>
      <c r="X33" t="s">
        <v>65</v>
      </c>
      <c r="Y33" t="s">
        <v>41</v>
      </c>
      <c r="Z33" t="s">
        <v>43</v>
      </c>
      <c r="AA33" t="s">
        <v>43</v>
      </c>
      <c r="AB33" t="s">
        <v>43</v>
      </c>
    </row>
    <row r="34" spans="1:28">
      <c r="A34" t="s">
        <v>284</v>
      </c>
      <c r="B34">
        <v>259</v>
      </c>
      <c r="C34">
        <v>36.011583011582978</v>
      </c>
      <c r="D34">
        <v>97.383204633204613</v>
      </c>
      <c r="E34">
        <v>259</v>
      </c>
      <c r="F34">
        <v>3522.3710810810799</v>
      </c>
      <c r="G34">
        <v>259</v>
      </c>
      <c r="H34">
        <v>259</v>
      </c>
      <c r="I34" t="s">
        <v>285</v>
      </c>
      <c r="J34" t="s">
        <v>76</v>
      </c>
      <c r="K34">
        <v>259</v>
      </c>
      <c r="L34" t="s">
        <v>94</v>
      </c>
      <c r="M34" t="s">
        <v>286</v>
      </c>
      <c r="N34" t="s">
        <v>287</v>
      </c>
      <c r="O34" t="s">
        <v>168</v>
      </c>
      <c r="P34" t="s">
        <v>288</v>
      </c>
      <c r="Q34" t="s">
        <v>170</v>
      </c>
      <c r="R34" t="s">
        <v>289</v>
      </c>
      <c r="S34" t="s">
        <v>290</v>
      </c>
      <c r="T34" t="s">
        <v>64</v>
      </c>
      <c r="U34">
        <v>912294.11000000022</v>
      </c>
      <c r="V34">
        <v>749</v>
      </c>
      <c r="W34" t="s">
        <v>40</v>
      </c>
      <c r="X34" t="s">
        <v>40</v>
      </c>
      <c r="Y34" t="s">
        <v>53</v>
      </c>
      <c r="Z34" t="s">
        <v>42</v>
      </c>
      <c r="AA34" t="s">
        <v>42</v>
      </c>
      <c r="AB34" t="s">
        <v>42</v>
      </c>
    </row>
    <row r="35" spans="1:28">
      <c r="A35" t="s">
        <v>291</v>
      </c>
      <c r="B35">
        <v>26</v>
      </c>
      <c r="C35">
        <v>34.730769230769219</v>
      </c>
      <c r="D35">
        <v>109.58650501672243</v>
      </c>
      <c r="E35">
        <v>26</v>
      </c>
      <c r="F35">
        <v>3804.7588461538458</v>
      </c>
      <c r="G35">
        <v>26</v>
      </c>
      <c r="H35">
        <v>26</v>
      </c>
      <c r="I35" t="s">
        <v>29</v>
      </c>
      <c r="J35" t="s">
        <v>76</v>
      </c>
      <c r="K35">
        <v>26</v>
      </c>
      <c r="L35" t="s">
        <v>94</v>
      </c>
      <c r="M35" t="s">
        <v>292</v>
      </c>
      <c r="N35" t="s">
        <v>293</v>
      </c>
      <c r="O35" t="s">
        <v>294</v>
      </c>
      <c r="P35" t="s">
        <v>295</v>
      </c>
      <c r="Q35" t="s">
        <v>129</v>
      </c>
      <c r="R35" t="s">
        <v>296</v>
      </c>
      <c r="S35" t="s">
        <v>297</v>
      </c>
      <c r="T35" t="s">
        <v>39</v>
      </c>
      <c r="U35">
        <v>98923.730000000025</v>
      </c>
      <c r="V35">
        <v>838</v>
      </c>
      <c r="W35" t="s">
        <v>65</v>
      </c>
      <c r="X35" t="s">
        <v>41</v>
      </c>
      <c r="Y35" t="s">
        <v>65</v>
      </c>
      <c r="Z35" t="s">
        <v>39</v>
      </c>
      <c r="AA35" t="s">
        <v>39</v>
      </c>
      <c r="AB35" t="s">
        <v>43</v>
      </c>
    </row>
    <row r="36" spans="1:28">
      <c r="A36" t="s">
        <v>298</v>
      </c>
      <c r="B36">
        <v>25</v>
      </c>
      <c r="C36">
        <v>36.119999999999997</v>
      </c>
      <c r="D36">
        <v>108.93240000000002</v>
      </c>
      <c r="E36">
        <v>25</v>
      </c>
      <c r="F36">
        <v>4075.7916000000005</v>
      </c>
      <c r="G36">
        <v>25</v>
      </c>
      <c r="H36">
        <v>25</v>
      </c>
      <c r="I36" t="s">
        <v>29</v>
      </c>
      <c r="J36" t="s">
        <v>76</v>
      </c>
      <c r="K36">
        <v>25</v>
      </c>
      <c r="L36" t="s">
        <v>94</v>
      </c>
      <c r="M36" t="s">
        <v>299</v>
      </c>
      <c r="N36" t="s">
        <v>300</v>
      </c>
      <c r="O36" t="s">
        <v>301</v>
      </c>
      <c r="P36" t="s">
        <v>302</v>
      </c>
      <c r="Q36" t="s">
        <v>129</v>
      </c>
      <c r="R36" t="s">
        <v>303</v>
      </c>
      <c r="S36" t="s">
        <v>304</v>
      </c>
      <c r="T36" t="s">
        <v>39</v>
      </c>
      <c r="U36">
        <v>101894.79000000001</v>
      </c>
      <c r="V36">
        <v>775</v>
      </c>
      <c r="W36" t="s">
        <v>65</v>
      </c>
      <c r="X36" t="s">
        <v>41</v>
      </c>
      <c r="Y36" t="s">
        <v>53</v>
      </c>
      <c r="Z36" t="s">
        <v>39</v>
      </c>
      <c r="AA36" t="s">
        <v>42</v>
      </c>
      <c r="AB36" t="s">
        <v>43</v>
      </c>
    </row>
    <row r="37" spans="1:28">
      <c r="A37" t="s">
        <v>305</v>
      </c>
      <c r="B37">
        <v>19</v>
      </c>
      <c r="C37">
        <v>35.052631578947363</v>
      </c>
      <c r="D37">
        <v>87.6</v>
      </c>
      <c r="E37">
        <v>19</v>
      </c>
      <c r="F37">
        <v>3015.495789473684</v>
      </c>
      <c r="G37">
        <v>19</v>
      </c>
      <c r="H37">
        <v>19</v>
      </c>
      <c r="I37" t="s">
        <v>29</v>
      </c>
      <c r="J37" t="s">
        <v>141</v>
      </c>
      <c r="K37">
        <v>19</v>
      </c>
      <c r="L37" t="s">
        <v>142</v>
      </c>
      <c r="M37" t="s">
        <v>306</v>
      </c>
      <c r="N37" t="s">
        <v>307</v>
      </c>
      <c r="O37" t="s">
        <v>162</v>
      </c>
      <c r="P37" t="s">
        <v>308</v>
      </c>
      <c r="Q37" t="s">
        <v>129</v>
      </c>
      <c r="R37" t="s">
        <v>309</v>
      </c>
      <c r="S37" t="s">
        <v>310</v>
      </c>
      <c r="T37" t="s">
        <v>74</v>
      </c>
      <c r="U37">
        <v>57294.420000000006</v>
      </c>
      <c r="V37">
        <v>928</v>
      </c>
      <c r="W37" t="s">
        <v>53</v>
      </c>
      <c r="X37" t="s">
        <v>53</v>
      </c>
      <c r="Y37" t="s">
        <v>65</v>
      </c>
      <c r="Z37" t="s">
        <v>54</v>
      </c>
      <c r="AA37" t="s">
        <v>39</v>
      </c>
      <c r="AB37" t="s">
        <v>54</v>
      </c>
    </row>
    <row r="38" spans="1:28">
      <c r="A38" t="s">
        <v>311</v>
      </c>
      <c r="B38">
        <v>26</v>
      </c>
      <c r="C38">
        <v>35.88461538461538</v>
      </c>
      <c r="D38">
        <v>91.563846153846171</v>
      </c>
      <c r="E38">
        <v>26</v>
      </c>
      <c r="F38">
        <v>3200.38</v>
      </c>
      <c r="G38">
        <v>26</v>
      </c>
      <c r="H38">
        <v>26</v>
      </c>
      <c r="I38" t="s">
        <v>29</v>
      </c>
      <c r="J38" t="s">
        <v>30</v>
      </c>
      <c r="K38">
        <v>26</v>
      </c>
      <c r="L38" t="s">
        <v>45</v>
      </c>
      <c r="M38" t="s">
        <v>312</v>
      </c>
      <c r="N38" t="s">
        <v>313</v>
      </c>
      <c r="O38" t="s">
        <v>260</v>
      </c>
      <c r="P38" t="s">
        <v>261</v>
      </c>
      <c r="Q38" t="s">
        <v>129</v>
      </c>
      <c r="R38" t="s">
        <v>314</v>
      </c>
      <c r="S38" t="s">
        <v>315</v>
      </c>
      <c r="T38" t="s">
        <v>39</v>
      </c>
      <c r="U38">
        <v>83209.88</v>
      </c>
      <c r="V38">
        <v>774</v>
      </c>
      <c r="W38" t="s">
        <v>65</v>
      </c>
      <c r="X38" t="s">
        <v>65</v>
      </c>
      <c r="Y38" t="s">
        <v>53</v>
      </c>
      <c r="Z38" t="s">
        <v>43</v>
      </c>
      <c r="AA38" t="s">
        <v>42</v>
      </c>
      <c r="AB38" t="s">
        <v>43</v>
      </c>
    </row>
    <row r="39" spans="1:28">
      <c r="A39" t="s">
        <v>316</v>
      </c>
      <c r="B39">
        <v>36</v>
      </c>
      <c r="C39">
        <v>34.333333333333329</v>
      </c>
      <c r="D39">
        <v>95.592777777777798</v>
      </c>
      <c r="E39">
        <v>36</v>
      </c>
      <c r="F39">
        <v>3208.2980555555555</v>
      </c>
      <c r="G39">
        <v>36</v>
      </c>
      <c r="H39">
        <v>36</v>
      </c>
      <c r="I39" t="s">
        <v>29</v>
      </c>
      <c r="J39" t="s">
        <v>30</v>
      </c>
      <c r="K39">
        <v>36</v>
      </c>
      <c r="L39" t="s">
        <v>257</v>
      </c>
      <c r="M39" t="s">
        <v>317</v>
      </c>
      <c r="N39" t="s">
        <v>318</v>
      </c>
      <c r="O39" t="s">
        <v>273</v>
      </c>
      <c r="P39" t="s">
        <v>319</v>
      </c>
      <c r="Q39" t="s">
        <v>273</v>
      </c>
      <c r="R39" t="s">
        <v>320</v>
      </c>
      <c r="S39" t="s">
        <v>321</v>
      </c>
      <c r="T39" t="s">
        <v>64</v>
      </c>
      <c r="U39">
        <v>115498.73000000001</v>
      </c>
      <c r="V39">
        <v>787</v>
      </c>
      <c r="W39" t="s">
        <v>40</v>
      </c>
      <c r="X39" t="s">
        <v>41</v>
      </c>
      <c r="Y39" t="s">
        <v>53</v>
      </c>
      <c r="Z39" t="s">
        <v>39</v>
      </c>
      <c r="AA39" t="s">
        <v>42</v>
      </c>
      <c r="AB39" t="s">
        <v>42</v>
      </c>
    </row>
    <row r="40" spans="1:28">
      <c r="A40" t="s">
        <v>322</v>
      </c>
      <c r="B40">
        <v>27</v>
      </c>
      <c r="C40">
        <v>32.666666666666679</v>
      </c>
      <c r="D40">
        <v>112.26814814814816</v>
      </c>
      <c r="E40">
        <v>27</v>
      </c>
      <c r="F40">
        <v>3725.7611111111114</v>
      </c>
      <c r="G40">
        <v>27</v>
      </c>
      <c r="H40">
        <v>27</v>
      </c>
      <c r="I40" t="s">
        <v>29</v>
      </c>
      <c r="J40" t="s">
        <v>30</v>
      </c>
      <c r="K40">
        <v>27</v>
      </c>
      <c r="L40" t="s">
        <v>31</v>
      </c>
      <c r="M40" t="s">
        <v>323</v>
      </c>
      <c r="N40" t="s">
        <v>324</v>
      </c>
      <c r="O40" t="s">
        <v>325</v>
      </c>
      <c r="P40" t="s">
        <v>326</v>
      </c>
      <c r="Q40" t="s">
        <v>247</v>
      </c>
      <c r="R40" t="s">
        <v>327</v>
      </c>
      <c r="S40" t="s">
        <v>328</v>
      </c>
      <c r="T40" t="s">
        <v>64</v>
      </c>
      <c r="U40">
        <v>100595.55</v>
      </c>
      <c r="V40">
        <v>971</v>
      </c>
      <c r="W40" t="s">
        <v>41</v>
      </c>
      <c r="X40" t="s">
        <v>41</v>
      </c>
      <c r="Y40" t="s">
        <v>41</v>
      </c>
      <c r="Z40" t="s">
        <v>39</v>
      </c>
      <c r="AA40" t="s">
        <v>43</v>
      </c>
      <c r="AB40" t="s">
        <v>39</v>
      </c>
    </row>
    <row r="41" spans="1:28">
      <c r="A41" t="s">
        <v>329</v>
      </c>
      <c r="B41">
        <v>29</v>
      </c>
      <c r="C41">
        <v>33.551724137931039</v>
      </c>
      <c r="D41">
        <v>113.55862068965517</v>
      </c>
      <c r="E41">
        <v>29</v>
      </c>
      <c r="F41">
        <v>3849.6648275862062</v>
      </c>
      <c r="G41">
        <v>29</v>
      </c>
      <c r="H41">
        <v>29</v>
      </c>
      <c r="I41" t="s">
        <v>29</v>
      </c>
      <c r="J41" t="s">
        <v>76</v>
      </c>
      <c r="K41">
        <v>29</v>
      </c>
      <c r="L41" t="s">
        <v>94</v>
      </c>
      <c r="M41" t="s">
        <v>330</v>
      </c>
      <c r="N41" t="s">
        <v>331</v>
      </c>
      <c r="O41" t="s">
        <v>332</v>
      </c>
      <c r="P41" t="s">
        <v>333</v>
      </c>
      <c r="Q41" t="s">
        <v>137</v>
      </c>
      <c r="R41" t="s">
        <v>334</v>
      </c>
      <c r="S41" t="s">
        <v>335</v>
      </c>
      <c r="T41" t="s">
        <v>39</v>
      </c>
      <c r="U41">
        <v>111640.28</v>
      </c>
      <c r="V41">
        <v>1020</v>
      </c>
      <c r="W41" t="s">
        <v>41</v>
      </c>
      <c r="X41" t="s">
        <v>41</v>
      </c>
      <c r="Y41" t="s">
        <v>40</v>
      </c>
      <c r="Z41" t="s">
        <v>39</v>
      </c>
      <c r="AA41" t="s">
        <v>54</v>
      </c>
      <c r="AB41" t="s">
        <v>39</v>
      </c>
    </row>
    <row r="42" spans="1:28">
      <c r="A42" t="s">
        <v>336</v>
      </c>
      <c r="B42">
        <v>15</v>
      </c>
      <c r="C42">
        <v>39.266666666666659</v>
      </c>
      <c r="D42">
        <v>93.282666666666657</v>
      </c>
      <c r="E42">
        <v>15</v>
      </c>
      <c r="F42">
        <v>3648.2413333333329</v>
      </c>
      <c r="G42">
        <v>15</v>
      </c>
      <c r="H42">
        <v>15</v>
      </c>
      <c r="I42" t="s">
        <v>29</v>
      </c>
      <c r="J42" t="s">
        <v>337</v>
      </c>
      <c r="K42">
        <v>15</v>
      </c>
      <c r="L42" t="s">
        <v>338</v>
      </c>
      <c r="M42" t="s">
        <v>339</v>
      </c>
      <c r="N42" t="s">
        <v>340</v>
      </c>
      <c r="O42" t="s">
        <v>341</v>
      </c>
      <c r="P42" t="s">
        <v>342</v>
      </c>
      <c r="Q42" t="s">
        <v>170</v>
      </c>
      <c r="R42" t="s">
        <v>343</v>
      </c>
      <c r="S42" t="s">
        <v>344</v>
      </c>
      <c r="T42" t="s">
        <v>39</v>
      </c>
      <c r="U42">
        <v>54723.62</v>
      </c>
      <c r="V42">
        <v>987</v>
      </c>
      <c r="W42" t="s">
        <v>53</v>
      </c>
      <c r="X42" t="s">
        <v>53</v>
      </c>
      <c r="Y42" t="s">
        <v>40</v>
      </c>
      <c r="Z42" t="s">
        <v>54</v>
      </c>
      <c r="AA42" t="s">
        <v>54</v>
      </c>
      <c r="AB42" t="s">
        <v>54</v>
      </c>
    </row>
    <row r="43" spans="1:28">
      <c r="A43" t="s">
        <v>345</v>
      </c>
      <c r="B43">
        <v>39</v>
      </c>
      <c r="C43">
        <v>32.820512820512818</v>
      </c>
      <c r="D43">
        <v>111.14743589743593</v>
      </c>
      <c r="E43">
        <v>39</v>
      </c>
      <c r="F43">
        <v>3656.4443589743578</v>
      </c>
      <c r="G43">
        <v>39</v>
      </c>
      <c r="H43">
        <v>39</v>
      </c>
      <c r="I43" t="s">
        <v>29</v>
      </c>
      <c r="J43" t="s">
        <v>30</v>
      </c>
      <c r="K43">
        <v>39</v>
      </c>
      <c r="L43" t="s">
        <v>151</v>
      </c>
      <c r="M43" t="s">
        <v>346</v>
      </c>
      <c r="N43" t="s">
        <v>347</v>
      </c>
      <c r="O43" t="s">
        <v>348</v>
      </c>
      <c r="P43" t="s">
        <v>349</v>
      </c>
      <c r="Q43" t="s">
        <v>61</v>
      </c>
      <c r="R43" t="s">
        <v>350</v>
      </c>
      <c r="S43" t="s">
        <v>351</v>
      </c>
      <c r="T43" t="s">
        <v>64</v>
      </c>
      <c r="U43">
        <v>142601.33000000002</v>
      </c>
      <c r="V43">
        <v>770</v>
      </c>
      <c r="W43" t="s">
        <v>40</v>
      </c>
      <c r="X43" t="s">
        <v>40</v>
      </c>
      <c r="Y43" t="s">
        <v>53</v>
      </c>
      <c r="Z43" t="s">
        <v>42</v>
      </c>
      <c r="AA43" t="s">
        <v>42</v>
      </c>
      <c r="AB43" t="s">
        <v>42</v>
      </c>
    </row>
    <row r="44" spans="1:28">
      <c r="A44" t="s">
        <v>352</v>
      </c>
      <c r="B44">
        <v>23</v>
      </c>
      <c r="C44">
        <v>36.347826086956523</v>
      </c>
      <c r="D44">
        <v>113.65043478260871</v>
      </c>
      <c r="E44">
        <v>23</v>
      </c>
      <c r="F44">
        <v>4226.2469565217389</v>
      </c>
      <c r="G44">
        <v>23</v>
      </c>
      <c r="H44">
        <v>23</v>
      </c>
      <c r="I44" t="s">
        <v>29</v>
      </c>
      <c r="J44" t="s">
        <v>30</v>
      </c>
      <c r="K44">
        <v>23</v>
      </c>
      <c r="L44" t="s">
        <v>257</v>
      </c>
      <c r="M44" t="s">
        <v>353</v>
      </c>
      <c r="N44" t="s">
        <v>354</v>
      </c>
      <c r="O44" t="s">
        <v>118</v>
      </c>
      <c r="P44" t="s">
        <v>355</v>
      </c>
      <c r="Q44" t="s">
        <v>50</v>
      </c>
      <c r="R44" t="s">
        <v>356</v>
      </c>
      <c r="S44" t="s">
        <v>357</v>
      </c>
      <c r="T44" t="s">
        <v>39</v>
      </c>
      <c r="U44">
        <v>97203.680000000008</v>
      </c>
      <c r="V44">
        <v>942</v>
      </c>
      <c r="W44" t="s">
        <v>65</v>
      </c>
      <c r="X44" t="s">
        <v>41</v>
      </c>
      <c r="Y44" t="s">
        <v>41</v>
      </c>
      <c r="Z44" t="s">
        <v>39</v>
      </c>
      <c r="AA44" t="s">
        <v>43</v>
      </c>
      <c r="AB44" t="s">
        <v>43</v>
      </c>
    </row>
    <row r="45" spans="1:28">
      <c r="A45" t="s">
        <v>358</v>
      </c>
      <c r="B45">
        <v>53</v>
      </c>
      <c r="C45">
        <v>34.566037735849051</v>
      </c>
      <c r="D45">
        <v>97.046397542781932</v>
      </c>
      <c r="E45">
        <v>53</v>
      </c>
      <c r="F45">
        <v>3398.5830188679242</v>
      </c>
      <c r="G45">
        <v>53</v>
      </c>
      <c r="H45">
        <v>53</v>
      </c>
      <c r="I45" t="s">
        <v>29</v>
      </c>
      <c r="J45" t="s">
        <v>76</v>
      </c>
      <c r="K45">
        <v>53</v>
      </c>
      <c r="L45" t="s">
        <v>94</v>
      </c>
      <c r="M45" t="s">
        <v>359</v>
      </c>
      <c r="N45" t="s">
        <v>360</v>
      </c>
      <c r="O45" t="s">
        <v>80</v>
      </c>
      <c r="P45" t="s">
        <v>81</v>
      </c>
      <c r="Q45" t="s">
        <v>50</v>
      </c>
      <c r="R45" t="s">
        <v>361</v>
      </c>
      <c r="S45" t="s">
        <v>362</v>
      </c>
      <c r="T45" t="s">
        <v>39</v>
      </c>
      <c r="U45">
        <v>180124.9</v>
      </c>
      <c r="V45">
        <v>749</v>
      </c>
      <c r="W45" t="s">
        <v>40</v>
      </c>
      <c r="X45" t="s">
        <v>40</v>
      </c>
      <c r="Y45" t="s">
        <v>53</v>
      </c>
      <c r="Z45" t="s">
        <v>42</v>
      </c>
      <c r="AA45" t="s">
        <v>42</v>
      </c>
      <c r="AB45" t="s">
        <v>42</v>
      </c>
    </row>
    <row r="46" spans="1:28">
      <c r="A46" t="s">
        <v>363</v>
      </c>
      <c r="B46">
        <v>49</v>
      </c>
      <c r="C46">
        <v>33.285714285714292</v>
      </c>
      <c r="D46">
        <v>104.12061224489793</v>
      </c>
      <c r="E46">
        <v>49</v>
      </c>
      <c r="F46">
        <v>3348.3559183673465</v>
      </c>
      <c r="G46">
        <v>49</v>
      </c>
      <c r="H46">
        <v>49</v>
      </c>
      <c r="I46" t="s">
        <v>29</v>
      </c>
      <c r="J46" t="s">
        <v>76</v>
      </c>
      <c r="K46">
        <v>49</v>
      </c>
      <c r="L46" t="s">
        <v>94</v>
      </c>
      <c r="M46" t="s">
        <v>364</v>
      </c>
      <c r="N46" t="s">
        <v>365</v>
      </c>
      <c r="O46" t="s">
        <v>198</v>
      </c>
      <c r="P46" t="s">
        <v>199</v>
      </c>
      <c r="Q46" t="s">
        <v>129</v>
      </c>
      <c r="R46" t="s">
        <v>255</v>
      </c>
      <c r="S46" t="s">
        <v>366</v>
      </c>
      <c r="T46" t="s">
        <v>74</v>
      </c>
      <c r="U46">
        <v>164069.44000000003</v>
      </c>
      <c r="V46">
        <v>947</v>
      </c>
      <c r="W46" t="s">
        <v>40</v>
      </c>
      <c r="X46" t="s">
        <v>40</v>
      </c>
      <c r="Y46" t="s">
        <v>41</v>
      </c>
      <c r="Z46" t="s">
        <v>42</v>
      </c>
      <c r="AA46" t="s">
        <v>43</v>
      </c>
      <c r="AB46" t="s">
        <v>42</v>
      </c>
    </row>
    <row r="47" spans="1:28">
      <c r="A47" t="s">
        <v>367</v>
      </c>
      <c r="B47">
        <v>20</v>
      </c>
      <c r="C47">
        <v>34.199999999999996</v>
      </c>
      <c r="D47">
        <v>113.0025</v>
      </c>
      <c r="E47">
        <v>20</v>
      </c>
      <c r="F47">
        <v>3928.5170000000007</v>
      </c>
      <c r="G47">
        <v>20</v>
      </c>
      <c r="H47">
        <v>20</v>
      </c>
      <c r="I47" t="s">
        <v>29</v>
      </c>
      <c r="J47" t="s">
        <v>76</v>
      </c>
      <c r="K47">
        <v>20</v>
      </c>
      <c r="L47" t="s">
        <v>94</v>
      </c>
      <c r="M47" t="s">
        <v>368</v>
      </c>
      <c r="N47" t="s">
        <v>369</v>
      </c>
      <c r="O47" t="s">
        <v>118</v>
      </c>
      <c r="P47" t="s">
        <v>370</v>
      </c>
      <c r="Q47" t="s">
        <v>50</v>
      </c>
      <c r="R47" t="s">
        <v>371</v>
      </c>
      <c r="S47" t="s">
        <v>114</v>
      </c>
      <c r="T47" t="s">
        <v>39</v>
      </c>
      <c r="U47">
        <v>78570.340000000011</v>
      </c>
      <c r="V47">
        <v>824</v>
      </c>
      <c r="W47" t="s">
        <v>53</v>
      </c>
      <c r="X47" t="s">
        <v>65</v>
      </c>
      <c r="Y47" t="s">
        <v>53</v>
      </c>
      <c r="Z47" t="s">
        <v>43</v>
      </c>
      <c r="AA47" t="s">
        <v>42</v>
      </c>
      <c r="AB47" t="s">
        <v>54</v>
      </c>
    </row>
    <row r="48" spans="1:28">
      <c r="A48" t="s">
        <v>372</v>
      </c>
      <c r="B48">
        <v>25</v>
      </c>
      <c r="C48">
        <v>32.159999999999997</v>
      </c>
      <c r="D48">
        <v>92.397200000000026</v>
      </c>
      <c r="E48">
        <v>25</v>
      </c>
      <c r="F48">
        <v>2997.4455999999996</v>
      </c>
      <c r="G48">
        <v>25</v>
      </c>
      <c r="H48">
        <v>25</v>
      </c>
      <c r="I48" t="s">
        <v>29</v>
      </c>
      <c r="J48" t="s">
        <v>30</v>
      </c>
      <c r="K48">
        <v>25</v>
      </c>
      <c r="L48" t="s">
        <v>151</v>
      </c>
      <c r="M48" t="s">
        <v>373</v>
      </c>
      <c r="N48" t="s">
        <v>374</v>
      </c>
      <c r="O48" t="s">
        <v>375</v>
      </c>
      <c r="P48" t="s">
        <v>376</v>
      </c>
      <c r="Q48" t="s">
        <v>50</v>
      </c>
      <c r="R48" t="s">
        <v>377</v>
      </c>
      <c r="S48" t="s">
        <v>378</v>
      </c>
      <c r="T48" t="s">
        <v>64</v>
      </c>
      <c r="U48">
        <v>74936.14</v>
      </c>
      <c r="V48">
        <v>895</v>
      </c>
      <c r="W48" t="s">
        <v>65</v>
      </c>
      <c r="X48" t="s">
        <v>65</v>
      </c>
      <c r="Y48" t="s">
        <v>65</v>
      </c>
      <c r="Z48" t="s">
        <v>43</v>
      </c>
      <c r="AA48" t="s">
        <v>39</v>
      </c>
      <c r="AB48" t="s">
        <v>43</v>
      </c>
    </row>
    <row r="49" spans="1:28">
      <c r="A49" t="s">
        <v>379</v>
      </c>
      <c r="B49">
        <v>27</v>
      </c>
      <c r="C49">
        <v>36.148148148148152</v>
      </c>
      <c r="D49">
        <v>107.07185185185185</v>
      </c>
      <c r="E49">
        <v>27</v>
      </c>
      <c r="F49">
        <v>3817.7918518518522</v>
      </c>
      <c r="G49">
        <v>27</v>
      </c>
      <c r="H49">
        <v>27</v>
      </c>
      <c r="I49" t="s">
        <v>29</v>
      </c>
      <c r="J49" t="s">
        <v>76</v>
      </c>
      <c r="K49">
        <v>27</v>
      </c>
      <c r="L49" t="s">
        <v>94</v>
      </c>
      <c r="M49" t="s">
        <v>218</v>
      </c>
      <c r="N49" t="s">
        <v>380</v>
      </c>
      <c r="O49" t="s">
        <v>176</v>
      </c>
      <c r="P49" t="s">
        <v>177</v>
      </c>
      <c r="Q49" t="s">
        <v>129</v>
      </c>
      <c r="R49" t="s">
        <v>200</v>
      </c>
      <c r="S49" t="s">
        <v>381</v>
      </c>
      <c r="T49" t="s">
        <v>39</v>
      </c>
      <c r="U49">
        <v>103080.37999999999</v>
      </c>
      <c r="V49">
        <v>980</v>
      </c>
      <c r="W49" t="s">
        <v>41</v>
      </c>
      <c r="X49" t="s">
        <v>41</v>
      </c>
      <c r="Y49" t="s">
        <v>40</v>
      </c>
      <c r="Z49" t="s">
        <v>39</v>
      </c>
      <c r="AA49" t="s">
        <v>54</v>
      </c>
      <c r="AB49" t="s">
        <v>39</v>
      </c>
    </row>
    <row r="50" spans="1:28">
      <c r="A50" t="s">
        <v>382</v>
      </c>
      <c r="B50">
        <v>10</v>
      </c>
      <c r="C50">
        <v>38.1</v>
      </c>
      <c r="D50">
        <v>88.494</v>
      </c>
      <c r="E50">
        <v>10</v>
      </c>
      <c r="F50">
        <v>3314.4930000000004</v>
      </c>
      <c r="G50">
        <v>10</v>
      </c>
      <c r="H50">
        <v>10</v>
      </c>
      <c r="I50" t="s">
        <v>29</v>
      </c>
      <c r="J50" t="s">
        <v>76</v>
      </c>
      <c r="K50">
        <v>10</v>
      </c>
      <c r="L50" t="s">
        <v>383</v>
      </c>
      <c r="M50" t="s">
        <v>384</v>
      </c>
      <c r="N50" t="s">
        <v>385</v>
      </c>
      <c r="O50" t="s">
        <v>198</v>
      </c>
      <c r="P50" t="s">
        <v>199</v>
      </c>
      <c r="Q50" t="s">
        <v>129</v>
      </c>
      <c r="R50" t="s">
        <v>386</v>
      </c>
      <c r="S50" t="s">
        <v>387</v>
      </c>
      <c r="T50" t="s">
        <v>39</v>
      </c>
      <c r="U50">
        <v>33144.930000000008</v>
      </c>
      <c r="V50">
        <v>959</v>
      </c>
      <c r="W50" t="s">
        <v>53</v>
      </c>
      <c r="X50" t="s">
        <v>53</v>
      </c>
      <c r="Y50" t="s">
        <v>41</v>
      </c>
      <c r="Z50" t="s">
        <v>54</v>
      </c>
      <c r="AA50" t="s">
        <v>43</v>
      </c>
      <c r="AB50" t="s">
        <v>54</v>
      </c>
    </row>
    <row r="51" spans="1:28">
      <c r="A51" t="s">
        <v>388</v>
      </c>
      <c r="B51">
        <v>15</v>
      </c>
      <c r="C51">
        <v>35.466666666666669</v>
      </c>
      <c r="D51">
        <v>98.083333333333329</v>
      </c>
      <c r="E51">
        <v>15</v>
      </c>
      <c r="F51">
        <v>3484.2600000000007</v>
      </c>
      <c r="G51">
        <v>15</v>
      </c>
      <c r="H51">
        <v>15</v>
      </c>
      <c r="I51" t="s">
        <v>389</v>
      </c>
      <c r="J51" t="s">
        <v>30</v>
      </c>
      <c r="K51">
        <v>15</v>
      </c>
      <c r="L51" t="s">
        <v>257</v>
      </c>
      <c r="M51" t="s">
        <v>390</v>
      </c>
      <c r="N51" t="s">
        <v>391</v>
      </c>
      <c r="O51" t="s">
        <v>392</v>
      </c>
      <c r="P51" t="s">
        <v>393</v>
      </c>
      <c r="Q51" t="s">
        <v>394</v>
      </c>
      <c r="R51" t="s">
        <v>395</v>
      </c>
      <c r="S51" t="s">
        <v>157</v>
      </c>
      <c r="T51" t="s">
        <v>39</v>
      </c>
      <c r="U51">
        <v>52263.899999999994</v>
      </c>
      <c r="V51">
        <v>831</v>
      </c>
      <c r="W51" t="s">
        <v>53</v>
      </c>
      <c r="X51" t="s">
        <v>53</v>
      </c>
      <c r="Y51" t="s">
        <v>65</v>
      </c>
      <c r="Z51" t="s">
        <v>54</v>
      </c>
      <c r="AA51" t="s">
        <v>39</v>
      </c>
      <c r="AB51" t="s">
        <v>54</v>
      </c>
    </row>
    <row r="52" spans="1:28">
      <c r="A52" t="s">
        <v>396</v>
      </c>
      <c r="B52">
        <v>19</v>
      </c>
      <c r="C52">
        <v>40.999999999999993</v>
      </c>
      <c r="D52">
        <v>99.269986149584469</v>
      </c>
      <c r="E52">
        <v>19</v>
      </c>
      <c r="F52">
        <v>4233.6042105263168</v>
      </c>
      <c r="G52">
        <v>19</v>
      </c>
      <c r="H52">
        <v>19</v>
      </c>
      <c r="I52" t="s">
        <v>29</v>
      </c>
      <c r="J52" t="s">
        <v>30</v>
      </c>
      <c r="K52">
        <v>19</v>
      </c>
      <c r="L52" t="s">
        <v>397</v>
      </c>
      <c r="M52" t="s">
        <v>398</v>
      </c>
      <c r="N52" t="s">
        <v>399</v>
      </c>
      <c r="O52" t="s">
        <v>400</v>
      </c>
      <c r="P52" t="s">
        <v>401</v>
      </c>
      <c r="Q52" t="s">
        <v>50</v>
      </c>
      <c r="R52" t="s">
        <v>402</v>
      </c>
      <c r="S52" t="s">
        <v>403</v>
      </c>
      <c r="T52" t="s">
        <v>64</v>
      </c>
      <c r="U52">
        <v>80438.479999999981</v>
      </c>
      <c r="V52">
        <v>796</v>
      </c>
      <c r="W52" t="s">
        <v>53</v>
      </c>
      <c r="X52" t="s">
        <v>65</v>
      </c>
      <c r="Y52" t="s">
        <v>53</v>
      </c>
      <c r="Z52" t="s">
        <v>43</v>
      </c>
      <c r="AA52" t="s">
        <v>42</v>
      </c>
      <c r="AB52" t="s">
        <v>54</v>
      </c>
    </row>
    <row r="53" spans="1:28">
      <c r="A53" t="s">
        <v>404</v>
      </c>
      <c r="B53">
        <v>26</v>
      </c>
      <c r="C53">
        <v>35.730769230769219</v>
      </c>
      <c r="D53">
        <v>95.030384615384619</v>
      </c>
      <c r="E53">
        <v>26</v>
      </c>
      <c r="F53">
        <v>3290.6149999999998</v>
      </c>
      <c r="G53">
        <v>26</v>
      </c>
      <c r="H53">
        <v>26</v>
      </c>
      <c r="I53" t="s">
        <v>29</v>
      </c>
      <c r="J53" t="s">
        <v>76</v>
      </c>
      <c r="K53">
        <v>26</v>
      </c>
      <c r="L53" t="s">
        <v>77</v>
      </c>
      <c r="M53" t="s">
        <v>405</v>
      </c>
      <c r="N53" t="s">
        <v>406</v>
      </c>
      <c r="O53" t="s">
        <v>407</v>
      </c>
      <c r="P53" t="s">
        <v>408</v>
      </c>
      <c r="Q53" t="s">
        <v>129</v>
      </c>
      <c r="R53" t="s">
        <v>409</v>
      </c>
      <c r="S53" t="s">
        <v>410</v>
      </c>
      <c r="T53" t="s">
        <v>39</v>
      </c>
      <c r="U53">
        <v>85555.989999999976</v>
      </c>
      <c r="V53">
        <v>978</v>
      </c>
      <c r="W53" t="s">
        <v>65</v>
      </c>
      <c r="X53" t="s">
        <v>65</v>
      </c>
      <c r="Y53" t="s">
        <v>41</v>
      </c>
      <c r="Z53" t="s">
        <v>43</v>
      </c>
      <c r="AA53" t="s">
        <v>43</v>
      </c>
      <c r="AB53" t="s">
        <v>43</v>
      </c>
    </row>
    <row r="54" spans="1:28">
      <c r="A54" t="s">
        <v>411</v>
      </c>
      <c r="B54">
        <v>35</v>
      </c>
      <c r="C54">
        <v>32.571428571428584</v>
      </c>
      <c r="D54">
        <v>95.129142857142867</v>
      </c>
      <c r="E54">
        <v>35</v>
      </c>
      <c r="F54">
        <v>3112.8894285714287</v>
      </c>
      <c r="G54">
        <v>35</v>
      </c>
      <c r="H54">
        <v>35</v>
      </c>
      <c r="I54" t="s">
        <v>29</v>
      </c>
      <c r="J54" t="s">
        <v>30</v>
      </c>
      <c r="K54">
        <v>35</v>
      </c>
      <c r="L54" t="s">
        <v>45</v>
      </c>
      <c r="M54" t="s">
        <v>412</v>
      </c>
      <c r="N54" t="s">
        <v>413</v>
      </c>
      <c r="O54" t="s">
        <v>294</v>
      </c>
      <c r="P54" t="s">
        <v>295</v>
      </c>
      <c r="Q54" t="s">
        <v>129</v>
      </c>
      <c r="R54" t="s">
        <v>414</v>
      </c>
      <c r="S54" t="s">
        <v>415</v>
      </c>
      <c r="T54" t="s">
        <v>39</v>
      </c>
      <c r="U54">
        <v>108951.13</v>
      </c>
      <c r="V54">
        <v>894</v>
      </c>
      <c r="W54" t="s">
        <v>40</v>
      </c>
      <c r="X54" t="s">
        <v>41</v>
      </c>
      <c r="Y54" t="s">
        <v>65</v>
      </c>
      <c r="Z54" t="s">
        <v>39</v>
      </c>
      <c r="AA54" t="s">
        <v>39</v>
      </c>
      <c r="AB54" t="s">
        <v>42</v>
      </c>
    </row>
    <row r="55" spans="1:28">
      <c r="A55" t="s">
        <v>416</v>
      </c>
      <c r="B55">
        <v>180</v>
      </c>
      <c r="C55">
        <v>35.36666666666666</v>
      </c>
      <c r="D55">
        <v>102.69633564814806</v>
      </c>
      <c r="E55">
        <v>180</v>
      </c>
      <c r="F55">
        <v>3638.1003333333338</v>
      </c>
      <c r="G55">
        <v>180</v>
      </c>
      <c r="H55">
        <v>180</v>
      </c>
      <c r="I55" t="s">
        <v>29</v>
      </c>
      <c r="J55" t="s">
        <v>30</v>
      </c>
      <c r="K55">
        <v>180</v>
      </c>
      <c r="L55" t="s">
        <v>56</v>
      </c>
      <c r="M55" t="s">
        <v>417</v>
      </c>
      <c r="N55" t="s">
        <v>418</v>
      </c>
      <c r="O55" t="s">
        <v>419</v>
      </c>
      <c r="P55" t="s">
        <v>302</v>
      </c>
      <c r="Q55" t="s">
        <v>129</v>
      </c>
      <c r="R55" t="s">
        <v>220</v>
      </c>
      <c r="S55" t="s">
        <v>216</v>
      </c>
      <c r="T55" t="s">
        <v>64</v>
      </c>
      <c r="U55">
        <v>654858.06000000017</v>
      </c>
      <c r="V55">
        <v>751</v>
      </c>
      <c r="W55" t="s">
        <v>40</v>
      </c>
      <c r="X55" t="s">
        <v>40</v>
      </c>
      <c r="Y55" t="s">
        <v>53</v>
      </c>
      <c r="Z55" t="s">
        <v>42</v>
      </c>
      <c r="AA55" t="s">
        <v>42</v>
      </c>
      <c r="AB55" t="s">
        <v>42</v>
      </c>
    </row>
    <row r="56" spans="1:28">
      <c r="A56" t="s">
        <v>420</v>
      </c>
      <c r="B56">
        <v>23</v>
      </c>
      <c r="C56">
        <v>31.739130434782602</v>
      </c>
      <c r="D56">
        <v>113.40652173913045</v>
      </c>
      <c r="E56">
        <v>23</v>
      </c>
      <c r="F56">
        <v>3638.3547826086956</v>
      </c>
      <c r="G56">
        <v>23</v>
      </c>
      <c r="H56">
        <v>23</v>
      </c>
      <c r="I56" t="s">
        <v>29</v>
      </c>
      <c r="J56" t="s">
        <v>76</v>
      </c>
      <c r="K56">
        <v>23</v>
      </c>
      <c r="L56" t="s">
        <v>77</v>
      </c>
      <c r="M56" t="s">
        <v>421</v>
      </c>
      <c r="N56" t="s">
        <v>422</v>
      </c>
      <c r="O56" t="s">
        <v>191</v>
      </c>
      <c r="P56" t="s">
        <v>192</v>
      </c>
      <c r="Q56" t="s">
        <v>129</v>
      </c>
      <c r="R56" t="s">
        <v>200</v>
      </c>
      <c r="S56" t="s">
        <v>423</v>
      </c>
      <c r="T56" t="s">
        <v>74</v>
      </c>
      <c r="U56">
        <v>83682.159999999989</v>
      </c>
      <c r="V56">
        <v>945</v>
      </c>
      <c r="W56" t="s">
        <v>65</v>
      </c>
      <c r="X56" t="s">
        <v>65</v>
      </c>
      <c r="Y56" t="s">
        <v>41</v>
      </c>
      <c r="Z56" t="s">
        <v>43</v>
      </c>
      <c r="AA56" t="s">
        <v>43</v>
      </c>
      <c r="AB56" t="s">
        <v>43</v>
      </c>
    </row>
    <row r="57" spans="1:28">
      <c r="A57" t="s">
        <v>424</v>
      </c>
      <c r="B57">
        <v>48</v>
      </c>
      <c r="C57">
        <v>36.979166666666679</v>
      </c>
      <c r="D57">
        <v>111.15083333333334</v>
      </c>
      <c r="E57">
        <v>48</v>
      </c>
      <c r="F57">
        <v>4119.5195833333337</v>
      </c>
      <c r="G57">
        <v>48</v>
      </c>
      <c r="H57">
        <v>48</v>
      </c>
      <c r="I57" t="s">
        <v>29</v>
      </c>
      <c r="J57" t="s">
        <v>30</v>
      </c>
      <c r="K57">
        <v>48</v>
      </c>
      <c r="L57" t="s">
        <v>31</v>
      </c>
      <c r="M57" t="s">
        <v>425</v>
      </c>
      <c r="N57" t="s">
        <v>426</v>
      </c>
      <c r="O57" t="s">
        <v>198</v>
      </c>
      <c r="P57" t="s">
        <v>199</v>
      </c>
      <c r="Q57" t="s">
        <v>129</v>
      </c>
      <c r="R57" t="s">
        <v>164</v>
      </c>
      <c r="S57" t="s">
        <v>427</v>
      </c>
      <c r="T57" t="s">
        <v>64</v>
      </c>
      <c r="U57">
        <v>197736.93999999997</v>
      </c>
      <c r="V57">
        <v>931</v>
      </c>
      <c r="W57" t="s">
        <v>40</v>
      </c>
      <c r="X57" t="s">
        <v>40</v>
      </c>
      <c r="Y57" t="s">
        <v>65</v>
      </c>
      <c r="Z57" t="s">
        <v>42</v>
      </c>
      <c r="AA57" t="s">
        <v>39</v>
      </c>
      <c r="AB57" t="s">
        <v>42</v>
      </c>
    </row>
    <row r="58" spans="1:28">
      <c r="A58" t="s">
        <v>428</v>
      </c>
      <c r="B58">
        <v>24</v>
      </c>
      <c r="C58">
        <v>32.791666666666671</v>
      </c>
      <c r="D58">
        <v>97.953750000000014</v>
      </c>
      <c r="E58">
        <v>24</v>
      </c>
      <c r="F58">
        <v>3301.0095833333326</v>
      </c>
      <c r="G58">
        <v>24</v>
      </c>
      <c r="H58">
        <v>24</v>
      </c>
      <c r="I58" t="s">
        <v>29</v>
      </c>
      <c r="J58" t="s">
        <v>30</v>
      </c>
      <c r="K58">
        <v>24</v>
      </c>
      <c r="L58" t="s">
        <v>429</v>
      </c>
      <c r="M58" t="s">
        <v>430</v>
      </c>
      <c r="N58" t="s">
        <v>431</v>
      </c>
      <c r="O58" t="s">
        <v>432</v>
      </c>
      <c r="P58" t="s">
        <v>433</v>
      </c>
      <c r="Q58" t="s">
        <v>137</v>
      </c>
      <c r="R58" t="s">
        <v>434</v>
      </c>
      <c r="S58" t="s">
        <v>435</v>
      </c>
      <c r="T58" t="s">
        <v>39</v>
      </c>
      <c r="U58">
        <v>79224.23</v>
      </c>
      <c r="V58">
        <v>1033</v>
      </c>
      <c r="W58" t="s">
        <v>65</v>
      </c>
      <c r="X58" t="s">
        <v>65</v>
      </c>
      <c r="Y58" t="s">
        <v>40</v>
      </c>
      <c r="Z58" t="s">
        <v>43</v>
      </c>
      <c r="AA58" t="s">
        <v>54</v>
      </c>
      <c r="AB58" t="s">
        <v>43</v>
      </c>
    </row>
    <row r="59" spans="1:28">
      <c r="A59" t="s">
        <v>436</v>
      </c>
      <c r="B59">
        <v>34</v>
      </c>
      <c r="C59">
        <v>36.705882352941181</v>
      </c>
      <c r="D59">
        <v>108.30205882352941</v>
      </c>
      <c r="E59">
        <v>34</v>
      </c>
      <c r="F59">
        <v>3873.0970588235305</v>
      </c>
      <c r="G59">
        <v>34</v>
      </c>
      <c r="H59">
        <v>34</v>
      </c>
      <c r="I59" t="s">
        <v>29</v>
      </c>
      <c r="J59" t="s">
        <v>30</v>
      </c>
      <c r="K59">
        <v>34</v>
      </c>
      <c r="L59" t="s">
        <v>56</v>
      </c>
      <c r="M59" t="s">
        <v>437</v>
      </c>
      <c r="N59" t="s">
        <v>438</v>
      </c>
      <c r="O59" t="s">
        <v>439</v>
      </c>
      <c r="P59" t="s">
        <v>440</v>
      </c>
      <c r="Q59" t="s">
        <v>129</v>
      </c>
      <c r="R59" t="s">
        <v>164</v>
      </c>
      <c r="S59" t="s">
        <v>216</v>
      </c>
      <c r="T59" t="s">
        <v>39</v>
      </c>
      <c r="U59">
        <v>131685.30000000002</v>
      </c>
      <c r="V59">
        <v>958</v>
      </c>
      <c r="W59" t="s">
        <v>40</v>
      </c>
      <c r="X59" t="s">
        <v>40</v>
      </c>
      <c r="Y59" t="s">
        <v>41</v>
      </c>
      <c r="Z59" t="s">
        <v>42</v>
      </c>
      <c r="AA59" t="s">
        <v>43</v>
      </c>
      <c r="AB59" t="s">
        <v>42</v>
      </c>
    </row>
    <row r="60" spans="1:28">
      <c r="A60" t="s">
        <v>441</v>
      </c>
      <c r="B60">
        <v>15</v>
      </c>
      <c r="C60">
        <v>38.133333333333333</v>
      </c>
      <c r="D60">
        <v>94.680666666666653</v>
      </c>
      <c r="E60">
        <v>15</v>
      </c>
      <c r="F60">
        <v>3813.197333333334</v>
      </c>
      <c r="G60">
        <v>15</v>
      </c>
      <c r="H60">
        <v>15</v>
      </c>
      <c r="I60" t="s">
        <v>29</v>
      </c>
      <c r="J60" t="s">
        <v>30</v>
      </c>
      <c r="K60">
        <v>15</v>
      </c>
      <c r="L60" t="s">
        <v>151</v>
      </c>
      <c r="M60" t="s">
        <v>442</v>
      </c>
      <c r="N60" t="s">
        <v>443</v>
      </c>
      <c r="O60" t="s">
        <v>127</v>
      </c>
      <c r="P60" t="s">
        <v>128</v>
      </c>
      <c r="Q60" t="s">
        <v>129</v>
      </c>
      <c r="R60" t="s">
        <v>444</v>
      </c>
      <c r="S60" t="s">
        <v>445</v>
      </c>
      <c r="T60" t="s">
        <v>64</v>
      </c>
      <c r="U60">
        <v>57197.959999999992</v>
      </c>
      <c r="V60">
        <v>1013</v>
      </c>
      <c r="W60" t="s">
        <v>53</v>
      </c>
      <c r="X60" t="s">
        <v>53</v>
      </c>
      <c r="Y60" t="s">
        <v>40</v>
      </c>
      <c r="Z60" t="s">
        <v>54</v>
      </c>
      <c r="AA60" t="s">
        <v>54</v>
      </c>
      <c r="AB60" t="s">
        <v>54</v>
      </c>
    </row>
    <row r="61" spans="1:28">
      <c r="A61" t="s">
        <v>446</v>
      </c>
      <c r="B61">
        <v>20</v>
      </c>
      <c r="C61">
        <v>34.6</v>
      </c>
      <c r="D61">
        <v>99.914000000000016</v>
      </c>
      <c r="E61">
        <v>20</v>
      </c>
      <c r="F61">
        <v>3380.2534999999993</v>
      </c>
      <c r="G61">
        <v>20</v>
      </c>
      <c r="H61">
        <v>20</v>
      </c>
      <c r="I61" t="s">
        <v>29</v>
      </c>
      <c r="J61" t="s">
        <v>76</v>
      </c>
      <c r="K61">
        <v>20</v>
      </c>
      <c r="L61" t="s">
        <v>77</v>
      </c>
      <c r="M61" t="s">
        <v>447</v>
      </c>
      <c r="N61" t="s">
        <v>448</v>
      </c>
      <c r="O61" t="s">
        <v>449</v>
      </c>
      <c r="P61" t="s">
        <v>450</v>
      </c>
      <c r="Q61" t="s">
        <v>451</v>
      </c>
      <c r="R61" t="s">
        <v>452</v>
      </c>
      <c r="S61" t="s">
        <v>453</v>
      </c>
      <c r="T61" t="s">
        <v>39</v>
      </c>
      <c r="U61">
        <v>67605.069999999992</v>
      </c>
      <c r="V61">
        <v>1163</v>
      </c>
      <c r="W61" t="s">
        <v>53</v>
      </c>
      <c r="X61" t="s">
        <v>53</v>
      </c>
      <c r="Y61" t="s">
        <v>40</v>
      </c>
      <c r="Z61" t="s">
        <v>54</v>
      </c>
      <c r="AA61" t="s">
        <v>54</v>
      </c>
      <c r="AB61" t="s">
        <v>54</v>
      </c>
    </row>
    <row r="62" spans="1:28">
      <c r="A62" t="s">
        <v>454</v>
      </c>
      <c r="B62">
        <v>32</v>
      </c>
      <c r="C62">
        <v>34.6875</v>
      </c>
      <c r="D62">
        <v>95.11875000000002</v>
      </c>
      <c r="E62">
        <v>32</v>
      </c>
      <c r="F62">
        <v>3261.5743750000001</v>
      </c>
      <c r="G62">
        <v>32</v>
      </c>
      <c r="H62">
        <v>32</v>
      </c>
      <c r="I62" t="s">
        <v>29</v>
      </c>
      <c r="J62" t="s">
        <v>30</v>
      </c>
      <c r="K62">
        <v>32</v>
      </c>
      <c r="L62" t="s">
        <v>45</v>
      </c>
      <c r="M62" t="s">
        <v>455</v>
      </c>
      <c r="N62" t="s">
        <v>456</v>
      </c>
      <c r="O62" t="s">
        <v>457</v>
      </c>
      <c r="P62" t="s">
        <v>458</v>
      </c>
      <c r="Q62" t="s">
        <v>459</v>
      </c>
      <c r="R62" t="s">
        <v>460</v>
      </c>
      <c r="S62" t="s">
        <v>461</v>
      </c>
      <c r="T62" t="s">
        <v>39</v>
      </c>
      <c r="U62">
        <v>104370.38</v>
      </c>
      <c r="V62">
        <v>870</v>
      </c>
      <c r="W62" t="s">
        <v>41</v>
      </c>
      <c r="X62" t="s">
        <v>41</v>
      </c>
      <c r="Y62" t="s">
        <v>65</v>
      </c>
      <c r="Z62" t="s">
        <v>39</v>
      </c>
      <c r="AA62" t="s">
        <v>39</v>
      </c>
      <c r="AB62" t="s">
        <v>39</v>
      </c>
    </row>
    <row r="63" spans="1:28">
      <c r="A63" t="s">
        <v>462</v>
      </c>
      <c r="B63">
        <v>25</v>
      </c>
      <c r="C63">
        <v>31.840000000000003</v>
      </c>
      <c r="D63">
        <v>93.494399999999985</v>
      </c>
      <c r="E63">
        <v>25</v>
      </c>
      <c r="F63">
        <v>2998.9007999999994</v>
      </c>
      <c r="G63">
        <v>25</v>
      </c>
      <c r="H63">
        <v>25</v>
      </c>
      <c r="I63" t="s">
        <v>29</v>
      </c>
      <c r="J63" t="s">
        <v>30</v>
      </c>
      <c r="K63">
        <v>25</v>
      </c>
      <c r="L63" t="s">
        <v>45</v>
      </c>
      <c r="M63" t="s">
        <v>463</v>
      </c>
      <c r="N63" t="s">
        <v>464</v>
      </c>
      <c r="O63" t="s">
        <v>465</v>
      </c>
      <c r="P63" t="s">
        <v>466</v>
      </c>
      <c r="Q63" t="s">
        <v>467</v>
      </c>
      <c r="R63" t="s">
        <v>468</v>
      </c>
      <c r="S63" t="s">
        <v>469</v>
      </c>
      <c r="T63" t="s">
        <v>39</v>
      </c>
      <c r="U63">
        <v>74972.52</v>
      </c>
      <c r="V63">
        <v>750</v>
      </c>
      <c r="W63" t="s">
        <v>65</v>
      </c>
      <c r="X63" t="s">
        <v>65</v>
      </c>
      <c r="Y63" t="s">
        <v>53</v>
      </c>
      <c r="Z63" t="s">
        <v>43</v>
      </c>
      <c r="AA63" t="s">
        <v>42</v>
      </c>
      <c r="AB63" t="s">
        <v>43</v>
      </c>
    </row>
    <row r="64" spans="1:28">
      <c r="A64" t="s">
        <v>470</v>
      </c>
      <c r="B64">
        <v>22</v>
      </c>
      <c r="C64">
        <v>32.590909090909086</v>
      </c>
      <c r="D64">
        <v>104.51500000000001</v>
      </c>
      <c r="E64">
        <v>22</v>
      </c>
      <c r="F64">
        <v>3372.9449999999993</v>
      </c>
      <c r="G64">
        <v>22</v>
      </c>
      <c r="H64">
        <v>22</v>
      </c>
      <c r="I64" t="s">
        <v>29</v>
      </c>
      <c r="J64" t="s">
        <v>30</v>
      </c>
      <c r="K64">
        <v>22</v>
      </c>
      <c r="L64" t="s">
        <v>56</v>
      </c>
      <c r="M64" t="s">
        <v>471</v>
      </c>
      <c r="N64" t="s">
        <v>472</v>
      </c>
      <c r="O64" t="s">
        <v>473</v>
      </c>
      <c r="P64" t="s">
        <v>474</v>
      </c>
      <c r="Q64" t="s">
        <v>185</v>
      </c>
      <c r="R64" t="s">
        <v>475</v>
      </c>
      <c r="S64" t="s">
        <v>476</v>
      </c>
      <c r="T64" t="s">
        <v>39</v>
      </c>
      <c r="U64">
        <v>74204.789999999994</v>
      </c>
      <c r="V64">
        <v>779</v>
      </c>
      <c r="W64" t="s">
        <v>65</v>
      </c>
      <c r="X64" t="s">
        <v>65</v>
      </c>
      <c r="Y64" t="s">
        <v>53</v>
      </c>
      <c r="Z64" t="s">
        <v>43</v>
      </c>
      <c r="AA64" t="s">
        <v>42</v>
      </c>
      <c r="AB64" t="s">
        <v>43</v>
      </c>
    </row>
    <row r="65" spans="1:28">
      <c r="A65" t="s">
        <v>477</v>
      </c>
      <c r="B65">
        <v>41</v>
      </c>
      <c r="C65">
        <v>34.951219512195109</v>
      </c>
      <c r="D65">
        <v>94.342926829268279</v>
      </c>
      <c r="E65">
        <v>41</v>
      </c>
      <c r="F65">
        <v>3293.7302439024393</v>
      </c>
      <c r="G65">
        <v>41</v>
      </c>
      <c r="H65">
        <v>41</v>
      </c>
      <c r="I65" t="s">
        <v>29</v>
      </c>
      <c r="J65" t="s">
        <v>76</v>
      </c>
      <c r="K65">
        <v>41</v>
      </c>
      <c r="L65" t="s">
        <v>94</v>
      </c>
      <c r="M65" t="s">
        <v>478</v>
      </c>
      <c r="N65" t="s">
        <v>479</v>
      </c>
      <c r="O65" t="s">
        <v>480</v>
      </c>
      <c r="P65" t="s">
        <v>481</v>
      </c>
      <c r="Q65" t="s">
        <v>50</v>
      </c>
      <c r="R65" t="s">
        <v>482</v>
      </c>
      <c r="S65" t="s">
        <v>483</v>
      </c>
      <c r="T65" t="s">
        <v>74</v>
      </c>
      <c r="U65">
        <v>135042.94</v>
      </c>
      <c r="V65">
        <v>811</v>
      </c>
      <c r="W65" t="s">
        <v>40</v>
      </c>
      <c r="X65" t="s">
        <v>40</v>
      </c>
      <c r="Y65" t="s">
        <v>53</v>
      </c>
      <c r="Z65" t="s">
        <v>42</v>
      </c>
      <c r="AA65" t="s">
        <v>42</v>
      </c>
      <c r="AB65" t="s">
        <v>42</v>
      </c>
    </row>
    <row r="66" spans="1:28">
      <c r="A66" t="s">
        <v>484</v>
      </c>
      <c r="B66">
        <v>48</v>
      </c>
      <c r="C66">
        <v>34.374999999999993</v>
      </c>
      <c r="D66">
        <v>85.67729166666669</v>
      </c>
      <c r="E66">
        <v>48</v>
      </c>
      <c r="F66">
        <v>2874.0775000000008</v>
      </c>
      <c r="G66">
        <v>48</v>
      </c>
      <c r="H66">
        <v>48</v>
      </c>
      <c r="I66" t="s">
        <v>29</v>
      </c>
      <c r="J66" t="s">
        <v>85</v>
      </c>
      <c r="K66">
        <v>48</v>
      </c>
      <c r="L66" t="s">
        <v>86</v>
      </c>
      <c r="M66" t="s">
        <v>485</v>
      </c>
      <c r="N66" t="s">
        <v>486</v>
      </c>
      <c r="O66" t="s">
        <v>487</v>
      </c>
      <c r="P66" t="s">
        <v>488</v>
      </c>
      <c r="Q66" t="s">
        <v>61</v>
      </c>
      <c r="R66" t="s">
        <v>489</v>
      </c>
      <c r="S66" t="s">
        <v>490</v>
      </c>
      <c r="T66" t="s">
        <v>39</v>
      </c>
      <c r="U66">
        <v>137955.72000000003</v>
      </c>
      <c r="V66">
        <v>950</v>
      </c>
      <c r="W66" t="s">
        <v>40</v>
      </c>
      <c r="X66" t="s">
        <v>40</v>
      </c>
      <c r="Y66" t="s">
        <v>41</v>
      </c>
      <c r="Z66" t="s">
        <v>42</v>
      </c>
      <c r="AA66" t="s">
        <v>43</v>
      </c>
      <c r="AB66" t="s">
        <v>42</v>
      </c>
    </row>
    <row r="67" spans="1:28">
      <c r="A67" t="s">
        <v>491</v>
      </c>
      <c r="B67">
        <v>26</v>
      </c>
      <c r="C67">
        <v>33.576923076923073</v>
      </c>
      <c r="D67">
        <v>86.448846153846148</v>
      </c>
      <c r="E67">
        <v>26</v>
      </c>
      <c r="F67">
        <v>2870.5711538461537</v>
      </c>
      <c r="G67">
        <v>26</v>
      </c>
      <c r="H67">
        <v>26</v>
      </c>
      <c r="I67" t="s">
        <v>29</v>
      </c>
      <c r="J67" t="s">
        <v>30</v>
      </c>
      <c r="K67">
        <v>26</v>
      </c>
      <c r="L67" t="s">
        <v>45</v>
      </c>
      <c r="M67" t="s">
        <v>492</v>
      </c>
      <c r="N67" t="s">
        <v>493</v>
      </c>
      <c r="O67" t="s">
        <v>494</v>
      </c>
      <c r="P67" t="s">
        <v>495</v>
      </c>
      <c r="Q67" t="s">
        <v>185</v>
      </c>
      <c r="R67" t="s">
        <v>496</v>
      </c>
      <c r="S67" t="s">
        <v>497</v>
      </c>
      <c r="T67" t="s">
        <v>74</v>
      </c>
      <c r="U67">
        <v>74634.849999999991</v>
      </c>
      <c r="V67">
        <v>1034</v>
      </c>
      <c r="W67" t="s">
        <v>65</v>
      </c>
      <c r="X67" t="s">
        <v>65</v>
      </c>
      <c r="Y67" t="s">
        <v>40</v>
      </c>
      <c r="Z67" t="s">
        <v>43</v>
      </c>
      <c r="AA67" t="s">
        <v>54</v>
      </c>
      <c r="AB67" t="s">
        <v>43</v>
      </c>
    </row>
    <row r="68" spans="1:28">
      <c r="A68" t="s">
        <v>498</v>
      </c>
      <c r="B68">
        <v>8</v>
      </c>
      <c r="C68">
        <v>34.75</v>
      </c>
      <c r="D68">
        <v>115.19499999999999</v>
      </c>
      <c r="E68">
        <v>8</v>
      </c>
      <c r="F68">
        <v>4180.0125000000007</v>
      </c>
      <c r="G68">
        <v>8</v>
      </c>
      <c r="H68">
        <v>8</v>
      </c>
      <c r="I68" t="s">
        <v>29</v>
      </c>
      <c r="J68" t="s">
        <v>141</v>
      </c>
      <c r="K68">
        <v>8</v>
      </c>
      <c r="L68" t="s">
        <v>142</v>
      </c>
      <c r="M68" t="s">
        <v>499</v>
      </c>
      <c r="N68" t="s">
        <v>500</v>
      </c>
      <c r="O68" t="s">
        <v>501</v>
      </c>
      <c r="P68" t="s">
        <v>502</v>
      </c>
      <c r="Q68" t="s">
        <v>467</v>
      </c>
      <c r="R68" t="s">
        <v>503</v>
      </c>
      <c r="S68" t="s">
        <v>504</v>
      </c>
      <c r="T68" t="s">
        <v>39</v>
      </c>
      <c r="U68">
        <v>33440.1</v>
      </c>
      <c r="V68">
        <v>891</v>
      </c>
      <c r="W68" t="s">
        <v>53</v>
      </c>
      <c r="X68" t="s">
        <v>53</v>
      </c>
      <c r="Y68" t="s">
        <v>65</v>
      </c>
      <c r="Z68" t="s">
        <v>54</v>
      </c>
      <c r="AA68" t="s">
        <v>39</v>
      </c>
      <c r="AB68" t="s">
        <v>54</v>
      </c>
    </row>
    <row r="69" spans="1:28">
      <c r="A69" t="s">
        <v>505</v>
      </c>
      <c r="B69">
        <v>40</v>
      </c>
      <c r="C69">
        <v>36.050000000000004</v>
      </c>
      <c r="D69">
        <v>101.39774999999997</v>
      </c>
      <c r="E69">
        <v>40</v>
      </c>
      <c r="F69">
        <v>3744.9657499999998</v>
      </c>
      <c r="G69">
        <v>40</v>
      </c>
      <c r="H69">
        <v>40</v>
      </c>
      <c r="I69" t="s">
        <v>29</v>
      </c>
      <c r="J69" t="s">
        <v>76</v>
      </c>
      <c r="K69">
        <v>40</v>
      </c>
      <c r="L69" t="s">
        <v>94</v>
      </c>
      <c r="M69" t="s">
        <v>506</v>
      </c>
      <c r="N69" t="s">
        <v>507</v>
      </c>
      <c r="O69" t="s">
        <v>508</v>
      </c>
      <c r="P69" t="s">
        <v>509</v>
      </c>
      <c r="Q69" t="s">
        <v>394</v>
      </c>
      <c r="R69" t="s">
        <v>510</v>
      </c>
      <c r="S69" t="s">
        <v>511</v>
      </c>
      <c r="T69" t="s">
        <v>64</v>
      </c>
      <c r="U69">
        <v>149798.63</v>
      </c>
      <c r="V69">
        <v>763</v>
      </c>
      <c r="W69" t="s">
        <v>40</v>
      </c>
      <c r="X69" t="s">
        <v>40</v>
      </c>
      <c r="Y69" t="s">
        <v>53</v>
      </c>
      <c r="Z69" t="s">
        <v>42</v>
      </c>
      <c r="AA69" t="s">
        <v>42</v>
      </c>
      <c r="AB69" t="s">
        <v>42</v>
      </c>
    </row>
    <row r="70" spans="1:28">
      <c r="A70" t="s">
        <v>512</v>
      </c>
      <c r="B70">
        <v>41</v>
      </c>
      <c r="C70">
        <v>34.829268292682912</v>
      </c>
      <c r="D70">
        <v>100.54804878048782</v>
      </c>
      <c r="E70">
        <v>41</v>
      </c>
      <c r="F70">
        <v>3484.7378048780488</v>
      </c>
      <c r="G70">
        <v>41</v>
      </c>
      <c r="H70">
        <v>41</v>
      </c>
      <c r="I70" t="s">
        <v>29</v>
      </c>
      <c r="J70" t="s">
        <v>30</v>
      </c>
      <c r="K70">
        <v>41</v>
      </c>
      <c r="L70" t="s">
        <v>56</v>
      </c>
      <c r="M70" t="s">
        <v>513</v>
      </c>
      <c r="N70" t="s">
        <v>514</v>
      </c>
      <c r="O70" t="s">
        <v>515</v>
      </c>
      <c r="P70" t="s">
        <v>516</v>
      </c>
      <c r="Q70" t="s">
        <v>50</v>
      </c>
      <c r="R70" t="s">
        <v>517</v>
      </c>
      <c r="S70" t="s">
        <v>518</v>
      </c>
      <c r="T70" t="s">
        <v>64</v>
      </c>
      <c r="U70">
        <v>142874.25000000003</v>
      </c>
      <c r="V70">
        <v>1205</v>
      </c>
      <c r="W70" t="s">
        <v>40</v>
      </c>
      <c r="X70" t="s">
        <v>40</v>
      </c>
      <c r="Y70" t="s">
        <v>40</v>
      </c>
      <c r="Z70" t="s">
        <v>42</v>
      </c>
      <c r="AA70" t="s">
        <v>54</v>
      </c>
      <c r="AB70" t="s">
        <v>42</v>
      </c>
    </row>
    <row r="71" spans="1:28">
      <c r="A71" t="s">
        <v>519</v>
      </c>
      <c r="B71">
        <v>38</v>
      </c>
      <c r="C71">
        <v>35.763157894736842</v>
      </c>
      <c r="D71">
        <v>97.597368421052636</v>
      </c>
      <c r="E71">
        <v>38</v>
      </c>
      <c r="F71">
        <v>3533.1402631578953</v>
      </c>
      <c r="G71">
        <v>38</v>
      </c>
      <c r="H71">
        <v>38</v>
      </c>
      <c r="I71" t="s">
        <v>29</v>
      </c>
      <c r="J71" t="s">
        <v>30</v>
      </c>
      <c r="K71">
        <v>38</v>
      </c>
      <c r="L71" t="s">
        <v>56</v>
      </c>
      <c r="M71" t="s">
        <v>520</v>
      </c>
      <c r="N71" t="s">
        <v>521</v>
      </c>
      <c r="O71" t="s">
        <v>522</v>
      </c>
      <c r="P71" t="s">
        <v>523</v>
      </c>
      <c r="Q71" t="s">
        <v>524</v>
      </c>
      <c r="R71" t="s">
        <v>525</v>
      </c>
      <c r="S71" t="s">
        <v>201</v>
      </c>
      <c r="T71" t="s">
        <v>64</v>
      </c>
      <c r="U71">
        <v>134259.33000000002</v>
      </c>
      <c r="V71">
        <v>838</v>
      </c>
      <c r="W71" t="s">
        <v>40</v>
      </c>
      <c r="X71" t="s">
        <v>40</v>
      </c>
      <c r="Y71" t="s">
        <v>65</v>
      </c>
      <c r="Z71" t="s">
        <v>42</v>
      </c>
      <c r="AA71" t="s">
        <v>39</v>
      </c>
      <c r="AB71" t="s">
        <v>42</v>
      </c>
    </row>
    <row r="72" spans="1:28">
      <c r="A72" t="s">
        <v>526</v>
      </c>
      <c r="B72">
        <v>15</v>
      </c>
      <c r="C72">
        <v>34.266666666666666</v>
      </c>
      <c r="D72">
        <v>95.396000000000001</v>
      </c>
      <c r="E72">
        <v>15</v>
      </c>
      <c r="F72">
        <v>3347.9006666666664</v>
      </c>
      <c r="G72">
        <v>15</v>
      </c>
      <c r="H72">
        <v>15</v>
      </c>
      <c r="I72" t="s">
        <v>29</v>
      </c>
      <c r="J72" t="s">
        <v>337</v>
      </c>
      <c r="K72">
        <v>15</v>
      </c>
      <c r="L72" t="s">
        <v>338</v>
      </c>
      <c r="M72" t="s">
        <v>527</v>
      </c>
      <c r="N72" t="s">
        <v>528</v>
      </c>
      <c r="O72" t="s">
        <v>529</v>
      </c>
      <c r="P72" t="s">
        <v>530</v>
      </c>
      <c r="Q72" t="s">
        <v>129</v>
      </c>
      <c r="R72" t="s">
        <v>130</v>
      </c>
      <c r="S72" t="s">
        <v>531</v>
      </c>
      <c r="T72" t="s">
        <v>39</v>
      </c>
      <c r="U72">
        <v>50218.510000000009</v>
      </c>
      <c r="V72">
        <v>1225</v>
      </c>
      <c r="W72" t="s">
        <v>53</v>
      </c>
      <c r="X72" t="s">
        <v>53</v>
      </c>
      <c r="Y72" t="s">
        <v>40</v>
      </c>
      <c r="Z72" t="s">
        <v>54</v>
      </c>
      <c r="AA72" t="s">
        <v>54</v>
      </c>
      <c r="AB72" t="s">
        <v>54</v>
      </c>
    </row>
    <row r="73" spans="1:28">
      <c r="A73" t="s">
        <v>532</v>
      </c>
      <c r="B73">
        <v>29</v>
      </c>
      <c r="C73">
        <v>32.034482758620697</v>
      </c>
      <c r="D73">
        <v>91.42896551724138</v>
      </c>
      <c r="E73">
        <v>29</v>
      </c>
      <c r="F73">
        <v>2853.4855172413795</v>
      </c>
      <c r="G73">
        <v>29</v>
      </c>
      <c r="H73">
        <v>29</v>
      </c>
      <c r="I73" t="s">
        <v>29</v>
      </c>
      <c r="J73" t="s">
        <v>30</v>
      </c>
      <c r="K73">
        <v>29</v>
      </c>
      <c r="L73" t="s">
        <v>429</v>
      </c>
      <c r="M73" t="s">
        <v>533</v>
      </c>
      <c r="N73" t="s">
        <v>534</v>
      </c>
      <c r="O73" t="s">
        <v>535</v>
      </c>
      <c r="P73" t="s">
        <v>536</v>
      </c>
      <c r="Q73" t="s">
        <v>129</v>
      </c>
      <c r="R73" t="s">
        <v>303</v>
      </c>
      <c r="S73" t="s">
        <v>531</v>
      </c>
      <c r="T73" t="s">
        <v>39</v>
      </c>
      <c r="U73">
        <v>82751.080000000016</v>
      </c>
      <c r="V73">
        <v>933</v>
      </c>
      <c r="W73" t="s">
        <v>41</v>
      </c>
      <c r="X73" t="s">
        <v>65</v>
      </c>
      <c r="Y73" t="s">
        <v>65</v>
      </c>
      <c r="Z73" t="s">
        <v>43</v>
      </c>
      <c r="AA73" t="s">
        <v>39</v>
      </c>
      <c r="AB73" t="s">
        <v>39</v>
      </c>
    </row>
    <row r="74" spans="1:28">
      <c r="A74" t="s">
        <v>537</v>
      </c>
      <c r="B74">
        <v>46</v>
      </c>
      <c r="C74">
        <v>34.804347826086968</v>
      </c>
      <c r="D74">
        <v>95.189347826086973</v>
      </c>
      <c r="E74">
        <v>46</v>
      </c>
      <c r="F74">
        <v>3295.0213043478266</v>
      </c>
      <c r="G74">
        <v>46</v>
      </c>
      <c r="H74">
        <v>46</v>
      </c>
      <c r="I74" t="s">
        <v>29</v>
      </c>
      <c r="J74" t="s">
        <v>76</v>
      </c>
      <c r="K74">
        <v>46</v>
      </c>
      <c r="L74" t="s">
        <v>94</v>
      </c>
      <c r="M74" t="s">
        <v>538</v>
      </c>
      <c r="N74" t="s">
        <v>539</v>
      </c>
      <c r="O74" t="s">
        <v>540</v>
      </c>
      <c r="P74" t="s">
        <v>541</v>
      </c>
      <c r="Q74" t="s">
        <v>71</v>
      </c>
      <c r="R74" t="s">
        <v>542</v>
      </c>
      <c r="S74" t="s">
        <v>543</v>
      </c>
      <c r="T74" t="s">
        <v>74</v>
      </c>
      <c r="U74">
        <v>151570.98000000004</v>
      </c>
      <c r="V74">
        <v>751</v>
      </c>
      <c r="W74" t="s">
        <v>40</v>
      </c>
      <c r="X74" t="s">
        <v>40</v>
      </c>
      <c r="Y74" t="s">
        <v>53</v>
      </c>
      <c r="Z74" t="s">
        <v>42</v>
      </c>
      <c r="AA74" t="s">
        <v>42</v>
      </c>
      <c r="AB74" t="s">
        <v>42</v>
      </c>
    </row>
    <row r="75" spans="1:28">
      <c r="A75" t="s">
        <v>544</v>
      </c>
      <c r="B75">
        <v>26</v>
      </c>
      <c r="C75">
        <v>36.03846153846154</v>
      </c>
      <c r="D75">
        <v>96.993461538461517</v>
      </c>
      <c r="E75">
        <v>26</v>
      </c>
      <c r="F75">
        <v>3415.5576923076928</v>
      </c>
      <c r="G75">
        <v>26</v>
      </c>
      <c r="H75">
        <v>26</v>
      </c>
      <c r="I75" t="s">
        <v>29</v>
      </c>
      <c r="J75" t="s">
        <v>30</v>
      </c>
      <c r="K75">
        <v>26</v>
      </c>
      <c r="L75" t="s">
        <v>45</v>
      </c>
      <c r="M75" t="s">
        <v>545</v>
      </c>
      <c r="N75" t="s">
        <v>546</v>
      </c>
      <c r="O75" t="s">
        <v>266</v>
      </c>
      <c r="P75" t="s">
        <v>547</v>
      </c>
      <c r="Q75" t="s">
        <v>36</v>
      </c>
      <c r="R75" t="s">
        <v>548</v>
      </c>
      <c r="S75" t="s">
        <v>549</v>
      </c>
      <c r="T75" t="s">
        <v>39</v>
      </c>
      <c r="U75">
        <v>88804.5</v>
      </c>
      <c r="V75">
        <v>929</v>
      </c>
      <c r="W75" t="s">
        <v>65</v>
      </c>
      <c r="X75" t="s">
        <v>41</v>
      </c>
      <c r="Y75" t="s">
        <v>65</v>
      </c>
      <c r="Z75" t="s">
        <v>39</v>
      </c>
      <c r="AA75" t="s">
        <v>39</v>
      </c>
      <c r="AB75" t="s">
        <v>43</v>
      </c>
    </row>
    <row r="76" spans="1:28">
      <c r="A76" t="s">
        <v>550</v>
      </c>
      <c r="B76">
        <v>30</v>
      </c>
      <c r="C76">
        <v>34.366666666666674</v>
      </c>
      <c r="D76">
        <v>110.405</v>
      </c>
      <c r="E76">
        <v>30</v>
      </c>
      <c r="F76">
        <v>3798.7049999999999</v>
      </c>
      <c r="G76">
        <v>30</v>
      </c>
      <c r="H76">
        <v>30</v>
      </c>
      <c r="I76" t="s">
        <v>29</v>
      </c>
      <c r="J76" t="s">
        <v>30</v>
      </c>
      <c r="K76">
        <v>30</v>
      </c>
      <c r="L76" t="s">
        <v>151</v>
      </c>
      <c r="M76" t="s">
        <v>551</v>
      </c>
      <c r="N76" t="s">
        <v>552</v>
      </c>
      <c r="O76" t="s">
        <v>553</v>
      </c>
      <c r="P76" t="s">
        <v>554</v>
      </c>
      <c r="Q76" t="s">
        <v>459</v>
      </c>
      <c r="R76" t="s">
        <v>555</v>
      </c>
      <c r="S76" t="s">
        <v>556</v>
      </c>
      <c r="T76" t="s">
        <v>74</v>
      </c>
      <c r="U76">
        <v>113961.14999999997</v>
      </c>
      <c r="V76">
        <v>895</v>
      </c>
      <c r="W76" t="s">
        <v>41</v>
      </c>
      <c r="X76" t="s">
        <v>41</v>
      </c>
      <c r="Y76" t="s">
        <v>65</v>
      </c>
      <c r="Z76" t="s">
        <v>39</v>
      </c>
      <c r="AA76" t="s">
        <v>39</v>
      </c>
      <c r="AB76" t="s">
        <v>39</v>
      </c>
    </row>
    <row r="77" spans="1:28">
      <c r="A77" t="s">
        <v>557</v>
      </c>
      <c r="B77">
        <v>17</v>
      </c>
      <c r="C77">
        <v>37.411764705882348</v>
      </c>
      <c r="D77">
        <v>128.45235294117646</v>
      </c>
      <c r="E77">
        <v>17</v>
      </c>
      <c r="F77">
        <v>4674.8276470588235</v>
      </c>
      <c r="G77">
        <v>17</v>
      </c>
      <c r="H77">
        <v>17</v>
      </c>
      <c r="I77" t="s">
        <v>29</v>
      </c>
      <c r="J77" t="s">
        <v>30</v>
      </c>
      <c r="K77">
        <v>17</v>
      </c>
      <c r="L77" t="s">
        <v>56</v>
      </c>
      <c r="M77" t="s">
        <v>558</v>
      </c>
      <c r="N77" t="s">
        <v>559</v>
      </c>
      <c r="O77" t="s">
        <v>560</v>
      </c>
      <c r="P77" t="s">
        <v>561</v>
      </c>
      <c r="Q77" t="s">
        <v>129</v>
      </c>
      <c r="R77" t="s">
        <v>562</v>
      </c>
      <c r="S77" t="s">
        <v>131</v>
      </c>
      <c r="T77" t="s">
        <v>39</v>
      </c>
      <c r="U77">
        <v>79472.070000000007</v>
      </c>
      <c r="V77">
        <v>1142</v>
      </c>
      <c r="W77" t="s">
        <v>53</v>
      </c>
      <c r="X77" t="s">
        <v>65</v>
      </c>
      <c r="Y77" t="s">
        <v>40</v>
      </c>
      <c r="Z77" t="s">
        <v>43</v>
      </c>
      <c r="AA77" t="s">
        <v>54</v>
      </c>
      <c r="AB77" t="s">
        <v>54</v>
      </c>
    </row>
    <row r="78" spans="1:28">
      <c r="A78" t="s">
        <v>563</v>
      </c>
      <c r="B78">
        <v>34</v>
      </c>
      <c r="C78">
        <v>34.676470588235283</v>
      </c>
      <c r="D78">
        <v>104.91411764705884</v>
      </c>
      <c r="E78">
        <v>34</v>
      </c>
      <c r="F78">
        <v>3552.4432352941176</v>
      </c>
      <c r="G78">
        <v>34</v>
      </c>
      <c r="H78">
        <v>34</v>
      </c>
      <c r="I78" t="s">
        <v>29</v>
      </c>
      <c r="J78" t="s">
        <v>76</v>
      </c>
      <c r="K78">
        <v>34</v>
      </c>
      <c r="L78" t="s">
        <v>94</v>
      </c>
      <c r="M78" t="s">
        <v>564</v>
      </c>
      <c r="N78" t="s">
        <v>565</v>
      </c>
      <c r="O78" t="s">
        <v>566</v>
      </c>
      <c r="P78" t="s">
        <v>530</v>
      </c>
      <c r="Q78" t="s">
        <v>129</v>
      </c>
      <c r="R78" t="s">
        <v>567</v>
      </c>
      <c r="S78" t="s">
        <v>315</v>
      </c>
      <c r="T78" t="s">
        <v>39</v>
      </c>
      <c r="U78">
        <v>120783.06999999999</v>
      </c>
      <c r="V78">
        <v>896</v>
      </c>
      <c r="W78" t="s">
        <v>40</v>
      </c>
      <c r="X78" t="s">
        <v>40</v>
      </c>
      <c r="Y78" t="s">
        <v>65</v>
      </c>
      <c r="Z78" t="s">
        <v>42</v>
      </c>
      <c r="AA78" t="s">
        <v>39</v>
      </c>
      <c r="AB78" t="s">
        <v>42</v>
      </c>
    </row>
    <row r="79" spans="1:28">
      <c r="A79" t="s">
        <v>568</v>
      </c>
      <c r="B79">
        <v>21</v>
      </c>
      <c r="C79">
        <v>43.142857142857146</v>
      </c>
      <c r="D79">
        <v>93.570952380952377</v>
      </c>
      <c r="E79">
        <v>21</v>
      </c>
      <c r="F79">
        <v>3963.2471428571421</v>
      </c>
      <c r="G79">
        <v>21</v>
      </c>
      <c r="H79">
        <v>21</v>
      </c>
      <c r="I79" t="s">
        <v>29</v>
      </c>
      <c r="J79" t="s">
        <v>76</v>
      </c>
      <c r="K79">
        <v>21</v>
      </c>
      <c r="L79" t="s">
        <v>94</v>
      </c>
      <c r="M79" t="s">
        <v>569</v>
      </c>
      <c r="N79" t="s">
        <v>570</v>
      </c>
      <c r="O79" t="s">
        <v>571</v>
      </c>
      <c r="P79" t="s">
        <v>572</v>
      </c>
      <c r="Q79" t="s">
        <v>129</v>
      </c>
      <c r="R79" t="s">
        <v>548</v>
      </c>
      <c r="S79" t="s">
        <v>573</v>
      </c>
      <c r="T79" t="s">
        <v>39</v>
      </c>
      <c r="U79">
        <v>83228.19</v>
      </c>
      <c r="V79">
        <v>807</v>
      </c>
      <c r="W79" t="s">
        <v>65</v>
      </c>
      <c r="X79" t="s">
        <v>65</v>
      </c>
      <c r="Y79" t="s">
        <v>53</v>
      </c>
      <c r="Z79" t="s">
        <v>43</v>
      </c>
      <c r="AA79" t="s">
        <v>42</v>
      </c>
      <c r="AB79" t="s">
        <v>43</v>
      </c>
    </row>
    <row r="80" spans="1:28">
      <c r="A80" t="s">
        <v>574</v>
      </c>
      <c r="B80">
        <v>40</v>
      </c>
      <c r="C80">
        <v>41.400000000000013</v>
      </c>
      <c r="D80">
        <v>93.375749999999982</v>
      </c>
      <c r="E80">
        <v>40</v>
      </c>
      <c r="F80">
        <v>4000.25675</v>
      </c>
      <c r="G80">
        <v>40</v>
      </c>
      <c r="H80">
        <v>40</v>
      </c>
      <c r="I80" t="s">
        <v>29</v>
      </c>
      <c r="J80" t="s">
        <v>30</v>
      </c>
      <c r="K80">
        <v>40</v>
      </c>
      <c r="L80" t="s">
        <v>45</v>
      </c>
      <c r="M80" t="s">
        <v>575</v>
      </c>
      <c r="N80" t="s">
        <v>576</v>
      </c>
      <c r="O80" t="s">
        <v>577</v>
      </c>
      <c r="P80" t="s">
        <v>530</v>
      </c>
      <c r="Q80" t="s">
        <v>129</v>
      </c>
      <c r="R80" t="s">
        <v>409</v>
      </c>
      <c r="S80" t="s">
        <v>531</v>
      </c>
      <c r="T80" t="s">
        <v>64</v>
      </c>
      <c r="U80">
        <v>160010.26999999996</v>
      </c>
      <c r="V80">
        <v>788</v>
      </c>
      <c r="W80" t="s">
        <v>40</v>
      </c>
      <c r="X80" t="s">
        <v>40</v>
      </c>
      <c r="Y80" t="s">
        <v>53</v>
      </c>
      <c r="Z80" t="s">
        <v>42</v>
      </c>
      <c r="AA80" t="s">
        <v>42</v>
      </c>
      <c r="AB80" t="s">
        <v>42</v>
      </c>
    </row>
    <row r="81" spans="1:28">
      <c r="A81" t="s">
        <v>578</v>
      </c>
      <c r="B81">
        <v>32</v>
      </c>
      <c r="C81">
        <v>35.9375</v>
      </c>
      <c r="D81">
        <v>101.18281249999998</v>
      </c>
      <c r="E81">
        <v>32</v>
      </c>
      <c r="F81">
        <v>3767.5856249999997</v>
      </c>
      <c r="G81">
        <v>32</v>
      </c>
      <c r="H81">
        <v>32</v>
      </c>
      <c r="I81" t="s">
        <v>29</v>
      </c>
      <c r="J81" t="s">
        <v>30</v>
      </c>
      <c r="K81">
        <v>32</v>
      </c>
      <c r="L81" t="s">
        <v>56</v>
      </c>
      <c r="M81" t="s">
        <v>579</v>
      </c>
      <c r="N81" t="s">
        <v>580</v>
      </c>
      <c r="O81" t="s">
        <v>581</v>
      </c>
      <c r="P81" t="s">
        <v>582</v>
      </c>
      <c r="Q81" t="s">
        <v>451</v>
      </c>
      <c r="R81" t="s">
        <v>583</v>
      </c>
      <c r="S81" t="s">
        <v>584</v>
      </c>
      <c r="T81" t="s">
        <v>64</v>
      </c>
      <c r="U81">
        <v>120562.73999999996</v>
      </c>
      <c r="V81">
        <v>788</v>
      </c>
      <c r="W81" t="s">
        <v>41</v>
      </c>
      <c r="X81" t="s">
        <v>41</v>
      </c>
      <c r="Y81" t="s">
        <v>53</v>
      </c>
      <c r="Z81" t="s">
        <v>39</v>
      </c>
      <c r="AA81" t="s">
        <v>42</v>
      </c>
      <c r="AB81" t="s">
        <v>39</v>
      </c>
    </row>
    <row r="82" spans="1:28">
      <c r="A82" t="s">
        <v>585</v>
      </c>
      <c r="B82">
        <v>26</v>
      </c>
      <c r="C82">
        <v>36</v>
      </c>
      <c r="D82">
        <v>109.36307692307695</v>
      </c>
      <c r="E82">
        <v>26</v>
      </c>
      <c r="F82">
        <v>3857.9453846153851</v>
      </c>
      <c r="G82">
        <v>26</v>
      </c>
      <c r="H82">
        <v>26</v>
      </c>
      <c r="I82" t="s">
        <v>29</v>
      </c>
      <c r="J82" t="s">
        <v>30</v>
      </c>
      <c r="K82">
        <v>26</v>
      </c>
      <c r="L82" t="s">
        <v>151</v>
      </c>
      <c r="M82" t="s">
        <v>586</v>
      </c>
      <c r="N82" t="s">
        <v>587</v>
      </c>
      <c r="O82" t="s">
        <v>588</v>
      </c>
      <c r="P82" t="s">
        <v>589</v>
      </c>
      <c r="Q82" t="s">
        <v>147</v>
      </c>
      <c r="R82" t="s">
        <v>590</v>
      </c>
      <c r="S82" t="s">
        <v>591</v>
      </c>
      <c r="T82" t="s">
        <v>39</v>
      </c>
      <c r="U82">
        <v>100306.58</v>
      </c>
      <c r="V82">
        <v>977</v>
      </c>
      <c r="W82" t="s">
        <v>65</v>
      </c>
      <c r="X82" t="s">
        <v>41</v>
      </c>
      <c r="Y82" t="s">
        <v>41</v>
      </c>
      <c r="Z82" t="s">
        <v>39</v>
      </c>
      <c r="AA82" t="s">
        <v>43</v>
      </c>
      <c r="AB82" t="s">
        <v>43</v>
      </c>
    </row>
    <row r="83" spans="1:28">
      <c r="A83" t="s">
        <v>592</v>
      </c>
      <c r="B83">
        <v>30</v>
      </c>
      <c r="C83">
        <v>35.033333333333331</v>
      </c>
      <c r="D83">
        <v>105.75233333333335</v>
      </c>
      <c r="E83">
        <v>30</v>
      </c>
      <c r="F83">
        <v>3708.3459999999991</v>
      </c>
      <c r="G83">
        <v>30</v>
      </c>
      <c r="H83">
        <v>30</v>
      </c>
      <c r="I83" t="s">
        <v>29</v>
      </c>
      <c r="J83" t="s">
        <v>76</v>
      </c>
      <c r="K83">
        <v>30</v>
      </c>
      <c r="L83" t="s">
        <v>94</v>
      </c>
      <c r="M83" t="s">
        <v>593</v>
      </c>
      <c r="N83" t="s">
        <v>594</v>
      </c>
      <c r="O83" t="s">
        <v>595</v>
      </c>
      <c r="P83" t="s">
        <v>596</v>
      </c>
      <c r="Q83" t="s">
        <v>459</v>
      </c>
      <c r="R83" t="s">
        <v>597</v>
      </c>
      <c r="S83" t="s">
        <v>598</v>
      </c>
      <c r="T83" t="s">
        <v>74</v>
      </c>
      <c r="U83">
        <v>111250.37999999996</v>
      </c>
      <c r="V83">
        <v>861</v>
      </c>
      <c r="W83" t="s">
        <v>41</v>
      </c>
      <c r="X83" t="s">
        <v>41</v>
      </c>
      <c r="Y83" t="s">
        <v>65</v>
      </c>
      <c r="Z83" t="s">
        <v>39</v>
      </c>
      <c r="AA83" t="s">
        <v>39</v>
      </c>
      <c r="AB83" t="s">
        <v>39</v>
      </c>
    </row>
    <row r="84" spans="1:28">
      <c r="A84" t="s">
        <v>599</v>
      </c>
      <c r="B84">
        <v>30</v>
      </c>
      <c r="C84">
        <v>35.333333333333336</v>
      </c>
      <c r="D84">
        <v>97.22466666666665</v>
      </c>
      <c r="E84">
        <v>30</v>
      </c>
      <c r="F84">
        <v>3485.3986666666656</v>
      </c>
      <c r="G84">
        <v>30</v>
      </c>
      <c r="H84">
        <v>30</v>
      </c>
      <c r="I84" t="s">
        <v>29</v>
      </c>
      <c r="J84" t="s">
        <v>76</v>
      </c>
      <c r="K84">
        <v>30</v>
      </c>
      <c r="L84" t="s">
        <v>94</v>
      </c>
      <c r="M84" t="s">
        <v>600</v>
      </c>
      <c r="N84" t="s">
        <v>601</v>
      </c>
      <c r="O84" t="s">
        <v>602</v>
      </c>
      <c r="P84" t="s">
        <v>603</v>
      </c>
      <c r="Q84" t="s">
        <v>129</v>
      </c>
      <c r="R84" t="s">
        <v>164</v>
      </c>
      <c r="S84" t="s">
        <v>304</v>
      </c>
      <c r="T84" t="s">
        <v>39</v>
      </c>
      <c r="U84">
        <v>104561.95999999998</v>
      </c>
      <c r="V84">
        <v>889</v>
      </c>
      <c r="W84" t="s">
        <v>41</v>
      </c>
      <c r="X84" t="s">
        <v>41</v>
      </c>
      <c r="Y84" t="s">
        <v>65</v>
      </c>
      <c r="Z84" t="s">
        <v>39</v>
      </c>
      <c r="AA84" t="s">
        <v>39</v>
      </c>
      <c r="AB84" t="s">
        <v>39</v>
      </c>
    </row>
    <row r="85" spans="1:28">
      <c r="A85" t="s">
        <v>604</v>
      </c>
      <c r="B85">
        <v>29</v>
      </c>
      <c r="C85">
        <v>36.068965517241402</v>
      </c>
      <c r="D85">
        <v>108.53551724137932</v>
      </c>
      <c r="E85">
        <v>29</v>
      </c>
      <c r="F85">
        <v>4069.2506896551731</v>
      </c>
      <c r="G85">
        <v>29</v>
      </c>
      <c r="H85">
        <v>29</v>
      </c>
      <c r="I85" t="s">
        <v>29</v>
      </c>
      <c r="J85" t="s">
        <v>76</v>
      </c>
      <c r="K85">
        <v>29</v>
      </c>
      <c r="L85" t="s">
        <v>94</v>
      </c>
      <c r="M85" t="s">
        <v>605</v>
      </c>
      <c r="N85" t="s">
        <v>606</v>
      </c>
      <c r="O85" t="s">
        <v>607</v>
      </c>
      <c r="P85" t="s">
        <v>608</v>
      </c>
      <c r="Q85" t="s">
        <v>36</v>
      </c>
      <c r="R85" t="s">
        <v>609</v>
      </c>
      <c r="S85" t="s">
        <v>497</v>
      </c>
      <c r="T85" t="s">
        <v>74</v>
      </c>
      <c r="U85">
        <v>118008.26999999999</v>
      </c>
      <c r="V85">
        <v>802</v>
      </c>
      <c r="W85" t="s">
        <v>41</v>
      </c>
      <c r="X85" t="s">
        <v>41</v>
      </c>
      <c r="Y85" t="s">
        <v>53</v>
      </c>
      <c r="Z85" t="s">
        <v>39</v>
      </c>
      <c r="AA85" t="s">
        <v>42</v>
      </c>
      <c r="AB85" t="s">
        <v>39</v>
      </c>
    </row>
    <row r="86" spans="1:28">
      <c r="A86" t="s">
        <v>610</v>
      </c>
      <c r="B86">
        <v>31</v>
      </c>
      <c r="C86">
        <v>34.774193548387089</v>
      </c>
      <c r="D86">
        <v>112.07516129032258</v>
      </c>
      <c r="E86">
        <v>31</v>
      </c>
      <c r="F86">
        <v>3797.2116129032252</v>
      </c>
      <c r="G86">
        <v>31</v>
      </c>
      <c r="H86">
        <v>31</v>
      </c>
      <c r="I86" t="s">
        <v>29</v>
      </c>
      <c r="J86" t="s">
        <v>30</v>
      </c>
      <c r="K86">
        <v>31</v>
      </c>
      <c r="L86" t="s">
        <v>151</v>
      </c>
      <c r="M86" t="s">
        <v>611</v>
      </c>
      <c r="N86" t="s">
        <v>612</v>
      </c>
      <c r="O86" t="s">
        <v>613</v>
      </c>
      <c r="P86" t="s">
        <v>614</v>
      </c>
      <c r="Q86" t="s">
        <v>615</v>
      </c>
      <c r="R86" t="s">
        <v>616</v>
      </c>
      <c r="S86" t="s">
        <v>149</v>
      </c>
      <c r="T86" t="s">
        <v>39</v>
      </c>
      <c r="U86">
        <v>117713.56000000001</v>
      </c>
      <c r="V86">
        <v>1024</v>
      </c>
      <c r="W86" t="s">
        <v>41</v>
      </c>
      <c r="X86" t="s">
        <v>41</v>
      </c>
      <c r="Y86" t="s">
        <v>40</v>
      </c>
      <c r="Z86" t="s">
        <v>39</v>
      </c>
      <c r="AA86" t="s">
        <v>54</v>
      </c>
      <c r="AB86" t="s">
        <v>39</v>
      </c>
    </row>
    <row r="87" spans="1:28">
      <c r="A87" t="s">
        <v>617</v>
      </c>
      <c r="B87">
        <v>25</v>
      </c>
      <c r="C87">
        <v>31.480000000000011</v>
      </c>
      <c r="D87">
        <v>106.17879999999997</v>
      </c>
      <c r="E87">
        <v>25</v>
      </c>
      <c r="F87">
        <v>3521.6504</v>
      </c>
      <c r="G87">
        <v>25</v>
      </c>
      <c r="H87">
        <v>25</v>
      </c>
      <c r="I87" t="s">
        <v>29</v>
      </c>
      <c r="J87" t="s">
        <v>76</v>
      </c>
      <c r="K87">
        <v>25</v>
      </c>
      <c r="L87" t="s">
        <v>94</v>
      </c>
      <c r="M87" t="s">
        <v>618</v>
      </c>
      <c r="N87" t="s">
        <v>619</v>
      </c>
      <c r="O87" t="s">
        <v>198</v>
      </c>
      <c r="P87" t="s">
        <v>199</v>
      </c>
      <c r="Q87" t="s">
        <v>129</v>
      </c>
      <c r="R87" t="s">
        <v>409</v>
      </c>
      <c r="S87" t="s">
        <v>149</v>
      </c>
      <c r="T87" t="s">
        <v>74</v>
      </c>
      <c r="U87">
        <v>88041.260000000009</v>
      </c>
      <c r="V87">
        <v>957</v>
      </c>
      <c r="W87" t="s">
        <v>65</v>
      </c>
      <c r="X87" t="s">
        <v>41</v>
      </c>
      <c r="Y87" t="s">
        <v>41</v>
      </c>
      <c r="Z87" t="s">
        <v>39</v>
      </c>
      <c r="AA87" t="s">
        <v>43</v>
      </c>
      <c r="AB87" t="s">
        <v>43</v>
      </c>
    </row>
    <row r="88" spans="1:28">
      <c r="A88" t="s">
        <v>620</v>
      </c>
      <c r="B88">
        <v>19</v>
      </c>
      <c r="C88">
        <v>34.05263157894737</v>
      </c>
      <c r="D88">
        <v>119.28894736842103</v>
      </c>
      <c r="E88">
        <v>19</v>
      </c>
      <c r="F88">
        <v>3987.0989473684212</v>
      </c>
      <c r="G88">
        <v>19</v>
      </c>
      <c r="H88">
        <v>19</v>
      </c>
      <c r="I88" t="s">
        <v>29</v>
      </c>
      <c r="J88" t="s">
        <v>30</v>
      </c>
      <c r="K88">
        <v>19</v>
      </c>
      <c r="L88" t="s">
        <v>56</v>
      </c>
      <c r="M88" t="s">
        <v>621</v>
      </c>
      <c r="N88" t="s">
        <v>622</v>
      </c>
      <c r="O88" t="s">
        <v>623</v>
      </c>
      <c r="P88" t="s">
        <v>624</v>
      </c>
      <c r="Q88" t="s">
        <v>524</v>
      </c>
      <c r="R88" t="s">
        <v>625</v>
      </c>
      <c r="S88" t="s">
        <v>626</v>
      </c>
      <c r="T88" t="s">
        <v>64</v>
      </c>
      <c r="U88">
        <v>75754.880000000005</v>
      </c>
      <c r="V88">
        <v>943</v>
      </c>
      <c r="W88" t="s">
        <v>53</v>
      </c>
      <c r="X88" t="s">
        <v>65</v>
      </c>
      <c r="Y88" t="s">
        <v>41</v>
      </c>
      <c r="Z88" t="s">
        <v>43</v>
      </c>
      <c r="AA88" t="s">
        <v>43</v>
      </c>
      <c r="AB88" t="s">
        <v>54</v>
      </c>
    </row>
    <row r="89" spans="1:28">
      <c r="A89" t="s">
        <v>627</v>
      </c>
      <c r="B89">
        <v>13</v>
      </c>
      <c r="C89">
        <v>39.307692307692314</v>
      </c>
      <c r="D89">
        <v>88.307692307692307</v>
      </c>
      <c r="E89">
        <v>13</v>
      </c>
      <c r="F89">
        <v>3544.9723076923078</v>
      </c>
      <c r="G89">
        <v>13</v>
      </c>
      <c r="H89">
        <v>13</v>
      </c>
      <c r="I89" t="s">
        <v>29</v>
      </c>
      <c r="J89" t="s">
        <v>30</v>
      </c>
      <c r="K89">
        <v>13</v>
      </c>
      <c r="L89" t="s">
        <v>56</v>
      </c>
      <c r="M89" t="s">
        <v>628</v>
      </c>
      <c r="N89" t="s">
        <v>629</v>
      </c>
      <c r="O89" t="s">
        <v>630</v>
      </c>
      <c r="P89" t="s">
        <v>572</v>
      </c>
      <c r="Q89" t="s">
        <v>129</v>
      </c>
      <c r="R89" t="s">
        <v>215</v>
      </c>
      <c r="S89" t="s">
        <v>410</v>
      </c>
      <c r="T89" t="s">
        <v>39</v>
      </c>
      <c r="U89">
        <v>46084.639999999999</v>
      </c>
      <c r="V89">
        <v>1237</v>
      </c>
      <c r="W89" t="s">
        <v>53</v>
      </c>
      <c r="X89" t="s">
        <v>53</v>
      </c>
      <c r="Y89" t="s">
        <v>40</v>
      </c>
      <c r="Z89" t="s">
        <v>54</v>
      </c>
      <c r="AA89" t="s">
        <v>54</v>
      </c>
      <c r="AB89" t="s">
        <v>54</v>
      </c>
    </row>
    <row r="90" spans="1:28">
      <c r="A90" t="s">
        <v>631</v>
      </c>
      <c r="B90">
        <v>26</v>
      </c>
      <c r="C90">
        <v>34.423076923076927</v>
      </c>
      <c r="D90">
        <v>88.978846153846149</v>
      </c>
      <c r="E90">
        <v>26</v>
      </c>
      <c r="F90">
        <v>3009.2630769230773</v>
      </c>
      <c r="G90">
        <v>26</v>
      </c>
      <c r="H90">
        <v>26</v>
      </c>
      <c r="I90" t="s">
        <v>29</v>
      </c>
      <c r="J90" t="s">
        <v>30</v>
      </c>
      <c r="K90">
        <v>26</v>
      </c>
      <c r="L90" t="s">
        <v>45</v>
      </c>
      <c r="M90" t="s">
        <v>632</v>
      </c>
      <c r="N90" t="s">
        <v>633</v>
      </c>
      <c r="O90" t="s">
        <v>634</v>
      </c>
      <c r="P90" t="s">
        <v>635</v>
      </c>
      <c r="Q90" t="s">
        <v>36</v>
      </c>
      <c r="R90" t="s">
        <v>636</v>
      </c>
      <c r="S90" t="s">
        <v>637</v>
      </c>
      <c r="T90" t="s">
        <v>39</v>
      </c>
      <c r="U90">
        <v>78240.839999999982</v>
      </c>
      <c r="V90">
        <v>961</v>
      </c>
      <c r="W90" t="s">
        <v>65</v>
      </c>
      <c r="X90" t="s">
        <v>65</v>
      </c>
      <c r="Y90" t="s">
        <v>41</v>
      </c>
      <c r="Z90" t="s">
        <v>43</v>
      </c>
      <c r="AA90" t="s">
        <v>43</v>
      </c>
      <c r="AB90" t="s">
        <v>43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3:E92"/>
  <sheetViews>
    <sheetView workbookViewId="0">
      <selection activeCell="B110" sqref="B110"/>
    </sheetView>
  </sheetViews>
  <sheetFormatPr defaultRowHeight="12.75"/>
  <cols>
    <col min="2" max="2" width="30" customWidth="1"/>
    <col min="3" max="3" width="23.85546875" customWidth="1"/>
    <col min="4" max="4" width="25.28515625" customWidth="1"/>
    <col min="5" max="5" width="27.28515625" customWidth="1"/>
  </cols>
  <sheetData>
    <row r="3" spans="2:5">
      <c r="B3" t="s">
        <v>25</v>
      </c>
      <c r="C3" t="s">
        <v>26</v>
      </c>
      <c r="D3" t="s">
        <v>27</v>
      </c>
      <c r="E3" t="s">
        <v>0</v>
      </c>
    </row>
    <row r="4" spans="2:5" hidden="1">
      <c r="B4" t="s">
        <v>42</v>
      </c>
      <c r="C4" t="s">
        <v>43</v>
      </c>
      <c r="D4" t="s">
        <v>42</v>
      </c>
      <c r="E4" t="s">
        <v>28</v>
      </c>
    </row>
    <row r="5" spans="2:5" hidden="1">
      <c r="B5" t="s">
        <v>54</v>
      </c>
      <c r="C5" t="s">
        <v>42</v>
      </c>
      <c r="D5" t="s">
        <v>54</v>
      </c>
      <c r="E5" t="s">
        <v>44</v>
      </c>
    </row>
    <row r="6" spans="2:5" hidden="1">
      <c r="B6" t="s">
        <v>39</v>
      </c>
      <c r="C6" t="s">
        <v>54</v>
      </c>
      <c r="D6" t="s">
        <v>43</v>
      </c>
      <c r="E6" t="s">
        <v>55</v>
      </c>
    </row>
    <row r="7" spans="2:5" hidden="1">
      <c r="B7" t="s">
        <v>42</v>
      </c>
      <c r="C7" t="s">
        <v>39</v>
      </c>
      <c r="D7" t="s">
        <v>42</v>
      </c>
      <c r="E7" t="s">
        <v>66</v>
      </c>
    </row>
    <row r="8" spans="2:5" hidden="1">
      <c r="B8" t="s">
        <v>54</v>
      </c>
      <c r="C8" t="s">
        <v>43</v>
      </c>
      <c r="D8" t="s">
        <v>54</v>
      </c>
      <c r="E8" t="s">
        <v>75</v>
      </c>
    </row>
    <row r="9" spans="2:5" hidden="1">
      <c r="B9" t="s">
        <v>54</v>
      </c>
      <c r="C9" t="s">
        <v>42</v>
      </c>
      <c r="D9" t="s">
        <v>43</v>
      </c>
      <c r="E9" t="s">
        <v>84</v>
      </c>
    </row>
    <row r="10" spans="2:5" hidden="1">
      <c r="B10" t="s">
        <v>42</v>
      </c>
      <c r="C10" t="s">
        <v>39</v>
      </c>
      <c r="D10" t="s">
        <v>42</v>
      </c>
      <c r="E10" t="s">
        <v>93</v>
      </c>
    </row>
    <row r="11" spans="2:5" hidden="1">
      <c r="B11" t="s">
        <v>54</v>
      </c>
      <c r="C11" t="s">
        <v>39</v>
      </c>
      <c r="D11" t="s">
        <v>54</v>
      </c>
      <c r="E11" t="s">
        <v>101</v>
      </c>
    </row>
    <row r="12" spans="2:5" hidden="1">
      <c r="B12" t="s">
        <v>54</v>
      </c>
      <c r="C12" t="s">
        <v>54</v>
      </c>
      <c r="D12" t="s">
        <v>54</v>
      </c>
      <c r="E12" t="s">
        <v>108</v>
      </c>
    </row>
    <row r="13" spans="2:5" hidden="1">
      <c r="B13" t="s">
        <v>39</v>
      </c>
      <c r="C13" t="s">
        <v>42</v>
      </c>
      <c r="D13" t="s">
        <v>39</v>
      </c>
      <c r="E13" t="s">
        <v>115</v>
      </c>
    </row>
    <row r="14" spans="2:5" hidden="1">
      <c r="B14" t="s">
        <v>54</v>
      </c>
      <c r="C14" t="s">
        <v>39</v>
      </c>
      <c r="D14" t="s">
        <v>54</v>
      </c>
      <c r="E14" t="s">
        <v>122</v>
      </c>
    </row>
    <row r="15" spans="2:5" hidden="1">
      <c r="B15" t="s">
        <v>39</v>
      </c>
      <c r="C15" t="s">
        <v>43</v>
      </c>
      <c r="D15" t="s">
        <v>39</v>
      </c>
      <c r="E15" t="s">
        <v>132</v>
      </c>
    </row>
    <row r="16" spans="2:5" hidden="1">
      <c r="B16" t="s">
        <v>54</v>
      </c>
      <c r="C16" t="s">
        <v>54</v>
      </c>
      <c r="D16" t="s">
        <v>54</v>
      </c>
      <c r="E16" t="s">
        <v>140</v>
      </c>
    </row>
    <row r="17" spans="2:5" hidden="1">
      <c r="B17" t="s">
        <v>43</v>
      </c>
      <c r="C17" t="s">
        <v>43</v>
      </c>
      <c r="D17" t="s">
        <v>43</v>
      </c>
      <c r="E17" t="s">
        <v>150</v>
      </c>
    </row>
    <row r="18" spans="2:5" hidden="1">
      <c r="B18" t="s">
        <v>54</v>
      </c>
      <c r="C18" t="s">
        <v>39</v>
      </c>
      <c r="D18" t="s">
        <v>54</v>
      </c>
      <c r="E18" t="s">
        <v>158</v>
      </c>
    </row>
    <row r="19" spans="2:5" hidden="1">
      <c r="B19" t="s">
        <v>54</v>
      </c>
      <c r="C19" t="s">
        <v>54</v>
      </c>
      <c r="D19" t="s">
        <v>54</v>
      </c>
      <c r="E19" t="s">
        <v>165</v>
      </c>
    </row>
    <row r="20" spans="2:5" hidden="1">
      <c r="B20" t="s">
        <v>54</v>
      </c>
      <c r="C20" t="s">
        <v>54</v>
      </c>
      <c r="D20" t="s">
        <v>54</v>
      </c>
      <c r="E20" t="s">
        <v>173</v>
      </c>
    </row>
    <row r="21" spans="2:5" hidden="1">
      <c r="B21" t="s">
        <v>43</v>
      </c>
      <c r="C21" t="s">
        <v>43</v>
      </c>
      <c r="D21" t="s">
        <v>43</v>
      </c>
      <c r="E21" t="s">
        <v>180</v>
      </c>
    </row>
    <row r="22" spans="2:5" hidden="1">
      <c r="B22" t="s">
        <v>54</v>
      </c>
      <c r="C22" t="s">
        <v>43</v>
      </c>
      <c r="D22" t="s">
        <v>43</v>
      </c>
      <c r="E22" t="s">
        <v>188</v>
      </c>
    </row>
    <row r="23" spans="2:5" hidden="1">
      <c r="B23" t="s">
        <v>43</v>
      </c>
      <c r="C23" t="s">
        <v>43</v>
      </c>
      <c r="D23" t="s">
        <v>54</v>
      </c>
      <c r="E23" t="s">
        <v>195</v>
      </c>
    </row>
    <row r="24" spans="2:5" hidden="1">
      <c r="B24" t="s">
        <v>54</v>
      </c>
      <c r="C24" t="s">
        <v>54</v>
      </c>
      <c r="D24" t="s">
        <v>54</v>
      </c>
      <c r="E24" t="s">
        <v>202</v>
      </c>
    </row>
    <row r="25" spans="2:5" hidden="1">
      <c r="B25" t="s">
        <v>43</v>
      </c>
      <c r="C25" t="s">
        <v>54</v>
      </c>
      <c r="D25" t="s">
        <v>43</v>
      </c>
      <c r="E25" t="s">
        <v>210</v>
      </c>
    </row>
    <row r="26" spans="2:5" hidden="1">
      <c r="B26" t="s">
        <v>43</v>
      </c>
      <c r="C26" t="s">
        <v>39</v>
      </c>
      <c r="D26" t="s">
        <v>43</v>
      </c>
      <c r="E26" t="s">
        <v>217</v>
      </c>
    </row>
    <row r="27" spans="2:5" hidden="1">
      <c r="B27" t="s">
        <v>42</v>
      </c>
      <c r="C27" t="s">
        <v>43</v>
      </c>
      <c r="D27" t="s">
        <v>39</v>
      </c>
      <c r="E27" t="s">
        <v>222</v>
      </c>
    </row>
    <row r="28" spans="2:5" hidden="1">
      <c r="B28" t="s">
        <v>39</v>
      </c>
      <c r="C28" t="s">
        <v>43</v>
      </c>
      <c r="D28" t="s">
        <v>43</v>
      </c>
      <c r="E28" t="s">
        <v>227</v>
      </c>
    </row>
    <row r="29" spans="2:5" hidden="1">
      <c r="B29" t="s">
        <v>54</v>
      </c>
      <c r="C29" t="s">
        <v>54</v>
      </c>
      <c r="D29" t="s">
        <v>54</v>
      </c>
      <c r="E29" t="s">
        <v>235</v>
      </c>
    </row>
    <row r="30" spans="2:5">
      <c r="B30" t="s">
        <v>42</v>
      </c>
      <c r="C30" t="s">
        <v>42</v>
      </c>
      <c r="D30" t="s">
        <v>42</v>
      </c>
      <c r="E30" t="s">
        <v>242</v>
      </c>
    </row>
    <row r="31" spans="2:5" hidden="1">
      <c r="B31" t="s">
        <v>42</v>
      </c>
      <c r="C31" t="s">
        <v>42</v>
      </c>
      <c r="D31" t="s">
        <v>39</v>
      </c>
      <c r="E31" t="s">
        <v>250</v>
      </c>
    </row>
    <row r="32" spans="2:5" hidden="1">
      <c r="B32" t="s">
        <v>43</v>
      </c>
      <c r="C32" t="s">
        <v>54</v>
      </c>
      <c r="D32" t="s">
        <v>54</v>
      </c>
      <c r="E32" t="s">
        <v>256</v>
      </c>
    </row>
    <row r="33" spans="2:5" hidden="1">
      <c r="B33" t="s">
        <v>54</v>
      </c>
      <c r="C33" t="s">
        <v>54</v>
      </c>
      <c r="D33" t="s">
        <v>54</v>
      </c>
      <c r="E33" t="s">
        <v>263</v>
      </c>
    </row>
    <row r="34" spans="2:5" hidden="1">
      <c r="B34" t="s">
        <v>42</v>
      </c>
      <c r="C34" t="s">
        <v>39</v>
      </c>
      <c r="D34" t="s">
        <v>42</v>
      </c>
      <c r="E34" t="s">
        <v>270</v>
      </c>
    </row>
    <row r="35" spans="2:5" hidden="1">
      <c r="B35" t="s">
        <v>43</v>
      </c>
      <c r="C35" t="s">
        <v>43</v>
      </c>
      <c r="D35" t="s">
        <v>43</v>
      </c>
      <c r="E35" t="s">
        <v>277</v>
      </c>
    </row>
    <row r="36" spans="2:5">
      <c r="B36" t="s">
        <v>42</v>
      </c>
      <c r="C36" t="s">
        <v>42</v>
      </c>
      <c r="D36" t="s">
        <v>42</v>
      </c>
      <c r="E36" t="s">
        <v>284</v>
      </c>
    </row>
    <row r="37" spans="2:5" hidden="1">
      <c r="B37" t="s">
        <v>39</v>
      </c>
      <c r="C37" t="s">
        <v>39</v>
      </c>
      <c r="D37" t="s">
        <v>43</v>
      </c>
      <c r="E37" t="s">
        <v>291</v>
      </c>
    </row>
    <row r="38" spans="2:5" hidden="1">
      <c r="B38" t="s">
        <v>39</v>
      </c>
      <c r="C38" t="s">
        <v>42</v>
      </c>
      <c r="D38" t="s">
        <v>43</v>
      </c>
      <c r="E38" t="s">
        <v>298</v>
      </c>
    </row>
    <row r="39" spans="2:5" hidden="1">
      <c r="B39" t="s">
        <v>54</v>
      </c>
      <c r="C39" t="s">
        <v>39</v>
      </c>
      <c r="D39" t="s">
        <v>54</v>
      </c>
      <c r="E39" t="s">
        <v>305</v>
      </c>
    </row>
    <row r="40" spans="2:5" hidden="1">
      <c r="B40" t="s">
        <v>43</v>
      </c>
      <c r="C40" t="s">
        <v>42</v>
      </c>
      <c r="D40" t="s">
        <v>43</v>
      </c>
      <c r="E40" t="s">
        <v>311</v>
      </c>
    </row>
    <row r="41" spans="2:5" hidden="1">
      <c r="B41" t="s">
        <v>39</v>
      </c>
      <c r="C41" t="s">
        <v>42</v>
      </c>
      <c r="D41" t="s">
        <v>42</v>
      </c>
      <c r="E41" t="s">
        <v>316</v>
      </c>
    </row>
    <row r="42" spans="2:5" hidden="1">
      <c r="B42" t="s">
        <v>39</v>
      </c>
      <c r="C42" t="s">
        <v>43</v>
      </c>
      <c r="D42" t="s">
        <v>39</v>
      </c>
      <c r="E42" t="s">
        <v>322</v>
      </c>
    </row>
    <row r="43" spans="2:5" hidden="1">
      <c r="B43" t="s">
        <v>39</v>
      </c>
      <c r="C43" t="s">
        <v>54</v>
      </c>
      <c r="D43" t="s">
        <v>39</v>
      </c>
      <c r="E43" t="s">
        <v>329</v>
      </c>
    </row>
    <row r="44" spans="2:5" hidden="1">
      <c r="B44" t="s">
        <v>54</v>
      </c>
      <c r="C44" t="s">
        <v>54</v>
      </c>
      <c r="D44" t="s">
        <v>54</v>
      </c>
      <c r="E44" t="s">
        <v>336</v>
      </c>
    </row>
    <row r="45" spans="2:5">
      <c r="B45" t="s">
        <v>42</v>
      </c>
      <c r="C45" t="s">
        <v>42</v>
      </c>
      <c r="D45" t="s">
        <v>42</v>
      </c>
      <c r="E45" t="s">
        <v>345</v>
      </c>
    </row>
    <row r="46" spans="2:5" hidden="1">
      <c r="B46" t="s">
        <v>39</v>
      </c>
      <c r="C46" t="s">
        <v>43</v>
      </c>
      <c r="D46" t="s">
        <v>43</v>
      </c>
      <c r="E46" t="s">
        <v>352</v>
      </c>
    </row>
    <row r="47" spans="2:5">
      <c r="B47" t="s">
        <v>42</v>
      </c>
      <c r="C47" t="s">
        <v>42</v>
      </c>
      <c r="D47" t="s">
        <v>42</v>
      </c>
      <c r="E47" t="s">
        <v>358</v>
      </c>
    </row>
    <row r="48" spans="2:5" hidden="1">
      <c r="B48" t="s">
        <v>42</v>
      </c>
      <c r="C48" t="s">
        <v>43</v>
      </c>
      <c r="D48" t="s">
        <v>42</v>
      </c>
      <c r="E48" t="s">
        <v>363</v>
      </c>
    </row>
    <row r="49" spans="2:5" hidden="1">
      <c r="B49" t="s">
        <v>43</v>
      </c>
      <c r="C49" t="s">
        <v>42</v>
      </c>
      <c r="D49" t="s">
        <v>54</v>
      </c>
      <c r="E49" t="s">
        <v>367</v>
      </c>
    </row>
    <row r="50" spans="2:5" hidden="1">
      <c r="B50" t="s">
        <v>43</v>
      </c>
      <c r="C50" t="s">
        <v>39</v>
      </c>
      <c r="D50" t="s">
        <v>43</v>
      </c>
      <c r="E50" t="s">
        <v>372</v>
      </c>
    </row>
    <row r="51" spans="2:5" hidden="1">
      <c r="B51" t="s">
        <v>39</v>
      </c>
      <c r="C51" t="s">
        <v>54</v>
      </c>
      <c r="D51" t="s">
        <v>39</v>
      </c>
      <c r="E51" t="s">
        <v>379</v>
      </c>
    </row>
    <row r="52" spans="2:5" hidden="1">
      <c r="B52" t="s">
        <v>54</v>
      </c>
      <c r="C52" t="s">
        <v>43</v>
      </c>
      <c r="D52" t="s">
        <v>54</v>
      </c>
      <c r="E52" t="s">
        <v>382</v>
      </c>
    </row>
    <row r="53" spans="2:5" hidden="1">
      <c r="B53" t="s">
        <v>54</v>
      </c>
      <c r="C53" t="s">
        <v>39</v>
      </c>
      <c r="D53" t="s">
        <v>54</v>
      </c>
      <c r="E53" t="s">
        <v>388</v>
      </c>
    </row>
    <row r="54" spans="2:5" hidden="1">
      <c r="B54" t="s">
        <v>43</v>
      </c>
      <c r="C54" t="s">
        <v>42</v>
      </c>
      <c r="D54" t="s">
        <v>54</v>
      </c>
      <c r="E54" t="s">
        <v>396</v>
      </c>
    </row>
    <row r="55" spans="2:5" hidden="1">
      <c r="B55" t="s">
        <v>43</v>
      </c>
      <c r="C55" t="s">
        <v>43</v>
      </c>
      <c r="D55" t="s">
        <v>43</v>
      </c>
      <c r="E55" t="s">
        <v>404</v>
      </c>
    </row>
    <row r="56" spans="2:5" hidden="1">
      <c r="B56" t="s">
        <v>39</v>
      </c>
      <c r="C56" t="s">
        <v>39</v>
      </c>
      <c r="D56" t="s">
        <v>42</v>
      </c>
      <c r="E56" t="s">
        <v>411</v>
      </c>
    </row>
    <row r="57" spans="2:5">
      <c r="B57" t="s">
        <v>42</v>
      </c>
      <c r="C57" t="s">
        <v>42</v>
      </c>
      <c r="D57" t="s">
        <v>42</v>
      </c>
      <c r="E57" t="s">
        <v>416</v>
      </c>
    </row>
    <row r="58" spans="2:5" hidden="1">
      <c r="B58" t="s">
        <v>43</v>
      </c>
      <c r="C58" t="s">
        <v>43</v>
      </c>
      <c r="D58" t="s">
        <v>43</v>
      </c>
      <c r="E58" t="s">
        <v>420</v>
      </c>
    </row>
    <row r="59" spans="2:5" hidden="1">
      <c r="B59" t="s">
        <v>42</v>
      </c>
      <c r="C59" t="s">
        <v>39</v>
      </c>
      <c r="D59" t="s">
        <v>42</v>
      </c>
      <c r="E59" t="s">
        <v>424</v>
      </c>
    </row>
    <row r="60" spans="2:5" hidden="1">
      <c r="B60" t="s">
        <v>43</v>
      </c>
      <c r="C60" t="s">
        <v>54</v>
      </c>
      <c r="D60" t="s">
        <v>43</v>
      </c>
      <c r="E60" t="s">
        <v>428</v>
      </c>
    </row>
    <row r="61" spans="2:5" hidden="1">
      <c r="B61" t="s">
        <v>42</v>
      </c>
      <c r="C61" t="s">
        <v>43</v>
      </c>
      <c r="D61" t="s">
        <v>42</v>
      </c>
      <c r="E61" t="s">
        <v>436</v>
      </c>
    </row>
    <row r="62" spans="2:5" hidden="1">
      <c r="B62" t="s">
        <v>54</v>
      </c>
      <c r="C62" t="s">
        <v>54</v>
      </c>
      <c r="D62" t="s">
        <v>54</v>
      </c>
      <c r="E62" t="s">
        <v>441</v>
      </c>
    </row>
    <row r="63" spans="2:5" hidden="1">
      <c r="B63" t="s">
        <v>54</v>
      </c>
      <c r="C63" t="s">
        <v>54</v>
      </c>
      <c r="D63" t="s">
        <v>54</v>
      </c>
      <c r="E63" t="s">
        <v>446</v>
      </c>
    </row>
    <row r="64" spans="2:5" hidden="1">
      <c r="B64" t="s">
        <v>39</v>
      </c>
      <c r="C64" t="s">
        <v>39</v>
      </c>
      <c r="D64" t="s">
        <v>39</v>
      </c>
      <c r="E64" t="s">
        <v>454</v>
      </c>
    </row>
    <row r="65" spans="2:5" hidden="1">
      <c r="B65" t="s">
        <v>43</v>
      </c>
      <c r="C65" t="s">
        <v>42</v>
      </c>
      <c r="D65" t="s">
        <v>43</v>
      </c>
      <c r="E65" t="s">
        <v>462</v>
      </c>
    </row>
    <row r="66" spans="2:5" hidden="1">
      <c r="B66" t="s">
        <v>43</v>
      </c>
      <c r="C66" t="s">
        <v>42</v>
      </c>
      <c r="D66" t="s">
        <v>43</v>
      </c>
      <c r="E66" t="s">
        <v>470</v>
      </c>
    </row>
    <row r="67" spans="2:5">
      <c r="B67" t="s">
        <v>42</v>
      </c>
      <c r="C67" t="s">
        <v>42</v>
      </c>
      <c r="D67" t="s">
        <v>42</v>
      </c>
      <c r="E67" t="s">
        <v>477</v>
      </c>
    </row>
    <row r="68" spans="2:5" hidden="1">
      <c r="B68" t="s">
        <v>42</v>
      </c>
      <c r="C68" t="s">
        <v>43</v>
      </c>
      <c r="D68" t="s">
        <v>42</v>
      </c>
      <c r="E68" t="s">
        <v>484</v>
      </c>
    </row>
    <row r="69" spans="2:5" hidden="1">
      <c r="B69" t="s">
        <v>43</v>
      </c>
      <c r="C69" t="s">
        <v>54</v>
      </c>
      <c r="D69" t="s">
        <v>43</v>
      </c>
      <c r="E69" t="s">
        <v>491</v>
      </c>
    </row>
    <row r="70" spans="2:5" hidden="1">
      <c r="B70" t="s">
        <v>54</v>
      </c>
      <c r="C70" t="s">
        <v>39</v>
      </c>
      <c r="D70" t="s">
        <v>54</v>
      </c>
      <c r="E70" t="s">
        <v>498</v>
      </c>
    </row>
    <row r="71" spans="2:5">
      <c r="B71" t="s">
        <v>42</v>
      </c>
      <c r="C71" t="s">
        <v>42</v>
      </c>
      <c r="D71" t="s">
        <v>42</v>
      </c>
      <c r="E71" t="s">
        <v>505</v>
      </c>
    </row>
    <row r="72" spans="2:5" hidden="1">
      <c r="B72" t="s">
        <v>42</v>
      </c>
      <c r="C72" t="s">
        <v>54</v>
      </c>
      <c r="D72" t="s">
        <v>42</v>
      </c>
      <c r="E72" t="s">
        <v>512</v>
      </c>
    </row>
    <row r="73" spans="2:5" hidden="1">
      <c r="B73" t="s">
        <v>42</v>
      </c>
      <c r="C73" t="s">
        <v>39</v>
      </c>
      <c r="D73" t="s">
        <v>42</v>
      </c>
      <c r="E73" t="s">
        <v>519</v>
      </c>
    </row>
    <row r="74" spans="2:5" hidden="1">
      <c r="B74" t="s">
        <v>54</v>
      </c>
      <c r="C74" t="s">
        <v>54</v>
      </c>
      <c r="D74" t="s">
        <v>54</v>
      </c>
      <c r="E74" t="s">
        <v>526</v>
      </c>
    </row>
    <row r="75" spans="2:5" hidden="1">
      <c r="B75" t="s">
        <v>43</v>
      </c>
      <c r="C75" t="s">
        <v>39</v>
      </c>
      <c r="D75" t="s">
        <v>39</v>
      </c>
      <c r="E75" t="s">
        <v>532</v>
      </c>
    </row>
    <row r="76" spans="2:5">
      <c r="B76" t="s">
        <v>42</v>
      </c>
      <c r="C76" t="s">
        <v>42</v>
      </c>
      <c r="D76" t="s">
        <v>42</v>
      </c>
      <c r="E76" t="s">
        <v>537</v>
      </c>
    </row>
    <row r="77" spans="2:5" hidden="1">
      <c r="B77" t="s">
        <v>39</v>
      </c>
      <c r="C77" t="s">
        <v>39</v>
      </c>
      <c r="D77" t="s">
        <v>43</v>
      </c>
      <c r="E77" t="s">
        <v>544</v>
      </c>
    </row>
    <row r="78" spans="2:5" hidden="1">
      <c r="B78" t="s">
        <v>39</v>
      </c>
      <c r="C78" t="s">
        <v>39</v>
      </c>
      <c r="D78" t="s">
        <v>39</v>
      </c>
      <c r="E78" t="s">
        <v>550</v>
      </c>
    </row>
    <row r="79" spans="2:5" hidden="1">
      <c r="B79" t="s">
        <v>43</v>
      </c>
      <c r="C79" t="s">
        <v>54</v>
      </c>
      <c r="D79" t="s">
        <v>54</v>
      </c>
      <c r="E79" t="s">
        <v>557</v>
      </c>
    </row>
    <row r="80" spans="2:5" hidden="1">
      <c r="B80" t="s">
        <v>42</v>
      </c>
      <c r="C80" t="s">
        <v>39</v>
      </c>
      <c r="D80" t="s">
        <v>42</v>
      </c>
      <c r="E80" t="s">
        <v>563</v>
      </c>
    </row>
    <row r="81" spans="2:5" hidden="1">
      <c r="B81" t="s">
        <v>43</v>
      </c>
      <c r="C81" t="s">
        <v>42</v>
      </c>
      <c r="D81" t="s">
        <v>43</v>
      </c>
      <c r="E81" t="s">
        <v>568</v>
      </c>
    </row>
    <row r="82" spans="2:5">
      <c r="B82" t="s">
        <v>42</v>
      </c>
      <c r="C82" t="s">
        <v>42</v>
      </c>
      <c r="D82" t="s">
        <v>42</v>
      </c>
      <c r="E82" t="s">
        <v>574</v>
      </c>
    </row>
    <row r="83" spans="2:5" hidden="1">
      <c r="B83" t="s">
        <v>39</v>
      </c>
      <c r="C83" t="s">
        <v>42</v>
      </c>
      <c r="D83" t="s">
        <v>39</v>
      </c>
      <c r="E83" t="s">
        <v>578</v>
      </c>
    </row>
    <row r="84" spans="2:5" hidden="1">
      <c r="B84" t="s">
        <v>39</v>
      </c>
      <c r="C84" t="s">
        <v>43</v>
      </c>
      <c r="D84" t="s">
        <v>43</v>
      </c>
      <c r="E84" t="s">
        <v>585</v>
      </c>
    </row>
    <row r="85" spans="2:5" hidden="1">
      <c r="B85" t="s">
        <v>39</v>
      </c>
      <c r="C85" t="s">
        <v>39</v>
      </c>
      <c r="D85" t="s">
        <v>39</v>
      </c>
      <c r="E85" t="s">
        <v>592</v>
      </c>
    </row>
    <row r="86" spans="2:5" hidden="1">
      <c r="B86" t="s">
        <v>39</v>
      </c>
      <c r="C86" t="s">
        <v>39</v>
      </c>
      <c r="D86" t="s">
        <v>39</v>
      </c>
      <c r="E86" t="s">
        <v>599</v>
      </c>
    </row>
    <row r="87" spans="2:5" hidden="1">
      <c r="B87" t="s">
        <v>39</v>
      </c>
      <c r="C87" t="s">
        <v>42</v>
      </c>
      <c r="D87" t="s">
        <v>39</v>
      </c>
      <c r="E87" t="s">
        <v>604</v>
      </c>
    </row>
    <row r="88" spans="2:5" hidden="1">
      <c r="B88" t="s">
        <v>39</v>
      </c>
      <c r="C88" t="s">
        <v>54</v>
      </c>
      <c r="D88" t="s">
        <v>39</v>
      </c>
      <c r="E88" t="s">
        <v>610</v>
      </c>
    </row>
    <row r="89" spans="2:5" hidden="1">
      <c r="B89" t="s">
        <v>39</v>
      </c>
      <c r="C89" t="s">
        <v>43</v>
      </c>
      <c r="D89" t="s">
        <v>43</v>
      </c>
      <c r="E89" t="s">
        <v>617</v>
      </c>
    </row>
    <row r="90" spans="2:5" hidden="1">
      <c r="B90" t="s">
        <v>43</v>
      </c>
      <c r="C90" t="s">
        <v>43</v>
      </c>
      <c r="D90" t="s">
        <v>54</v>
      </c>
      <c r="E90" t="s">
        <v>620</v>
      </c>
    </row>
    <row r="91" spans="2:5" hidden="1">
      <c r="B91" t="s">
        <v>54</v>
      </c>
      <c r="C91" t="s">
        <v>54</v>
      </c>
      <c r="D91" t="s">
        <v>54</v>
      </c>
      <c r="E91" t="s">
        <v>627</v>
      </c>
    </row>
    <row r="92" spans="2:5" hidden="1">
      <c r="B92" t="s">
        <v>43</v>
      </c>
      <c r="C92" t="s">
        <v>43</v>
      </c>
      <c r="D92" t="s">
        <v>43</v>
      </c>
      <c r="E92" t="s">
        <v>631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K25"/>
  <sheetViews>
    <sheetView workbookViewId="0">
      <selection activeCell="L21" sqref="L21"/>
    </sheetView>
  </sheetViews>
  <sheetFormatPr defaultRowHeight="12.75"/>
  <cols>
    <col min="2" max="2" width="25.85546875" customWidth="1"/>
    <col min="3" max="3" width="24.42578125" customWidth="1"/>
    <col min="4" max="4" width="17.7109375" customWidth="1"/>
    <col min="5" max="5" width="13.5703125" customWidth="1"/>
    <col min="6" max="6" width="12.140625" customWidth="1"/>
    <col min="7" max="7" width="13.42578125" customWidth="1"/>
    <col min="8" max="8" width="10.5703125" bestFit="1" customWidth="1"/>
    <col min="9" max="9" width="18.85546875" bestFit="1" customWidth="1"/>
  </cols>
  <sheetData>
    <row r="3" spans="2:11">
      <c r="B3" s="4" t="s">
        <v>639</v>
      </c>
      <c r="C3" s="2"/>
      <c r="D3" s="4" t="s">
        <v>25</v>
      </c>
      <c r="E3" s="2"/>
      <c r="F3" s="2"/>
      <c r="G3" s="2"/>
      <c r="H3" s="3"/>
    </row>
    <row r="4" spans="2:11">
      <c r="B4" s="4" t="s">
        <v>27</v>
      </c>
      <c r="C4" s="4" t="s">
        <v>26</v>
      </c>
      <c r="D4" s="1" t="s">
        <v>42</v>
      </c>
      <c r="E4" s="10" t="s">
        <v>43</v>
      </c>
      <c r="F4" s="10" t="s">
        <v>39</v>
      </c>
      <c r="G4" s="10" t="s">
        <v>54</v>
      </c>
      <c r="H4" s="6" t="s">
        <v>638</v>
      </c>
    </row>
    <row r="5" spans="2:11">
      <c r="B5" s="28" t="s">
        <v>42</v>
      </c>
      <c r="C5" s="28" t="s">
        <v>42</v>
      </c>
      <c r="D5" s="29">
        <v>9</v>
      </c>
      <c r="E5" s="27"/>
      <c r="F5" s="27">
        <v>1</v>
      </c>
      <c r="G5" s="27"/>
      <c r="H5" s="30">
        <v>10</v>
      </c>
    </row>
    <row r="6" spans="2:11">
      <c r="B6" s="31"/>
      <c r="C6" s="32" t="s">
        <v>43</v>
      </c>
      <c r="D6" s="33">
        <v>4</v>
      </c>
      <c r="E6" s="34"/>
      <c r="F6" s="34"/>
      <c r="G6" s="34"/>
      <c r="H6" s="35">
        <v>4</v>
      </c>
      <c r="I6" s="58" t="s">
        <v>644</v>
      </c>
      <c r="J6">
        <f>22/89*100</f>
        <v>24.719101123595504</v>
      </c>
    </row>
    <row r="7" spans="2:11">
      <c r="B7" s="31"/>
      <c r="C7" s="32" t="s">
        <v>39</v>
      </c>
      <c r="D7" s="33">
        <v>6</v>
      </c>
      <c r="E7" s="34"/>
      <c r="F7" s="34">
        <v>1</v>
      </c>
      <c r="G7" s="34"/>
      <c r="H7" s="35">
        <v>7</v>
      </c>
    </row>
    <row r="8" spans="2:11">
      <c r="B8" s="31"/>
      <c r="C8" s="32" t="s">
        <v>54</v>
      </c>
      <c r="D8" s="33">
        <v>1</v>
      </c>
      <c r="E8" s="34"/>
      <c r="F8" s="34"/>
      <c r="G8" s="34"/>
      <c r="H8" s="35">
        <v>1</v>
      </c>
    </row>
    <row r="9" spans="2:11">
      <c r="B9" s="1" t="s">
        <v>640</v>
      </c>
      <c r="C9" s="2"/>
      <c r="D9" s="11">
        <v>20</v>
      </c>
      <c r="E9" s="12"/>
      <c r="F9" s="12">
        <v>2</v>
      </c>
      <c r="G9" s="12"/>
      <c r="H9" s="8">
        <v>22</v>
      </c>
    </row>
    <row r="10" spans="2:11">
      <c r="B10" s="36" t="s">
        <v>43</v>
      </c>
      <c r="C10" s="36" t="s">
        <v>42</v>
      </c>
      <c r="D10" s="37"/>
      <c r="E10" s="38">
        <v>4</v>
      </c>
      <c r="F10" s="38">
        <v>1</v>
      </c>
      <c r="G10" s="38">
        <v>1</v>
      </c>
      <c r="H10" s="39">
        <v>6</v>
      </c>
    </row>
    <row r="11" spans="2:11">
      <c r="B11" s="40"/>
      <c r="C11" s="41" t="s">
        <v>43</v>
      </c>
      <c r="D11" s="42"/>
      <c r="E11" s="43">
        <v>6</v>
      </c>
      <c r="F11" s="43">
        <v>4</v>
      </c>
      <c r="G11" s="43">
        <v>1</v>
      </c>
      <c r="H11" s="44">
        <v>11</v>
      </c>
      <c r="I11" s="58" t="s">
        <v>645</v>
      </c>
    </row>
    <row r="12" spans="2:11">
      <c r="B12" s="40"/>
      <c r="C12" s="41" t="s">
        <v>39</v>
      </c>
      <c r="D12" s="42"/>
      <c r="E12" s="43">
        <v>2</v>
      </c>
      <c r="F12" s="43">
        <v>2</v>
      </c>
      <c r="G12" s="43"/>
      <c r="H12" s="44">
        <v>4</v>
      </c>
      <c r="J12">
        <f>25/89*100</f>
        <v>28.08988764044944</v>
      </c>
    </row>
    <row r="13" spans="2:11">
      <c r="B13" s="40"/>
      <c r="C13" s="41" t="s">
        <v>54</v>
      </c>
      <c r="D13" s="42"/>
      <c r="E13" s="43">
        <v>3</v>
      </c>
      <c r="F13" s="43">
        <v>1</v>
      </c>
      <c r="G13" s="43"/>
      <c r="H13" s="44">
        <v>4</v>
      </c>
    </row>
    <row r="14" spans="2:11">
      <c r="B14" s="1" t="s">
        <v>641</v>
      </c>
      <c r="C14" s="2"/>
      <c r="D14" s="11"/>
      <c r="E14" s="12">
        <v>15</v>
      </c>
      <c r="F14" s="12">
        <v>8</v>
      </c>
      <c r="G14" s="12">
        <v>2</v>
      </c>
      <c r="H14" s="8">
        <v>25</v>
      </c>
    </row>
    <row r="15" spans="2:11">
      <c r="B15" s="18" t="s">
        <v>39</v>
      </c>
      <c r="C15" s="18" t="s">
        <v>42</v>
      </c>
      <c r="D15" s="19">
        <v>1</v>
      </c>
      <c r="E15" s="20"/>
      <c r="F15" s="20">
        <v>3</v>
      </c>
      <c r="G15" s="20"/>
      <c r="H15" s="21">
        <v>4</v>
      </c>
      <c r="K15">
        <f>9/89*100</f>
        <v>10.112359550561797</v>
      </c>
    </row>
    <row r="16" spans="2:11">
      <c r="B16" s="22"/>
      <c r="C16" s="23" t="s">
        <v>43</v>
      </c>
      <c r="D16" s="24">
        <v>1</v>
      </c>
      <c r="E16" s="25"/>
      <c r="F16" s="25">
        <v>2</v>
      </c>
      <c r="G16" s="25"/>
      <c r="H16" s="26">
        <v>3</v>
      </c>
      <c r="I16" s="58" t="s">
        <v>647</v>
      </c>
      <c r="J16">
        <f>15/89*100</f>
        <v>16.853932584269664</v>
      </c>
    </row>
    <row r="17" spans="2:10">
      <c r="B17" s="22"/>
      <c r="C17" s="23" t="s">
        <v>39</v>
      </c>
      <c r="D17" s="24"/>
      <c r="E17" s="25">
        <v>1</v>
      </c>
      <c r="F17" s="25">
        <v>4</v>
      </c>
      <c r="G17" s="25"/>
      <c r="H17" s="26">
        <v>5</v>
      </c>
    </row>
    <row r="18" spans="2:10">
      <c r="B18" s="22"/>
      <c r="C18" s="23" t="s">
        <v>54</v>
      </c>
      <c r="D18" s="24"/>
      <c r="E18" s="25"/>
      <c r="F18" s="25">
        <v>3</v>
      </c>
      <c r="G18" s="25"/>
      <c r="H18" s="26">
        <v>3</v>
      </c>
    </row>
    <row r="19" spans="2:10">
      <c r="B19" s="1" t="s">
        <v>642</v>
      </c>
      <c r="C19" s="2"/>
      <c r="D19" s="11">
        <v>2</v>
      </c>
      <c r="E19" s="12">
        <v>1</v>
      </c>
      <c r="F19" s="12">
        <v>12</v>
      </c>
      <c r="G19" s="12"/>
      <c r="H19" s="8">
        <v>15</v>
      </c>
    </row>
    <row r="20" spans="2:10">
      <c r="B20" s="45" t="s">
        <v>54</v>
      </c>
      <c r="C20" s="45" t="s">
        <v>42</v>
      </c>
      <c r="D20" s="46"/>
      <c r="E20" s="47">
        <v>2</v>
      </c>
      <c r="F20" s="47"/>
      <c r="G20" s="47">
        <v>1</v>
      </c>
      <c r="H20" s="48">
        <v>3</v>
      </c>
    </row>
    <row r="21" spans="2:10">
      <c r="B21" s="49"/>
      <c r="C21" s="50" t="s">
        <v>43</v>
      </c>
      <c r="D21" s="51"/>
      <c r="E21" s="52">
        <v>2</v>
      </c>
      <c r="F21" s="52"/>
      <c r="G21" s="52">
        <v>2</v>
      </c>
      <c r="H21" s="53">
        <v>4</v>
      </c>
    </row>
    <row r="22" spans="2:10">
      <c r="B22" s="49"/>
      <c r="C22" s="50" t="s">
        <v>39</v>
      </c>
      <c r="D22" s="51"/>
      <c r="E22" s="52"/>
      <c r="F22" s="52"/>
      <c r="G22" s="52">
        <v>6</v>
      </c>
      <c r="H22" s="53">
        <v>6</v>
      </c>
      <c r="I22" s="58" t="s">
        <v>646</v>
      </c>
    </row>
    <row r="23" spans="2:10">
      <c r="B23" s="49"/>
      <c r="C23" s="50" t="s">
        <v>54</v>
      </c>
      <c r="D23" s="51"/>
      <c r="E23" s="52">
        <v>2</v>
      </c>
      <c r="F23" s="52"/>
      <c r="G23" s="52">
        <v>12</v>
      </c>
      <c r="H23" s="53">
        <v>14</v>
      </c>
      <c r="J23">
        <f>27/89*100</f>
        <v>30.337078651685395</v>
      </c>
    </row>
    <row r="24" spans="2:10">
      <c r="B24" s="1" t="s">
        <v>643</v>
      </c>
      <c r="C24" s="2"/>
      <c r="D24" s="11"/>
      <c r="E24" s="12">
        <v>6</v>
      </c>
      <c r="F24" s="12"/>
      <c r="G24" s="12">
        <v>21</v>
      </c>
      <c r="H24" s="8">
        <v>27</v>
      </c>
    </row>
    <row r="25" spans="2:10">
      <c r="B25" s="5" t="s">
        <v>638</v>
      </c>
      <c r="C25" s="9"/>
      <c r="D25" s="13">
        <v>22</v>
      </c>
      <c r="E25" s="14">
        <v>22</v>
      </c>
      <c r="F25" s="14">
        <v>22</v>
      </c>
      <c r="G25" s="14">
        <v>23</v>
      </c>
      <c r="H25" s="7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4"/>
  <sheetViews>
    <sheetView workbookViewId="0">
      <selection activeCell="I13" sqref="I13"/>
    </sheetView>
  </sheetViews>
  <sheetFormatPr defaultRowHeight="12.75"/>
  <cols>
    <col min="2" max="2" width="29" bestFit="1" customWidth="1"/>
    <col min="3" max="3" width="23" bestFit="1" customWidth="1"/>
    <col min="4" max="4" width="24.85546875" bestFit="1" customWidth="1"/>
    <col min="5" max="5" width="25.5703125" bestFit="1" customWidth="1"/>
  </cols>
  <sheetData>
    <row r="2" spans="2:5">
      <c r="B2" s="55" t="s">
        <v>25</v>
      </c>
      <c r="C2" s="55" t="s">
        <v>26</v>
      </c>
      <c r="D2" s="55" t="s">
        <v>27</v>
      </c>
      <c r="E2" s="55" t="s">
        <v>0</v>
      </c>
    </row>
    <row r="3" spans="2:5">
      <c r="B3" s="56" t="s">
        <v>42</v>
      </c>
      <c r="C3" s="56" t="s">
        <v>42</v>
      </c>
      <c r="D3" s="56" t="s">
        <v>42</v>
      </c>
      <c r="E3" s="56" t="s">
        <v>574</v>
      </c>
    </row>
    <row r="4" spans="2:5">
      <c r="B4" s="56" t="s">
        <v>42</v>
      </c>
      <c r="C4" s="56" t="s">
        <v>42</v>
      </c>
      <c r="D4" s="56" t="s">
        <v>42</v>
      </c>
      <c r="E4" s="56" t="s">
        <v>537</v>
      </c>
    </row>
    <row r="5" spans="2:5">
      <c r="B5" s="56" t="s">
        <v>42</v>
      </c>
      <c r="C5" s="56" t="s">
        <v>42</v>
      </c>
      <c r="D5" s="56" t="s">
        <v>42</v>
      </c>
      <c r="E5" s="56" t="s">
        <v>505</v>
      </c>
    </row>
    <row r="6" spans="2:5">
      <c r="B6" s="56" t="s">
        <v>42</v>
      </c>
      <c r="C6" s="56" t="s">
        <v>42</v>
      </c>
      <c r="D6" s="56" t="s">
        <v>42</v>
      </c>
      <c r="E6" s="56" t="s">
        <v>477</v>
      </c>
    </row>
    <row r="7" spans="2:5">
      <c r="B7" s="56" t="s">
        <v>42</v>
      </c>
      <c r="C7" s="56" t="s">
        <v>42</v>
      </c>
      <c r="D7" s="56" t="s">
        <v>42</v>
      </c>
      <c r="E7" s="56" t="s">
        <v>416</v>
      </c>
    </row>
    <row r="8" spans="2:5">
      <c r="B8" s="56" t="s">
        <v>42</v>
      </c>
      <c r="C8" s="56" t="s">
        <v>42</v>
      </c>
      <c r="D8" s="56" t="s">
        <v>42</v>
      </c>
      <c r="E8" s="56" t="s">
        <v>358</v>
      </c>
    </row>
    <row r="9" spans="2:5">
      <c r="B9" s="56" t="s">
        <v>42</v>
      </c>
      <c r="C9" s="56" t="s">
        <v>42</v>
      </c>
      <c r="D9" s="56" t="s">
        <v>42</v>
      </c>
      <c r="E9" s="56" t="s">
        <v>345</v>
      </c>
    </row>
    <row r="10" spans="2:5">
      <c r="B10" s="56" t="s">
        <v>42</v>
      </c>
      <c r="C10" s="56" t="s">
        <v>42</v>
      </c>
      <c r="D10" s="56" t="s">
        <v>42</v>
      </c>
      <c r="E10" s="56" t="s">
        <v>284</v>
      </c>
    </row>
    <row r="11" spans="2:5">
      <c r="B11" s="56" t="s">
        <v>42</v>
      </c>
      <c r="C11" s="56" t="s">
        <v>42</v>
      </c>
      <c r="D11" s="56" t="s">
        <v>42</v>
      </c>
      <c r="E11" s="56" t="s">
        <v>242</v>
      </c>
    </row>
    <row r="12" spans="2:5">
      <c r="B12" s="56" t="s">
        <v>39</v>
      </c>
      <c r="C12" s="56" t="s">
        <v>42</v>
      </c>
      <c r="D12" s="56" t="s">
        <v>42</v>
      </c>
      <c r="E12" s="56" t="s">
        <v>316</v>
      </c>
    </row>
    <row r="13" spans="2:5">
      <c r="B13" s="56" t="s">
        <v>42</v>
      </c>
      <c r="C13" s="56" t="s">
        <v>43</v>
      </c>
      <c r="D13" s="56" t="s">
        <v>42</v>
      </c>
      <c r="E13" s="56" t="s">
        <v>28</v>
      </c>
    </row>
    <row r="14" spans="2:5">
      <c r="B14" s="56" t="s">
        <v>42</v>
      </c>
      <c r="C14" s="56" t="s">
        <v>43</v>
      </c>
      <c r="D14" s="56" t="s">
        <v>42</v>
      </c>
      <c r="E14" s="56" t="s">
        <v>484</v>
      </c>
    </row>
    <row r="15" spans="2:5">
      <c r="B15" s="56" t="s">
        <v>42</v>
      </c>
      <c r="C15" s="56" t="s">
        <v>43</v>
      </c>
      <c r="D15" s="56" t="s">
        <v>42</v>
      </c>
      <c r="E15" s="56" t="s">
        <v>436</v>
      </c>
    </row>
    <row r="16" spans="2:5">
      <c r="B16" s="56" t="s">
        <v>42</v>
      </c>
      <c r="C16" s="56" t="s">
        <v>43</v>
      </c>
      <c r="D16" s="56" t="s">
        <v>42</v>
      </c>
      <c r="E16" s="56" t="s">
        <v>363</v>
      </c>
    </row>
    <row r="17" spans="2:5">
      <c r="B17" s="56" t="s">
        <v>42</v>
      </c>
      <c r="C17" s="56" t="s">
        <v>39</v>
      </c>
      <c r="D17" s="56" t="s">
        <v>42</v>
      </c>
      <c r="E17" s="56" t="s">
        <v>563</v>
      </c>
    </row>
    <row r="18" spans="2:5">
      <c r="B18" s="56" t="s">
        <v>42</v>
      </c>
      <c r="C18" s="56" t="s">
        <v>39</v>
      </c>
      <c r="D18" s="56" t="s">
        <v>42</v>
      </c>
      <c r="E18" s="56" t="s">
        <v>66</v>
      </c>
    </row>
    <row r="19" spans="2:5">
      <c r="B19" s="56" t="s">
        <v>42</v>
      </c>
      <c r="C19" s="56" t="s">
        <v>39</v>
      </c>
      <c r="D19" s="56" t="s">
        <v>42</v>
      </c>
      <c r="E19" s="56" t="s">
        <v>519</v>
      </c>
    </row>
    <row r="20" spans="2:5">
      <c r="B20" s="56" t="s">
        <v>42</v>
      </c>
      <c r="C20" s="56" t="s">
        <v>39</v>
      </c>
      <c r="D20" s="56" t="s">
        <v>42</v>
      </c>
      <c r="E20" s="56" t="s">
        <v>93</v>
      </c>
    </row>
    <row r="21" spans="2:5">
      <c r="B21" s="56" t="s">
        <v>42</v>
      </c>
      <c r="C21" s="56" t="s">
        <v>39</v>
      </c>
      <c r="D21" s="56" t="s">
        <v>42</v>
      </c>
      <c r="E21" s="56" t="s">
        <v>424</v>
      </c>
    </row>
    <row r="22" spans="2:5">
      <c r="B22" s="56" t="s">
        <v>42</v>
      </c>
      <c r="C22" s="56" t="s">
        <v>39</v>
      </c>
      <c r="D22" s="56" t="s">
        <v>42</v>
      </c>
      <c r="E22" s="56" t="s">
        <v>270</v>
      </c>
    </row>
    <row r="23" spans="2:5">
      <c r="B23" s="56" t="s">
        <v>39</v>
      </c>
      <c r="C23" s="56" t="s">
        <v>39</v>
      </c>
      <c r="D23" s="56" t="s">
        <v>42</v>
      </c>
      <c r="E23" s="56" t="s">
        <v>411</v>
      </c>
    </row>
    <row r="24" spans="2:5">
      <c r="B24" s="56" t="s">
        <v>42</v>
      </c>
      <c r="C24" s="56" t="s">
        <v>54</v>
      </c>
      <c r="D24" s="56" t="s">
        <v>42</v>
      </c>
      <c r="E24" s="56" t="s">
        <v>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H11" sqref="H11"/>
    </sheetView>
  </sheetViews>
  <sheetFormatPr defaultRowHeight="12.75"/>
  <cols>
    <col min="1" max="1" width="29" bestFit="1" customWidth="1"/>
    <col min="2" max="2" width="23" bestFit="1" customWidth="1"/>
    <col min="3" max="3" width="24.85546875" bestFit="1" customWidth="1"/>
    <col min="4" max="4" width="29.7109375" bestFit="1" customWidth="1"/>
  </cols>
  <sheetData>
    <row r="1" spans="1:4" ht="13.5" thickBot="1">
      <c r="A1" s="54" t="s">
        <v>25</v>
      </c>
      <c r="B1" s="54" t="s">
        <v>26</v>
      </c>
      <c r="C1" s="54" t="s">
        <v>27</v>
      </c>
      <c r="D1" s="54" t="s">
        <v>0</v>
      </c>
    </row>
    <row r="2" spans="1:4">
      <c r="A2" s="15" t="s">
        <v>43</v>
      </c>
      <c r="B2" s="15" t="s">
        <v>42</v>
      </c>
      <c r="C2" s="15" t="s">
        <v>43</v>
      </c>
      <c r="D2" s="15" t="s">
        <v>568</v>
      </c>
    </row>
    <row r="3" spans="1:4">
      <c r="A3" s="15" t="s">
        <v>43</v>
      </c>
      <c r="B3" s="15" t="s">
        <v>42</v>
      </c>
      <c r="C3" s="15" t="s">
        <v>43</v>
      </c>
      <c r="D3" s="15" t="s">
        <v>470</v>
      </c>
    </row>
    <row r="4" spans="1:4">
      <c r="A4" s="15" t="s">
        <v>43</v>
      </c>
      <c r="B4" s="15" t="s">
        <v>42</v>
      </c>
      <c r="C4" s="15" t="s">
        <v>43</v>
      </c>
      <c r="D4" s="15" t="s">
        <v>462</v>
      </c>
    </row>
    <row r="5" spans="1:4">
      <c r="A5" s="15" t="s">
        <v>43</v>
      </c>
      <c r="B5" s="15" t="s">
        <v>42</v>
      </c>
      <c r="C5" s="15" t="s">
        <v>43</v>
      </c>
      <c r="D5" s="15" t="s">
        <v>311</v>
      </c>
    </row>
    <row r="6" spans="1:4">
      <c r="A6" s="15" t="s">
        <v>39</v>
      </c>
      <c r="B6" s="15" t="s">
        <v>42</v>
      </c>
      <c r="C6" s="15" t="s">
        <v>43</v>
      </c>
      <c r="D6" s="15" t="s">
        <v>298</v>
      </c>
    </row>
    <row r="7" spans="1:4">
      <c r="A7" s="15" t="s">
        <v>54</v>
      </c>
      <c r="B7" s="15" t="s">
        <v>42</v>
      </c>
      <c r="C7" s="15" t="s">
        <v>43</v>
      </c>
      <c r="D7" s="15" t="s">
        <v>84</v>
      </c>
    </row>
    <row r="8" spans="1:4">
      <c r="A8" s="15" t="s">
        <v>43</v>
      </c>
      <c r="B8" s="15" t="s">
        <v>43</v>
      </c>
      <c r="C8" s="15" t="s">
        <v>43</v>
      </c>
      <c r="D8" s="15" t="s">
        <v>631</v>
      </c>
    </row>
    <row r="9" spans="1:4">
      <c r="A9" s="15" t="s">
        <v>43</v>
      </c>
      <c r="B9" s="15" t="s">
        <v>43</v>
      </c>
      <c r="C9" s="15" t="s">
        <v>43</v>
      </c>
      <c r="D9" s="15" t="s">
        <v>420</v>
      </c>
    </row>
    <row r="10" spans="1:4">
      <c r="A10" s="15" t="s">
        <v>43</v>
      </c>
      <c r="B10" s="15" t="s">
        <v>43</v>
      </c>
      <c r="C10" s="15" t="s">
        <v>43</v>
      </c>
      <c r="D10" s="15" t="s">
        <v>404</v>
      </c>
    </row>
    <row r="11" spans="1:4">
      <c r="A11" s="15" t="s">
        <v>43</v>
      </c>
      <c r="B11" s="15" t="s">
        <v>43</v>
      </c>
      <c r="C11" s="15" t="s">
        <v>43</v>
      </c>
      <c r="D11" s="15" t="s">
        <v>150</v>
      </c>
    </row>
    <row r="12" spans="1:4">
      <c r="A12" s="15" t="s">
        <v>43</v>
      </c>
      <c r="B12" s="15" t="s">
        <v>43</v>
      </c>
      <c r="C12" s="15" t="s">
        <v>43</v>
      </c>
      <c r="D12" s="15" t="s">
        <v>180</v>
      </c>
    </row>
    <row r="13" spans="1:4">
      <c r="A13" s="15" t="s">
        <v>43</v>
      </c>
      <c r="B13" s="15" t="s">
        <v>43</v>
      </c>
      <c r="C13" s="15" t="s">
        <v>43</v>
      </c>
      <c r="D13" s="15" t="s">
        <v>277</v>
      </c>
    </row>
    <row r="14" spans="1:4">
      <c r="A14" s="15" t="s">
        <v>39</v>
      </c>
      <c r="B14" s="15" t="s">
        <v>43</v>
      </c>
      <c r="C14" s="15" t="s">
        <v>43</v>
      </c>
      <c r="D14" s="15" t="s">
        <v>617</v>
      </c>
    </row>
    <row r="15" spans="1:4">
      <c r="A15" s="15" t="s">
        <v>39</v>
      </c>
      <c r="B15" s="15" t="s">
        <v>43</v>
      </c>
      <c r="C15" s="15" t="s">
        <v>43</v>
      </c>
      <c r="D15" s="15" t="s">
        <v>585</v>
      </c>
    </row>
    <row r="16" spans="1:4">
      <c r="A16" s="15" t="s">
        <v>39</v>
      </c>
      <c r="B16" s="15" t="s">
        <v>43</v>
      </c>
      <c r="C16" s="15" t="s">
        <v>43</v>
      </c>
      <c r="D16" s="15" t="s">
        <v>352</v>
      </c>
    </row>
    <row r="17" spans="1:4">
      <c r="A17" s="15" t="s">
        <v>39</v>
      </c>
      <c r="B17" s="15" t="s">
        <v>43</v>
      </c>
      <c r="C17" s="15" t="s">
        <v>43</v>
      </c>
      <c r="D17" s="15" t="s">
        <v>227</v>
      </c>
    </row>
    <row r="18" spans="1:4">
      <c r="A18" s="15" t="s">
        <v>54</v>
      </c>
      <c r="B18" s="15" t="s">
        <v>43</v>
      </c>
      <c r="C18" s="15" t="s">
        <v>43</v>
      </c>
      <c r="D18" s="15" t="s">
        <v>188</v>
      </c>
    </row>
    <row r="19" spans="1:4">
      <c r="A19" s="15" t="s">
        <v>43</v>
      </c>
      <c r="B19" s="15" t="s">
        <v>39</v>
      </c>
      <c r="C19" s="15" t="s">
        <v>43</v>
      </c>
      <c r="D19" s="15" t="s">
        <v>372</v>
      </c>
    </row>
    <row r="20" spans="1:4">
      <c r="A20" s="15" t="s">
        <v>43</v>
      </c>
      <c r="B20" s="15" t="s">
        <v>39</v>
      </c>
      <c r="C20" s="15" t="s">
        <v>43</v>
      </c>
      <c r="D20" s="15" t="s">
        <v>217</v>
      </c>
    </row>
    <row r="21" spans="1:4">
      <c r="A21" s="15" t="s">
        <v>39</v>
      </c>
      <c r="B21" s="15" t="s">
        <v>39</v>
      </c>
      <c r="C21" s="15" t="s">
        <v>43</v>
      </c>
      <c r="D21" s="15" t="s">
        <v>544</v>
      </c>
    </row>
    <row r="22" spans="1:4">
      <c r="A22" s="15" t="s">
        <v>39</v>
      </c>
      <c r="B22" s="15" t="s">
        <v>39</v>
      </c>
      <c r="C22" s="15" t="s">
        <v>43</v>
      </c>
      <c r="D22" s="15" t="s">
        <v>291</v>
      </c>
    </row>
    <row r="23" spans="1:4">
      <c r="A23" s="15" t="s">
        <v>43</v>
      </c>
      <c r="B23" s="15" t="s">
        <v>54</v>
      </c>
      <c r="C23" s="15" t="s">
        <v>43</v>
      </c>
      <c r="D23" s="15" t="s">
        <v>491</v>
      </c>
    </row>
    <row r="24" spans="1:4">
      <c r="A24" s="15" t="s">
        <v>43</v>
      </c>
      <c r="B24" s="15" t="s">
        <v>54</v>
      </c>
      <c r="C24" s="15" t="s">
        <v>43</v>
      </c>
      <c r="D24" s="15" t="s">
        <v>428</v>
      </c>
    </row>
    <row r="25" spans="1:4">
      <c r="A25" s="15" t="s">
        <v>43</v>
      </c>
      <c r="B25" s="15" t="s">
        <v>54</v>
      </c>
      <c r="C25" s="15" t="s">
        <v>43</v>
      </c>
      <c r="D25" s="15" t="s">
        <v>210</v>
      </c>
    </row>
    <row r="26" spans="1:4" ht="13.5" thickBot="1">
      <c r="A26" s="16" t="s">
        <v>39</v>
      </c>
      <c r="B26" s="16" t="s">
        <v>54</v>
      </c>
      <c r="C26" s="16" t="s">
        <v>43</v>
      </c>
      <c r="D26" s="1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F31" sqref="F31"/>
    </sheetView>
  </sheetViews>
  <sheetFormatPr defaultRowHeight="12.75"/>
  <cols>
    <col min="1" max="1" width="30.5703125" customWidth="1"/>
    <col min="2" max="2" width="24.7109375" customWidth="1"/>
    <col min="3" max="3" width="26.5703125" customWidth="1"/>
    <col min="4" max="4" width="29.7109375" bestFit="1" customWidth="1"/>
  </cols>
  <sheetData>
    <row r="1" spans="1:4" ht="13.5" thickBot="1">
      <c r="A1" s="57" t="s">
        <v>25</v>
      </c>
      <c r="B1" s="57" t="s">
        <v>26</v>
      </c>
      <c r="C1" s="57" t="s">
        <v>27</v>
      </c>
      <c r="D1" s="57" t="s">
        <v>0</v>
      </c>
    </row>
    <row r="2" spans="1:4">
      <c r="A2" s="15" t="s">
        <v>39</v>
      </c>
      <c r="B2" s="15" t="s">
        <v>42</v>
      </c>
      <c r="C2" s="15" t="s">
        <v>43</v>
      </c>
      <c r="D2" s="15" t="s">
        <v>298</v>
      </c>
    </row>
    <row r="3" spans="1:4">
      <c r="A3" s="15" t="s">
        <v>43</v>
      </c>
      <c r="B3" s="15" t="s">
        <v>42</v>
      </c>
      <c r="C3" s="15" t="s">
        <v>43</v>
      </c>
      <c r="D3" s="15" t="s">
        <v>568</v>
      </c>
    </row>
    <row r="4" spans="1:4">
      <c r="A4" s="15" t="s">
        <v>43</v>
      </c>
      <c r="B4" s="15" t="s">
        <v>42</v>
      </c>
      <c r="C4" s="15" t="s">
        <v>43</v>
      </c>
      <c r="D4" s="15" t="s">
        <v>470</v>
      </c>
    </row>
    <row r="5" spans="1:4">
      <c r="A5" s="15" t="s">
        <v>43</v>
      </c>
      <c r="B5" s="15" t="s">
        <v>42</v>
      </c>
      <c r="C5" s="15" t="s">
        <v>43</v>
      </c>
      <c r="D5" s="15" t="s">
        <v>462</v>
      </c>
    </row>
    <row r="6" spans="1:4">
      <c r="A6" s="15" t="s">
        <v>43</v>
      </c>
      <c r="B6" s="15" t="s">
        <v>42</v>
      </c>
      <c r="C6" s="15" t="s">
        <v>43</v>
      </c>
      <c r="D6" s="15" t="s">
        <v>311</v>
      </c>
    </row>
    <row r="7" spans="1:4" hidden="1">
      <c r="A7" s="15" t="s">
        <v>54</v>
      </c>
      <c r="B7" s="15" t="s">
        <v>42</v>
      </c>
      <c r="C7" s="15" t="s">
        <v>43</v>
      </c>
      <c r="D7" s="15" t="s">
        <v>84</v>
      </c>
    </row>
    <row r="8" spans="1:4" hidden="1">
      <c r="A8" s="15" t="s">
        <v>43</v>
      </c>
      <c r="B8" s="15" t="s">
        <v>43</v>
      </c>
      <c r="C8" s="15" t="s">
        <v>43</v>
      </c>
      <c r="D8" s="15" t="s">
        <v>631</v>
      </c>
    </row>
    <row r="9" spans="1:4" hidden="1">
      <c r="A9" s="15" t="s">
        <v>43</v>
      </c>
      <c r="B9" s="15" t="s">
        <v>43</v>
      </c>
      <c r="C9" s="15" t="s">
        <v>43</v>
      </c>
      <c r="D9" s="15" t="s">
        <v>420</v>
      </c>
    </row>
    <row r="10" spans="1:4" hidden="1">
      <c r="A10" s="15" t="s">
        <v>43</v>
      </c>
      <c r="B10" s="15" t="s">
        <v>43</v>
      </c>
      <c r="C10" s="15" t="s">
        <v>43</v>
      </c>
      <c r="D10" s="15" t="s">
        <v>404</v>
      </c>
    </row>
    <row r="11" spans="1:4" hidden="1">
      <c r="A11" s="15" t="s">
        <v>43</v>
      </c>
      <c r="B11" s="15" t="s">
        <v>43</v>
      </c>
      <c r="C11" s="15" t="s">
        <v>43</v>
      </c>
      <c r="D11" s="15" t="s">
        <v>150</v>
      </c>
    </row>
    <row r="12" spans="1:4" hidden="1">
      <c r="A12" s="15" t="s">
        <v>43</v>
      </c>
      <c r="B12" s="15" t="s">
        <v>43</v>
      </c>
      <c r="C12" s="15" t="s">
        <v>43</v>
      </c>
      <c r="D12" s="15" t="s">
        <v>180</v>
      </c>
    </row>
    <row r="13" spans="1:4" hidden="1">
      <c r="A13" s="15" t="s">
        <v>43</v>
      </c>
      <c r="B13" s="15" t="s">
        <v>43</v>
      </c>
      <c r="C13" s="15" t="s">
        <v>43</v>
      </c>
      <c r="D13" s="15" t="s">
        <v>277</v>
      </c>
    </row>
    <row r="14" spans="1:4" hidden="1">
      <c r="A14" s="15" t="s">
        <v>39</v>
      </c>
      <c r="B14" s="15" t="s">
        <v>43</v>
      </c>
      <c r="C14" s="15" t="s">
        <v>43</v>
      </c>
      <c r="D14" s="15" t="s">
        <v>617</v>
      </c>
    </row>
    <row r="15" spans="1:4" hidden="1">
      <c r="A15" s="15" t="s">
        <v>39</v>
      </c>
      <c r="B15" s="15" t="s">
        <v>43</v>
      </c>
      <c r="C15" s="15" t="s">
        <v>43</v>
      </c>
      <c r="D15" s="15" t="s">
        <v>585</v>
      </c>
    </row>
    <row r="16" spans="1:4" hidden="1">
      <c r="A16" s="15" t="s">
        <v>39</v>
      </c>
      <c r="B16" s="15" t="s">
        <v>43</v>
      </c>
      <c r="C16" s="15" t="s">
        <v>43</v>
      </c>
      <c r="D16" s="15" t="s">
        <v>352</v>
      </c>
    </row>
    <row r="17" spans="1:4" hidden="1">
      <c r="A17" s="15" t="s">
        <v>39</v>
      </c>
      <c r="B17" s="15" t="s">
        <v>43</v>
      </c>
      <c r="C17" s="15" t="s">
        <v>43</v>
      </c>
      <c r="D17" s="15" t="s">
        <v>227</v>
      </c>
    </row>
    <row r="18" spans="1:4" hidden="1">
      <c r="A18" s="15" t="s">
        <v>54</v>
      </c>
      <c r="B18" s="15" t="s">
        <v>43</v>
      </c>
      <c r="C18" s="15" t="s">
        <v>43</v>
      </c>
      <c r="D18" s="15" t="s">
        <v>188</v>
      </c>
    </row>
    <row r="19" spans="1:4">
      <c r="A19" s="15" t="s">
        <v>39</v>
      </c>
      <c r="B19" s="15" t="s">
        <v>39</v>
      </c>
      <c r="C19" s="15" t="s">
        <v>43</v>
      </c>
      <c r="D19" s="15" t="s">
        <v>544</v>
      </c>
    </row>
    <row r="20" spans="1:4">
      <c r="A20" s="15" t="s">
        <v>39</v>
      </c>
      <c r="B20" s="15" t="s">
        <v>39</v>
      </c>
      <c r="C20" s="15" t="s">
        <v>43</v>
      </c>
      <c r="D20" s="15" t="s">
        <v>291</v>
      </c>
    </row>
    <row r="21" spans="1:4">
      <c r="A21" s="15" t="s">
        <v>43</v>
      </c>
      <c r="B21" s="15" t="s">
        <v>39</v>
      </c>
      <c r="C21" s="15" t="s">
        <v>43</v>
      </c>
      <c r="D21" s="15" t="s">
        <v>372</v>
      </c>
    </row>
    <row r="22" spans="1:4">
      <c r="A22" s="15" t="s">
        <v>43</v>
      </c>
      <c r="B22" s="15" t="s">
        <v>39</v>
      </c>
      <c r="C22" s="15" t="s">
        <v>43</v>
      </c>
      <c r="D22" s="15" t="s">
        <v>217</v>
      </c>
    </row>
    <row r="23" spans="1:4" hidden="1">
      <c r="A23" s="15" t="s">
        <v>43</v>
      </c>
      <c r="B23" s="15" t="s">
        <v>54</v>
      </c>
      <c r="C23" s="15" t="s">
        <v>43</v>
      </c>
      <c r="D23" s="15" t="s">
        <v>491</v>
      </c>
    </row>
    <row r="24" spans="1:4" hidden="1">
      <c r="A24" s="15" t="s">
        <v>43</v>
      </c>
      <c r="B24" s="15" t="s">
        <v>54</v>
      </c>
      <c r="C24" s="15" t="s">
        <v>43</v>
      </c>
      <c r="D24" s="15" t="s">
        <v>428</v>
      </c>
    </row>
    <row r="25" spans="1:4" hidden="1">
      <c r="A25" s="15" t="s">
        <v>43</v>
      </c>
      <c r="B25" s="15" t="s">
        <v>54</v>
      </c>
      <c r="C25" s="15" t="s">
        <v>43</v>
      </c>
      <c r="D25" s="15" t="s">
        <v>210</v>
      </c>
    </row>
    <row r="26" spans="1:4" hidden="1">
      <c r="A26" s="15" t="s">
        <v>39</v>
      </c>
      <c r="B26" s="15" t="s">
        <v>54</v>
      </c>
      <c r="C26" s="15" t="s">
        <v>43</v>
      </c>
      <c r="D26" s="15" t="s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13" sqref="D13"/>
    </sheetView>
  </sheetViews>
  <sheetFormatPr defaultRowHeight="12.75"/>
  <cols>
    <col min="1" max="1" width="29" bestFit="1" customWidth="1"/>
    <col min="2" max="2" width="23" bestFit="1" customWidth="1"/>
    <col min="3" max="3" width="24.85546875" bestFit="1" customWidth="1"/>
    <col min="4" max="4" width="18.85546875" bestFit="1" customWidth="1"/>
  </cols>
  <sheetData>
    <row r="1" spans="1:4" ht="13.5" thickBot="1">
      <c r="A1" s="54" t="s">
        <v>25</v>
      </c>
      <c r="B1" s="54" t="s">
        <v>26</v>
      </c>
      <c r="C1" s="54" t="s">
        <v>27</v>
      </c>
      <c r="D1" s="54" t="s">
        <v>0</v>
      </c>
    </row>
    <row r="2" spans="1:4" ht="13.5" thickBot="1">
      <c r="A2" s="16" t="s">
        <v>42</v>
      </c>
      <c r="B2" s="16" t="s">
        <v>42</v>
      </c>
      <c r="C2" s="16" t="s">
        <v>39</v>
      </c>
      <c r="D2" s="16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29"/>
  <sheetViews>
    <sheetView topLeftCell="A7" workbookViewId="0">
      <selection activeCell="E18" sqref="E18"/>
    </sheetView>
  </sheetViews>
  <sheetFormatPr defaultRowHeight="12.75"/>
  <cols>
    <col min="2" max="2" width="29" bestFit="1" customWidth="1"/>
    <col min="3" max="3" width="23" bestFit="1" customWidth="1"/>
    <col min="4" max="4" width="24.85546875" bestFit="1" customWidth="1"/>
    <col min="5" max="5" width="30.140625" bestFit="1" customWidth="1"/>
  </cols>
  <sheetData>
    <row r="2" spans="2:5">
      <c r="B2" s="55" t="s">
        <v>25</v>
      </c>
      <c r="C2" s="55" t="s">
        <v>26</v>
      </c>
      <c r="D2" s="55" t="s">
        <v>27</v>
      </c>
      <c r="E2" s="55" t="s">
        <v>0</v>
      </c>
    </row>
    <row r="3" spans="2:5">
      <c r="B3" s="56" t="s">
        <v>43</v>
      </c>
      <c r="C3" s="56" t="s">
        <v>42</v>
      </c>
      <c r="D3" s="56" t="s">
        <v>54</v>
      </c>
      <c r="E3" s="56" t="s">
        <v>396</v>
      </c>
    </row>
    <row r="4" spans="2:5">
      <c r="B4" s="56" t="s">
        <v>43</v>
      </c>
      <c r="C4" s="56" t="s">
        <v>42</v>
      </c>
      <c r="D4" s="56" t="s">
        <v>54</v>
      </c>
      <c r="E4" s="56" t="s">
        <v>367</v>
      </c>
    </row>
    <row r="5" spans="2:5">
      <c r="B5" s="56" t="s">
        <v>54</v>
      </c>
      <c r="C5" s="56" t="s">
        <v>42</v>
      </c>
      <c r="D5" s="56" t="s">
        <v>54</v>
      </c>
      <c r="E5" s="56" t="s">
        <v>44</v>
      </c>
    </row>
    <row r="6" spans="2:5">
      <c r="B6" s="56" t="s">
        <v>43</v>
      </c>
      <c r="C6" s="56" t="s">
        <v>43</v>
      </c>
      <c r="D6" s="56" t="s">
        <v>54</v>
      </c>
      <c r="E6" s="56" t="s">
        <v>620</v>
      </c>
    </row>
    <row r="7" spans="2:5">
      <c r="B7" s="56" t="s">
        <v>43</v>
      </c>
      <c r="C7" s="56" t="s">
        <v>43</v>
      </c>
      <c r="D7" s="56" t="s">
        <v>54</v>
      </c>
      <c r="E7" s="56" t="s">
        <v>195</v>
      </c>
    </row>
    <row r="8" spans="2:5">
      <c r="B8" s="56" t="s">
        <v>54</v>
      </c>
      <c r="C8" s="56" t="s">
        <v>43</v>
      </c>
      <c r="D8" s="56" t="s">
        <v>54</v>
      </c>
      <c r="E8" s="56" t="s">
        <v>75</v>
      </c>
    </row>
    <row r="9" spans="2:5">
      <c r="B9" s="56" t="s">
        <v>54</v>
      </c>
      <c r="C9" s="56" t="s">
        <v>43</v>
      </c>
      <c r="D9" s="56" t="s">
        <v>54</v>
      </c>
      <c r="E9" s="56" t="s">
        <v>382</v>
      </c>
    </row>
    <row r="10" spans="2:5">
      <c r="B10" s="56" t="s">
        <v>54</v>
      </c>
      <c r="C10" s="56" t="s">
        <v>39</v>
      </c>
      <c r="D10" s="56" t="s">
        <v>54</v>
      </c>
      <c r="E10" s="56" t="s">
        <v>498</v>
      </c>
    </row>
    <row r="11" spans="2:5">
      <c r="B11" s="56" t="s">
        <v>54</v>
      </c>
      <c r="C11" s="56" t="s">
        <v>39</v>
      </c>
      <c r="D11" s="56" t="s">
        <v>54</v>
      </c>
      <c r="E11" s="56" t="s">
        <v>101</v>
      </c>
    </row>
    <row r="12" spans="2:5">
      <c r="B12" s="56" t="s">
        <v>54</v>
      </c>
      <c r="C12" s="56" t="s">
        <v>39</v>
      </c>
      <c r="D12" s="56" t="s">
        <v>54</v>
      </c>
      <c r="E12" s="56" t="s">
        <v>122</v>
      </c>
    </row>
    <row r="13" spans="2:5">
      <c r="B13" s="56" t="s">
        <v>54</v>
      </c>
      <c r="C13" s="56" t="s">
        <v>39</v>
      </c>
      <c r="D13" s="56" t="s">
        <v>54</v>
      </c>
      <c r="E13" s="56" t="s">
        <v>158</v>
      </c>
    </row>
    <row r="14" spans="2:5">
      <c r="B14" s="56" t="s">
        <v>54</v>
      </c>
      <c r="C14" s="56" t="s">
        <v>39</v>
      </c>
      <c r="D14" s="56" t="s">
        <v>54</v>
      </c>
      <c r="E14" s="56" t="s">
        <v>388</v>
      </c>
    </row>
    <row r="15" spans="2:5">
      <c r="B15" s="56" t="s">
        <v>54</v>
      </c>
      <c r="C15" s="56" t="s">
        <v>39</v>
      </c>
      <c r="D15" s="56" t="s">
        <v>54</v>
      </c>
      <c r="E15" s="56" t="s">
        <v>305</v>
      </c>
    </row>
    <row r="16" spans="2:5">
      <c r="B16" s="56" t="s">
        <v>43</v>
      </c>
      <c r="C16" s="56" t="s">
        <v>54</v>
      </c>
      <c r="D16" s="56" t="s">
        <v>54</v>
      </c>
      <c r="E16" s="56" t="s">
        <v>557</v>
      </c>
    </row>
    <row r="17" spans="2:5">
      <c r="B17" s="56" t="s">
        <v>43</v>
      </c>
      <c r="C17" s="56" t="s">
        <v>54</v>
      </c>
      <c r="D17" s="56" t="s">
        <v>54</v>
      </c>
      <c r="E17" s="56" t="s">
        <v>256</v>
      </c>
    </row>
    <row r="18" spans="2:5">
      <c r="B18" s="56" t="s">
        <v>54</v>
      </c>
      <c r="C18" s="56" t="s">
        <v>54</v>
      </c>
      <c r="D18" s="56" t="s">
        <v>54</v>
      </c>
      <c r="E18" s="56" t="s">
        <v>627</v>
      </c>
    </row>
    <row r="19" spans="2:5">
      <c r="B19" s="56" t="s">
        <v>54</v>
      </c>
      <c r="C19" s="56" t="s">
        <v>54</v>
      </c>
      <c r="D19" s="56" t="s">
        <v>54</v>
      </c>
      <c r="E19" s="56" t="s">
        <v>526</v>
      </c>
    </row>
    <row r="20" spans="2:5">
      <c r="B20" s="56" t="s">
        <v>54</v>
      </c>
      <c r="C20" s="56" t="s">
        <v>54</v>
      </c>
      <c r="D20" s="56" t="s">
        <v>54</v>
      </c>
      <c r="E20" s="56" t="s">
        <v>108</v>
      </c>
    </row>
    <row r="21" spans="2:5">
      <c r="B21" s="56" t="s">
        <v>54</v>
      </c>
      <c r="C21" s="56" t="s">
        <v>54</v>
      </c>
      <c r="D21" s="56" t="s">
        <v>54</v>
      </c>
      <c r="E21" s="56" t="s">
        <v>446</v>
      </c>
    </row>
    <row r="22" spans="2:5">
      <c r="B22" s="56" t="s">
        <v>54</v>
      </c>
      <c r="C22" s="56" t="s">
        <v>54</v>
      </c>
      <c r="D22" s="56" t="s">
        <v>54</v>
      </c>
      <c r="E22" s="56" t="s">
        <v>441</v>
      </c>
    </row>
    <row r="23" spans="2:5">
      <c r="B23" s="56" t="s">
        <v>54</v>
      </c>
      <c r="C23" s="56" t="s">
        <v>54</v>
      </c>
      <c r="D23" s="56" t="s">
        <v>54</v>
      </c>
      <c r="E23" s="56" t="s">
        <v>140</v>
      </c>
    </row>
    <row r="24" spans="2:5">
      <c r="B24" s="56" t="s">
        <v>54</v>
      </c>
      <c r="C24" s="56" t="s">
        <v>54</v>
      </c>
      <c r="D24" s="56" t="s">
        <v>54</v>
      </c>
      <c r="E24" s="56" t="s">
        <v>165</v>
      </c>
    </row>
    <row r="25" spans="2:5">
      <c r="B25" s="56" t="s">
        <v>54</v>
      </c>
      <c r="C25" s="56" t="s">
        <v>54</v>
      </c>
      <c r="D25" s="56" t="s">
        <v>54</v>
      </c>
      <c r="E25" s="56" t="s">
        <v>173</v>
      </c>
    </row>
    <row r="26" spans="2:5">
      <c r="B26" s="56" t="s">
        <v>54</v>
      </c>
      <c r="C26" s="56" t="s">
        <v>54</v>
      </c>
      <c r="D26" s="56" t="s">
        <v>54</v>
      </c>
      <c r="E26" s="56" t="s">
        <v>202</v>
      </c>
    </row>
    <row r="27" spans="2:5">
      <c r="B27" s="56" t="s">
        <v>54</v>
      </c>
      <c r="C27" s="56" t="s">
        <v>54</v>
      </c>
      <c r="D27" s="56" t="s">
        <v>54</v>
      </c>
      <c r="E27" s="56" t="s">
        <v>336</v>
      </c>
    </row>
    <row r="28" spans="2:5">
      <c r="B28" s="56" t="s">
        <v>54</v>
      </c>
      <c r="C28" s="56" t="s">
        <v>54</v>
      </c>
      <c r="D28" s="56" t="s">
        <v>54</v>
      </c>
      <c r="E28" s="56" t="s">
        <v>263</v>
      </c>
    </row>
    <row r="29" spans="2:5">
      <c r="B29" s="56" t="s">
        <v>54</v>
      </c>
      <c r="C29" s="56" t="s">
        <v>54</v>
      </c>
      <c r="D29" s="56" t="s">
        <v>54</v>
      </c>
      <c r="E29" s="56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24" sqref="B24"/>
    </sheetView>
  </sheetViews>
  <sheetFormatPr defaultRowHeight="12.75"/>
  <cols>
    <col min="1" max="1" width="29" bestFit="1" customWidth="1"/>
    <col min="2" max="2" width="23" bestFit="1" customWidth="1"/>
    <col min="3" max="3" width="24.85546875" bestFit="1" customWidth="1"/>
    <col min="4" max="4" width="24.28515625" bestFit="1" customWidth="1"/>
  </cols>
  <sheetData>
    <row r="1" spans="1:4" ht="13.5" thickBot="1">
      <c r="A1" s="54" t="s">
        <v>25</v>
      </c>
      <c r="B1" s="54" t="s">
        <v>26</v>
      </c>
      <c r="C1" s="54" t="s">
        <v>27</v>
      </c>
      <c r="D1" s="54" t="s">
        <v>0</v>
      </c>
    </row>
    <row r="2" spans="1:4">
      <c r="A2" s="15" t="s">
        <v>42</v>
      </c>
      <c r="B2" s="15" t="s">
        <v>42</v>
      </c>
      <c r="C2" s="15" t="s">
        <v>42</v>
      </c>
      <c r="D2" s="15" t="s">
        <v>574</v>
      </c>
    </row>
    <row r="3" spans="1:4">
      <c r="A3" s="15" t="s">
        <v>42</v>
      </c>
      <c r="B3" s="15" t="s">
        <v>42</v>
      </c>
      <c r="C3" s="15" t="s">
        <v>42</v>
      </c>
      <c r="D3" s="15" t="s">
        <v>537</v>
      </c>
    </row>
    <row r="4" spans="1:4">
      <c r="A4" s="15" t="s">
        <v>42</v>
      </c>
      <c r="B4" s="15" t="s">
        <v>42</v>
      </c>
      <c r="C4" s="15" t="s">
        <v>42</v>
      </c>
      <c r="D4" s="15" t="s">
        <v>505</v>
      </c>
    </row>
    <row r="5" spans="1:4">
      <c r="A5" s="15" t="s">
        <v>42</v>
      </c>
      <c r="B5" s="15" t="s">
        <v>42</v>
      </c>
      <c r="C5" s="15" t="s">
        <v>42</v>
      </c>
      <c r="D5" s="15" t="s">
        <v>477</v>
      </c>
    </row>
    <row r="6" spans="1:4">
      <c r="A6" s="15" t="s">
        <v>42</v>
      </c>
      <c r="B6" s="15" t="s">
        <v>42</v>
      </c>
      <c r="C6" s="15" t="s">
        <v>42</v>
      </c>
      <c r="D6" s="15" t="s">
        <v>416</v>
      </c>
    </row>
    <row r="7" spans="1:4">
      <c r="A7" s="15" t="s">
        <v>42</v>
      </c>
      <c r="B7" s="15" t="s">
        <v>42</v>
      </c>
      <c r="C7" s="15" t="s">
        <v>42</v>
      </c>
      <c r="D7" s="15" t="s">
        <v>358</v>
      </c>
    </row>
    <row r="8" spans="1:4">
      <c r="A8" s="15" t="s">
        <v>42</v>
      </c>
      <c r="B8" s="15" t="s">
        <v>42</v>
      </c>
      <c r="C8" s="15" t="s">
        <v>42</v>
      </c>
      <c r="D8" s="15" t="s">
        <v>345</v>
      </c>
    </row>
    <row r="9" spans="1:4">
      <c r="A9" s="15" t="s">
        <v>42</v>
      </c>
      <c r="B9" s="15" t="s">
        <v>42</v>
      </c>
      <c r="C9" s="15" t="s">
        <v>42</v>
      </c>
      <c r="D9" s="15" t="s">
        <v>284</v>
      </c>
    </row>
    <row r="10" spans="1:4">
      <c r="A10" s="15" t="s">
        <v>42</v>
      </c>
      <c r="B10" s="15" t="s">
        <v>42</v>
      </c>
      <c r="C10" s="15" t="s">
        <v>42</v>
      </c>
      <c r="D10" s="15" t="s">
        <v>242</v>
      </c>
    </row>
    <row r="11" spans="1:4" ht="13.5" thickBot="1">
      <c r="A11" s="16" t="s">
        <v>39</v>
      </c>
      <c r="B11" s="16" t="s">
        <v>42</v>
      </c>
      <c r="C11" s="16" t="s">
        <v>42</v>
      </c>
      <c r="D11" s="16" t="s">
        <v>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18" sqref="C18"/>
    </sheetView>
  </sheetViews>
  <sheetFormatPr defaultRowHeight="12.75"/>
  <cols>
    <col min="1" max="1" width="29" bestFit="1" customWidth="1"/>
    <col min="2" max="2" width="23" bestFit="1" customWidth="1"/>
    <col min="3" max="3" width="24.85546875" bestFit="1" customWidth="1"/>
    <col min="4" max="4" width="24.28515625" bestFit="1" customWidth="1"/>
  </cols>
  <sheetData>
    <row r="1" spans="1:4" ht="13.5" thickBot="1">
      <c r="A1" s="17" t="s">
        <v>25</v>
      </c>
      <c r="B1" s="17" t="s">
        <v>26</v>
      </c>
      <c r="C1" s="17" t="s">
        <v>27</v>
      </c>
      <c r="D1" s="17" t="s">
        <v>0</v>
      </c>
    </row>
    <row r="2" spans="1:4">
      <c r="A2" s="15" t="s">
        <v>42</v>
      </c>
      <c r="B2" s="15" t="s">
        <v>42</v>
      </c>
      <c r="C2" s="15" t="s">
        <v>42</v>
      </c>
      <c r="D2" s="15" t="s">
        <v>574</v>
      </c>
    </row>
    <row r="3" spans="1:4">
      <c r="A3" s="15" t="s">
        <v>42</v>
      </c>
      <c r="B3" s="15" t="s">
        <v>42</v>
      </c>
      <c r="C3" s="15" t="s">
        <v>42</v>
      </c>
      <c r="D3" s="15" t="s">
        <v>537</v>
      </c>
    </row>
    <row r="4" spans="1:4">
      <c r="A4" s="15" t="s">
        <v>42</v>
      </c>
      <c r="B4" s="15" t="s">
        <v>42</v>
      </c>
      <c r="C4" s="15" t="s">
        <v>42</v>
      </c>
      <c r="D4" s="15" t="s">
        <v>505</v>
      </c>
    </row>
    <row r="5" spans="1:4">
      <c r="A5" s="15" t="s">
        <v>42</v>
      </c>
      <c r="B5" s="15" t="s">
        <v>42</v>
      </c>
      <c r="C5" s="15" t="s">
        <v>42</v>
      </c>
      <c r="D5" s="15" t="s">
        <v>477</v>
      </c>
    </row>
    <row r="6" spans="1:4">
      <c r="A6" s="15" t="s">
        <v>42</v>
      </c>
      <c r="B6" s="15" t="s">
        <v>42</v>
      </c>
      <c r="C6" s="15" t="s">
        <v>42</v>
      </c>
      <c r="D6" s="15" t="s">
        <v>416</v>
      </c>
    </row>
    <row r="7" spans="1:4">
      <c r="A7" s="15" t="s">
        <v>42</v>
      </c>
      <c r="B7" s="15" t="s">
        <v>42</v>
      </c>
      <c r="C7" s="15" t="s">
        <v>42</v>
      </c>
      <c r="D7" s="15" t="s">
        <v>358</v>
      </c>
    </row>
    <row r="8" spans="1:4">
      <c r="A8" s="15" t="s">
        <v>42</v>
      </c>
      <c r="B8" s="15" t="s">
        <v>42</v>
      </c>
      <c r="C8" s="15" t="s">
        <v>42</v>
      </c>
      <c r="D8" s="15" t="s">
        <v>345</v>
      </c>
    </row>
    <row r="9" spans="1:4">
      <c r="A9" s="15" t="s">
        <v>42</v>
      </c>
      <c r="B9" s="15" t="s">
        <v>42</v>
      </c>
      <c r="C9" s="15" t="s">
        <v>42</v>
      </c>
      <c r="D9" s="15" t="s">
        <v>284</v>
      </c>
    </row>
    <row r="10" spans="1:4" ht="13.5" thickBot="1">
      <c r="A10" s="16" t="s">
        <v>42</v>
      </c>
      <c r="B10" s="16" t="s">
        <v>42</v>
      </c>
      <c r="C10" s="16" t="s">
        <v>42</v>
      </c>
      <c r="D10" s="16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data processed</vt:lpstr>
      <vt:lpstr>PIVOT TABLE</vt:lpstr>
      <vt:lpstr>Sheet9</vt:lpstr>
      <vt:lpstr>Sheet4</vt:lpstr>
      <vt:lpstr>Sheet5</vt:lpstr>
      <vt:lpstr>Sheet6</vt:lpstr>
      <vt:lpstr>Sheet7</vt:lpstr>
      <vt:lpstr>Sheet8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mandal</dc:creator>
  <cp:lastModifiedBy>shaun mandal</cp:lastModifiedBy>
  <dcterms:created xsi:type="dcterms:W3CDTF">2022-06-19T14:29:55Z</dcterms:created>
  <dcterms:modified xsi:type="dcterms:W3CDTF">2022-06-19T14:29:56Z</dcterms:modified>
</cp:coreProperties>
</file>