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576D5DC-8B9C-4A3A-A508-A53DCBCA7CE9}" xr6:coauthVersionLast="47" xr6:coauthVersionMax="47" xr10:uidLastSave="{00000000-0000-0000-0000-000000000000}"/>
  <bookViews>
    <workbookView xWindow="-120" yWindow="-120" windowWidth="24240" windowHeight="13140" activeTab="2" xr2:uid="{33F6D5E8-F75B-4DA1-A758-CF02B1EE4330}"/>
  </bookViews>
  <sheets>
    <sheet name="QUESTION" sheetId="4" r:id="rId1"/>
    <sheet name="ANSWER NO 1" sheetId="8" r:id="rId2"/>
    <sheet name="ANSWER NO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8" l="1"/>
  <c r="J19" i="8"/>
  <c r="J18" i="8"/>
  <c r="E15" i="3" l="1"/>
  <c r="D21" i="3" s="1"/>
  <c r="D15" i="3"/>
  <c r="E14" i="3"/>
  <c r="D14" i="3"/>
  <c r="E16" i="3" l="1"/>
  <c r="F15" i="3"/>
  <c r="D16" i="3"/>
  <c r="C21" i="3"/>
  <c r="D20" i="3"/>
  <c r="C20" i="3"/>
  <c r="F14" i="3"/>
  <c r="F16" i="3" s="1"/>
  <c r="D25" i="3" s="1"/>
  <c r="D26" i="3" s="1"/>
  <c r="D27" i="3" l="1"/>
  <c r="D2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0" authorId="0" shapeId="0" xr:uid="{6EA29B13-D7A8-484F-BCFD-CD9750DD4C0C}">
      <text>
        <r>
          <rPr>
            <b/>
            <sz val="14"/>
            <color indexed="81"/>
            <rFont val="Tahoma"/>
            <family val="2"/>
          </rPr>
          <t>User:</t>
        </r>
        <r>
          <rPr>
            <sz val="14"/>
            <color indexed="81"/>
            <rFont val="Tahoma"/>
            <family val="2"/>
          </rPr>
          <t xml:space="preserve">
Subtracting one from the numberof items within the data sample
</t>
        </r>
      </text>
    </comment>
  </commentList>
</comments>
</file>

<file path=xl/sharedStrings.xml><?xml version="1.0" encoding="utf-8"?>
<sst xmlns="http://schemas.openxmlformats.org/spreadsheetml/2006/main" count="47" uniqueCount="42">
  <si>
    <t/>
  </si>
  <si>
    <t>Mean</t>
  </si>
  <si>
    <t>Standard Deviation</t>
  </si>
  <si>
    <t>Size</t>
  </si>
  <si>
    <t>Girls</t>
  </si>
  <si>
    <t>89</t>
  </si>
  <si>
    <t>4</t>
  </si>
  <si>
    <t>50</t>
  </si>
  <si>
    <t>Boys</t>
  </si>
  <si>
    <t>82</t>
  </si>
  <si>
    <t>9</t>
  </si>
  <si>
    <t>120</t>
  </si>
  <si>
    <t>Smokers</t>
  </si>
  <si>
    <t>Non-Smokers</t>
  </si>
  <si>
    <t>Total</t>
  </si>
  <si>
    <t>STANDARD ERROR</t>
  </si>
  <si>
    <t>DF(DEGREE OF FREEDOM)</t>
  </si>
  <si>
    <t>P-VALUE</t>
  </si>
  <si>
    <t xml:space="preserve"> TEST OF SIGNIFICANCE</t>
  </si>
  <si>
    <t>VALUE AS PER TABLE(t)</t>
  </si>
  <si>
    <t>TEST STATISTIC(t)</t>
  </si>
  <si>
    <t xml:space="preserve">Question 2. Analyze the below data and tell whether you can conclude that smoking causes 
cancer or not? </t>
  </si>
  <si>
    <t>Dagonsed as caner</t>
  </si>
  <si>
    <t>Wiithout cancer</t>
  </si>
  <si>
    <t>Diagnosed as Cancer</t>
  </si>
  <si>
    <t>Without Cancer</t>
  </si>
  <si>
    <t xml:space="preserve">Smokers </t>
  </si>
  <si>
    <t>Non-smokers</t>
  </si>
  <si>
    <t>OBSERVED(Oi)</t>
  </si>
  <si>
    <t>EXPECTED (Ei)</t>
  </si>
  <si>
    <t>CATEGORY</t>
  </si>
  <si>
    <t>Oi -Ei</t>
  </si>
  <si>
    <t>(Oi -Ei)^2</t>
  </si>
  <si>
    <t>TEST OF SIGNIFICANCE</t>
  </si>
  <si>
    <t>CHI-SQUARE(TABLE)</t>
  </si>
  <si>
    <t>CHI-SQUARE(CALC)</t>
  </si>
  <si>
    <t>CHI SQUARE (CALC.)</t>
  </si>
  <si>
    <t>Question 1. There is an assumption that there is no significant difference between boys and girls with respect to intelligence</t>
  </si>
  <si>
    <t>test are conducted</t>
  </si>
  <si>
    <t xml:space="preserve">on two groups </t>
  </si>
  <si>
    <t>and the following of observatons.</t>
  </si>
  <si>
    <t>1.96  or 1.64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</si>
</sst>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Aptos Display"/>
      <family val="2"/>
    </font>
    <font>
      <sz val="10"/>
      <color theme="1"/>
      <name val="Calibri"/>
      <family val="2"/>
      <scheme val="minor"/>
    </font>
    <font>
      <sz val="14"/>
      <color indexed="81"/>
      <name val="Tahoma"/>
      <family val="2"/>
    </font>
    <font>
      <b/>
      <sz val="14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6" borderId="0" xfId="0" applyFill="1"/>
    <xf numFmtId="0" fontId="5" fillId="6" borderId="0" xfId="0" applyFont="1" applyFill="1"/>
    <xf numFmtId="0" fontId="0" fillId="0" borderId="0" xfId="0" applyAlignment="1">
      <alignment horizontal="right"/>
    </xf>
    <xf numFmtId="0" fontId="6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0" fontId="7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4" fillId="5" borderId="1" xfId="0" applyFont="1" applyFill="1" applyBorder="1" applyAlignment="1">
      <alignment horizontal="right"/>
    </xf>
    <xf numFmtId="0" fontId="8" fillId="0" borderId="0" xfId="0" applyFont="1"/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2</xdr:row>
      <xdr:rowOff>9525</xdr:rowOff>
    </xdr:from>
    <xdr:to>
      <xdr:col>18</xdr:col>
      <xdr:colOff>468630</xdr:colOff>
      <xdr:row>51</xdr:row>
      <xdr:rowOff>150495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A5F846-FE11-401D-B644-F7F43343D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7050" y="390525"/>
          <a:ext cx="8374380" cy="947547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132234 131003" id="{27547C3E-2F63-4B33-9D26-1D8169CC7D51}" userId="95435299fddc478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7" dT="2024-08-07T14:19:40.47" personId="{27547C3E-2F63-4B33-9D26-1D8169CC7D51}" id="{E0FF2BAB-7542-4DB7-9566-1AF4ECB540DF}">
    <text>Converted image into excel file with the help of with the help of website image to excel.</text>
  </threadedComment>
  <threadedComment ref="H9" dT="2024-08-10T09:30:50.58" personId="{27547C3E-2F63-4B33-9D26-1D8169CC7D51}" id="{23F5359B-91F4-4355-A98C-CE0C3F5D87A9}">
    <text>For this data we will use chi-square data to find out that smoking causes cancer or not.</text>
  </threadedComment>
  <threadedComment ref="H11" dT="2024-08-10T13:04:11.31" personId="{27547C3E-2F63-4B33-9D26-1D8169CC7D51}" id="{A1DF5F27-F3F4-4347-97C1-10B0C9606A3F}">
    <text>In question  we have given information regarding observation , therefore we have to find out expected frequencies.</text>
  </threadedComment>
  <threadedComment ref="H16" dT="2024-08-11T04:53:08.22" personId="{27547C3E-2F63-4B33-9D26-1D8169CC7D51}" id="{EF84588E-E79F-4ECA-B159-59DA4DE4A7C1}">
    <text>As per , the calculation null hypothesis is rejected because chi square (calc.) is more than the chi square (table).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2A43C-5E3B-44B8-851C-6E0AB651F0AC}">
  <dimension ref="A1"/>
  <sheetViews>
    <sheetView topLeftCell="A22" workbookViewId="0">
      <selection activeCell="D4" sqref="D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CDF85-2634-46DA-8D60-EBD8CF00026C}">
  <dimension ref="E3:V22"/>
  <sheetViews>
    <sheetView topLeftCell="A13" workbookViewId="0">
      <selection activeCell="N16" sqref="N16"/>
    </sheetView>
  </sheetViews>
  <sheetFormatPr defaultRowHeight="15" x14ac:dyDescent="0.25"/>
  <cols>
    <col min="7" max="7" width="13.140625" customWidth="1"/>
    <col min="8" max="8" width="19.85546875" customWidth="1"/>
    <col min="9" max="9" width="48.28515625" customWidth="1"/>
    <col min="10" max="10" width="24" customWidth="1"/>
  </cols>
  <sheetData>
    <row r="3" spans="5:22" x14ac:dyDescent="0.25"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5:22" ht="21" x14ac:dyDescent="0.35">
      <c r="E4" s="10" t="s">
        <v>37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9"/>
      <c r="S4" s="9"/>
      <c r="T4" s="9"/>
      <c r="U4" s="9"/>
      <c r="V4" s="9"/>
    </row>
    <row r="5" spans="5:22" ht="21" x14ac:dyDescent="0.35">
      <c r="E5" s="10"/>
      <c r="F5" s="10" t="s">
        <v>38</v>
      </c>
      <c r="G5" s="10"/>
      <c r="H5" s="10" t="s">
        <v>39</v>
      </c>
      <c r="I5" s="10" t="s">
        <v>40</v>
      </c>
      <c r="J5" s="10"/>
      <c r="K5" s="10"/>
      <c r="L5" s="10"/>
      <c r="M5" s="10"/>
      <c r="N5" s="10"/>
      <c r="O5" s="10"/>
      <c r="P5" s="10"/>
      <c r="Q5" s="10"/>
      <c r="R5" s="9"/>
      <c r="S5" s="9"/>
      <c r="T5" s="9"/>
      <c r="U5" s="9"/>
      <c r="V5" s="9"/>
    </row>
    <row r="6" spans="5:22" ht="21" x14ac:dyDescent="0.35"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9"/>
      <c r="S6" s="9"/>
      <c r="T6" s="9"/>
      <c r="U6" s="9"/>
      <c r="V6" s="9"/>
    </row>
    <row r="10" spans="5:22" ht="26.25" x14ac:dyDescent="0.4">
      <c r="F10" s="12"/>
      <c r="G10" s="18" t="s">
        <v>0</v>
      </c>
      <c r="H10" s="18" t="s">
        <v>1</v>
      </c>
      <c r="I10" s="18" t="s">
        <v>2</v>
      </c>
      <c r="J10" s="18" t="s">
        <v>3</v>
      </c>
      <c r="K10" s="19"/>
      <c r="L10" s="13"/>
      <c r="M10" s="11"/>
      <c r="N10" s="11"/>
      <c r="O10" s="11"/>
      <c r="P10" s="11"/>
    </row>
    <row r="11" spans="5:22" ht="26.25" x14ac:dyDescent="0.4">
      <c r="F11" s="12"/>
      <c r="G11" s="18" t="s">
        <v>4</v>
      </c>
      <c r="H11" s="20" t="s">
        <v>5</v>
      </c>
      <c r="I11" s="20" t="s">
        <v>6</v>
      </c>
      <c r="J11" s="20" t="s">
        <v>7</v>
      </c>
      <c r="K11" s="19"/>
      <c r="L11" s="13"/>
      <c r="M11" s="11"/>
      <c r="N11" s="11"/>
      <c r="O11" s="11"/>
      <c r="P11" s="11"/>
    </row>
    <row r="12" spans="5:22" ht="26.25" x14ac:dyDescent="0.4">
      <c r="F12" s="12"/>
      <c r="G12" s="18" t="s">
        <v>8</v>
      </c>
      <c r="H12" s="20" t="s">
        <v>9</v>
      </c>
      <c r="I12" s="20" t="s">
        <v>10</v>
      </c>
      <c r="J12" s="20" t="s">
        <v>11</v>
      </c>
      <c r="K12" s="19"/>
      <c r="L12" s="13"/>
      <c r="M12" s="11"/>
      <c r="N12" s="11"/>
      <c r="O12" s="11"/>
      <c r="P12" s="11"/>
    </row>
    <row r="13" spans="5:22" ht="18.75" x14ac:dyDescent="0.3">
      <c r="F13" s="14"/>
      <c r="G13" s="14"/>
      <c r="H13" s="14"/>
      <c r="I13" s="14"/>
      <c r="J13" s="14"/>
      <c r="K13" s="14"/>
      <c r="L13" s="14"/>
    </row>
    <row r="14" spans="5:22" ht="18.75" x14ac:dyDescent="0.3">
      <c r="F14" s="14"/>
      <c r="G14" s="14"/>
      <c r="H14" s="14"/>
      <c r="I14" s="14"/>
      <c r="J14" s="14"/>
      <c r="K14" s="14"/>
      <c r="L14" s="14"/>
    </row>
    <row r="16" spans="5:22" x14ac:dyDescent="0.25">
      <c r="H16" s="15" t="s">
        <v>18</v>
      </c>
      <c r="I16" s="15"/>
      <c r="J16" s="15"/>
    </row>
    <row r="17" spans="8:14" x14ac:dyDescent="0.25">
      <c r="H17" s="15"/>
      <c r="I17" s="15"/>
      <c r="J17" s="15"/>
    </row>
    <row r="18" spans="8:14" ht="26.25" x14ac:dyDescent="0.25">
      <c r="H18" s="16" t="s">
        <v>15</v>
      </c>
      <c r="I18" s="16"/>
      <c r="J18" s="17">
        <f>SQRT((I11^2/J11)+(I12^2/J12))</f>
        <v>0.99749686716300023</v>
      </c>
    </row>
    <row r="19" spans="8:14" ht="26.25" x14ac:dyDescent="0.25">
      <c r="H19" s="16" t="s">
        <v>20</v>
      </c>
      <c r="I19" s="16"/>
      <c r="J19" s="17">
        <f>(H11-H12)/J18</f>
        <v>7.0175658996391963</v>
      </c>
    </row>
    <row r="20" spans="8:14" ht="26.25" x14ac:dyDescent="0.25">
      <c r="H20" s="16" t="s">
        <v>16</v>
      </c>
      <c r="I20" s="16"/>
      <c r="J20" s="17">
        <v>167.2741485</v>
      </c>
    </row>
    <row r="21" spans="8:14" ht="26.25" x14ac:dyDescent="0.25">
      <c r="H21" s="16" t="s">
        <v>17</v>
      </c>
      <c r="I21" s="16"/>
      <c r="J21" s="17">
        <f>_xlfn.T.DIST.2T(ABS(J19), J20)</f>
        <v>5.3891590485382579E-11</v>
      </c>
      <c r="N21" s="21"/>
    </row>
    <row r="22" spans="8:14" ht="26.25" x14ac:dyDescent="0.25">
      <c r="H22" s="16" t="s">
        <v>19</v>
      </c>
      <c r="I22" s="16"/>
      <c r="J22" s="17" t="s">
        <v>41</v>
      </c>
    </row>
  </sheetData>
  <mergeCells count="6">
    <mergeCell ref="H16:J17"/>
    <mergeCell ref="H18:I18"/>
    <mergeCell ref="H19:I19"/>
    <mergeCell ref="H20:I20"/>
    <mergeCell ref="H21:I21"/>
    <mergeCell ref="H22:I2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4C8A6-F19E-4E72-A260-262E9A8C58BB}">
  <dimension ref="A1:H32"/>
  <sheetViews>
    <sheetView tabSelected="1" topLeftCell="A7" zoomScale="147" workbookViewId="0">
      <selection activeCell="H14" sqref="H14"/>
    </sheetView>
  </sheetViews>
  <sheetFormatPr defaultColWidth="8.85546875" defaultRowHeight="15" x14ac:dyDescent="0.25"/>
  <cols>
    <col min="1" max="1" width="12" style="1" bestFit="1" customWidth="1"/>
    <col min="2" max="2" width="8.85546875" style="1"/>
    <col min="3" max="3" width="24.28515625" style="1" customWidth="1"/>
    <col min="4" max="4" width="21.85546875" style="1" customWidth="1"/>
    <col min="5" max="5" width="15" style="1" customWidth="1"/>
    <col min="6" max="6" width="17" style="1" customWidth="1"/>
    <col min="7" max="7" width="8.85546875" style="1"/>
    <col min="8" max="8" width="20.7109375" style="1" customWidth="1"/>
    <col min="9" max="9" width="20.28515625" style="1" customWidth="1"/>
    <col min="10" max="16384" width="8.85546875" style="1"/>
  </cols>
  <sheetData>
    <row r="1" spans="1:8" ht="33" customHeight="1" x14ac:dyDescent="0.25">
      <c r="A1" s="22" t="s">
        <v>21</v>
      </c>
      <c r="B1" s="23"/>
      <c r="C1" s="23"/>
      <c r="D1" s="23"/>
      <c r="E1" s="23"/>
      <c r="F1" s="23"/>
      <c r="G1" s="23"/>
      <c r="H1" s="24"/>
    </row>
    <row r="2" spans="1:8" ht="27.6" customHeight="1" thickBot="1" x14ac:dyDescent="0.3">
      <c r="A2" s="25"/>
      <c r="B2" s="26"/>
      <c r="C2" s="26"/>
      <c r="D2" s="26"/>
      <c r="E2" s="26"/>
      <c r="F2" s="26"/>
      <c r="G2" s="26"/>
      <c r="H2" s="27"/>
    </row>
    <row r="3" spans="1:8" ht="14.45" customHeight="1" x14ac:dyDescent="0.25"/>
    <row r="4" spans="1:8" ht="14.45" customHeight="1" x14ac:dyDescent="0.25">
      <c r="C4" s="7" t="s">
        <v>28</v>
      </c>
      <c r="D4" s="7"/>
      <c r="E4" s="7"/>
      <c r="F4" s="7"/>
    </row>
    <row r="5" spans="1:8" ht="14.45" customHeight="1" x14ac:dyDescent="0.25">
      <c r="C5" s="7"/>
      <c r="D5" s="7"/>
      <c r="E5" s="7"/>
      <c r="F5" s="7"/>
    </row>
    <row r="6" spans="1:8" ht="37.9" customHeight="1" x14ac:dyDescent="0.25">
      <c r="C6" s="2" t="s">
        <v>30</v>
      </c>
      <c r="D6" s="3" t="s">
        <v>22</v>
      </c>
      <c r="E6" s="3" t="s">
        <v>23</v>
      </c>
      <c r="F6" s="2" t="s">
        <v>14</v>
      </c>
    </row>
    <row r="7" spans="1:8" x14ac:dyDescent="0.25">
      <c r="C7" s="2" t="s">
        <v>12</v>
      </c>
      <c r="D7" s="2">
        <v>220</v>
      </c>
      <c r="E7" s="2">
        <v>230</v>
      </c>
      <c r="F7" s="2">
        <v>550</v>
      </c>
    </row>
    <row r="8" spans="1:8" x14ac:dyDescent="0.25">
      <c r="C8" s="2" t="s">
        <v>13</v>
      </c>
      <c r="D8" s="2">
        <v>350</v>
      </c>
      <c r="E8" s="2">
        <v>640</v>
      </c>
      <c r="F8" s="2">
        <v>990</v>
      </c>
    </row>
    <row r="9" spans="1:8" x14ac:dyDescent="0.25">
      <c r="C9" s="2" t="s">
        <v>14</v>
      </c>
      <c r="D9" s="2">
        <v>680</v>
      </c>
      <c r="E9" s="2">
        <v>910</v>
      </c>
      <c r="F9" s="2">
        <v>1590</v>
      </c>
    </row>
    <row r="11" spans="1:8" x14ac:dyDescent="0.25">
      <c r="C11" s="7" t="s">
        <v>29</v>
      </c>
      <c r="D11" s="7"/>
      <c r="E11" s="7"/>
      <c r="F11" s="7"/>
    </row>
    <row r="12" spans="1:8" x14ac:dyDescent="0.25">
      <c r="C12" s="7"/>
      <c r="D12" s="7"/>
      <c r="E12" s="7"/>
      <c r="F12" s="7"/>
    </row>
    <row r="13" spans="1:8" ht="28.9" customHeight="1" x14ac:dyDescent="0.25">
      <c r="C13" s="2" t="s">
        <v>30</v>
      </c>
      <c r="D13" s="3" t="s">
        <v>24</v>
      </c>
      <c r="E13" s="3" t="s">
        <v>25</v>
      </c>
      <c r="F13" s="2" t="s">
        <v>14</v>
      </c>
    </row>
    <row r="14" spans="1:8" x14ac:dyDescent="0.25">
      <c r="C14" s="2" t="s">
        <v>26</v>
      </c>
      <c r="D14" s="2">
        <f>(F7/F9)*D9</f>
        <v>235.22012578616352</v>
      </c>
      <c r="E14" s="2">
        <f>F7*E9/F9</f>
        <v>314.77987421383648</v>
      </c>
      <c r="F14" s="2">
        <f>SUM(D14,E14)</f>
        <v>550</v>
      </c>
      <c r="H14"/>
    </row>
    <row r="15" spans="1:8" x14ac:dyDescent="0.25">
      <c r="C15" s="2" t="s">
        <v>27</v>
      </c>
      <c r="D15" s="2">
        <f>F8*D9/F9</f>
        <v>423.39622641509436</v>
      </c>
      <c r="E15" s="2">
        <f>F8*E9/F9</f>
        <v>566.60377358490564</v>
      </c>
      <c r="F15" s="2">
        <f>SUM(D15,E15)</f>
        <v>990</v>
      </c>
    </row>
    <row r="16" spans="1:8" x14ac:dyDescent="0.25">
      <c r="C16" s="2"/>
      <c r="D16" s="2">
        <f>SUM(D14,D15)</f>
        <v>658.61635220125788</v>
      </c>
      <c r="E16" s="2">
        <f>SUM(E14,E15)</f>
        <v>881.38364779874212</v>
      </c>
      <c r="F16" s="2">
        <f>SUM(F14,F15)</f>
        <v>1540</v>
      </c>
    </row>
    <row r="18" spans="3:6" x14ac:dyDescent="0.25">
      <c r="C18" s="8" t="s">
        <v>36</v>
      </c>
      <c r="D18" s="8"/>
      <c r="E18" s="4"/>
      <c r="F18" s="4"/>
    </row>
    <row r="19" spans="3:6" x14ac:dyDescent="0.25">
      <c r="C19" s="8"/>
      <c r="D19" s="8"/>
      <c r="E19" s="4"/>
      <c r="F19" s="4"/>
    </row>
    <row r="20" spans="3:6" x14ac:dyDescent="0.25">
      <c r="C20" s="2">
        <f>(D7-D14)^2/D14</f>
        <v>0.98483166851646309</v>
      </c>
      <c r="D20" s="2">
        <f>(E7-E14)^2/E14</f>
        <v>22.833820267782531</v>
      </c>
    </row>
    <row r="21" spans="3:6" x14ac:dyDescent="0.25">
      <c r="C21" s="2">
        <f>(D8-D15)^2/D15</f>
        <v>12.723320889247644</v>
      </c>
      <c r="D21" s="2">
        <f>(E8-E15)^2/E15</f>
        <v>9.5075364886685705</v>
      </c>
    </row>
    <row r="23" spans="3:6" x14ac:dyDescent="0.25">
      <c r="C23" s="28" t="s">
        <v>33</v>
      </c>
      <c r="D23" s="28"/>
    </row>
    <row r="24" spans="3:6" x14ac:dyDescent="0.25">
      <c r="C24" s="28"/>
      <c r="D24" s="28"/>
    </row>
    <row r="25" spans="3:6" x14ac:dyDescent="0.25">
      <c r="C25" s="29" t="s">
        <v>31</v>
      </c>
      <c r="D25" s="29">
        <f>F9-F16</f>
        <v>50</v>
      </c>
    </row>
    <row r="26" spans="3:6" x14ac:dyDescent="0.25">
      <c r="C26" s="29" t="s">
        <v>32</v>
      </c>
      <c r="D26" s="29">
        <f>D25^2</f>
        <v>2500</v>
      </c>
    </row>
    <row r="27" spans="3:6" x14ac:dyDescent="0.25">
      <c r="C27" s="29" t="s">
        <v>35</v>
      </c>
      <c r="D27" s="29">
        <f>SUM(C20:D21)</f>
        <v>46.049509314215207</v>
      </c>
    </row>
    <row r="28" spans="3:6" x14ac:dyDescent="0.25">
      <c r="C28" s="29" t="s">
        <v>16</v>
      </c>
      <c r="D28" s="29">
        <v>1</v>
      </c>
    </row>
    <row r="29" spans="3:6" x14ac:dyDescent="0.25">
      <c r="C29" s="29" t="s">
        <v>17</v>
      </c>
      <c r="D29" s="29">
        <f>_xlfn.CHISQ.DIST.RT(D27, D28)</f>
        <v>1.1530202159547562E-11</v>
      </c>
    </row>
    <row r="30" spans="3:6" x14ac:dyDescent="0.25">
      <c r="C30" s="29" t="s">
        <v>34</v>
      </c>
      <c r="D30" s="29">
        <v>3.84</v>
      </c>
    </row>
    <row r="31" spans="3:6" x14ac:dyDescent="0.25">
      <c r="C31" s="5"/>
      <c r="D31" s="5"/>
    </row>
    <row r="32" spans="3:6" x14ac:dyDescent="0.25">
      <c r="C32" s="6"/>
      <c r="D32" s="6"/>
    </row>
  </sheetData>
  <mergeCells count="6">
    <mergeCell ref="C31:D32"/>
    <mergeCell ref="A1:H2"/>
    <mergeCell ref="C4:F5"/>
    <mergeCell ref="C11:F12"/>
    <mergeCell ref="C23:D24"/>
    <mergeCell ref="C18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</vt:lpstr>
      <vt:lpstr>ANSWER NO 1</vt:lpstr>
      <vt:lpstr>ANSWER NO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132234 131003</dc:creator>
  <cp:lastModifiedBy>User</cp:lastModifiedBy>
  <dcterms:created xsi:type="dcterms:W3CDTF">2024-08-07T10:50:32Z</dcterms:created>
  <dcterms:modified xsi:type="dcterms:W3CDTF">2025-01-03T08:03:58Z</dcterms:modified>
</cp:coreProperties>
</file>