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athon\dataset\"/>
    </mc:Choice>
  </mc:AlternateContent>
  <xr:revisionPtr revIDLastSave="0" documentId="13_ncr:1_{85433466-E3F8-4677-982B-D8D2D99A30DC}" xr6:coauthVersionLast="47" xr6:coauthVersionMax="47" xr10:uidLastSave="{00000000-0000-0000-0000-000000000000}"/>
  <bookViews>
    <workbookView xWindow="-108" yWindow="-108" windowWidth="23256" windowHeight="12456" xr2:uid="{C5139535-2555-42A2-9339-44AE64439F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0" i="1" l="1"/>
  <c r="S21" i="1"/>
  <c r="S22" i="1"/>
  <c r="S23" i="1"/>
  <c r="S24" i="1"/>
  <c r="S25" i="1"/>
  <c r="S26" i="1"/>
  <c r="S27" i="1"/>
  <c r="S28" i="1"/>
  <c r="S29" i="1"/>
  <c r="S30" i="1"/>
  <c r="S31" i="1"/>
  <c r="S32" i="1"/>
  <c r="S19" i="1"/>
  <c r="S18" i="1"/>
  <c r="S17" i="1"/>
  <c r="S16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<sst xmlns="http://schemas.openxmlformats.org/spreadsheetml/2006/main" count="144" uniqueCount="61">
  <si>
    <t>Credits</t>
  </si>
  <si>
    <t>Player Type</t>
  </si>
  <si>
    <t>Player Name</t>
  </si>
  <si>
    <t>Team</t>
  </si>
  <si>
    <t>Matches</t>
  </si>
  <si>
    <t>Runs</t>
  </si>
  <si>
    <t>Highest Score</t>
  </si>
  <si>
    <t>Batting Average</t>
  </si>
  <si>
    <t>Strike Rate</t>
  </si>
  <si>
    <t>50s</t>
  </si>
  <si>
    <t>100s</t>
  </si>
  <si>
    <t>Wickets</t>
  </si>
  <si>
    <t>Bowling Average</t>
  </si>
  <si>
    <t>Catches</t>
  </si>
  <si>
    <t>Run_conceded</t>
  </si>
  <si>
    <t>Ball_bowled</t>
  </si>
  <si>
    <t>Over_bowled</t>
  </si>
  <si>
    <t>Economy</t>
  </si>
  <si>
    <t>Fantasy_score</t>
  </si>
  <si>
    <t>Role</t>
  </si>
  <si>
    <t>ALL</t>
  </si>
  <si>
    <t>Aaron Hardie</t>
  </si>
  <si>
    <t>AUS</t>
  </si>
  <si>
    <t>All-rounder</t>
  </si>
  <si>
    <t>BOWL</t>
  </si>
  <si>
    <t>Adam Zampa</t>
  </si>
  <si>
    <t>Bowler</t>
  </si>
  <si>
    <t>WK</t>
  </si>
  <si>
    <t>Alex Carey</t>
  </si>
  <si>
    <t>Wicketkeeper</t>
  </si>
  <si>
    <t>Ben Dwarshuis</t>
  </si>
  <si>
    <t>Cooper Connolly</t>
  </si>
  <si>
    <t>Glenn Maxwell</t>
  </si>
  <si>
    <t>BAT</t>
  </si>
  <si>
    <t>Jake Fraser-McGurk</t>
  </si>
  <si>
    <t>Batsman</t>
  </si>
  <si>
    <t>Josh Inglis</t>
  </si>
  <si>
    <t>Marnus Labuschagne</t>
  </si>
  <si>
    <t>Matthew Short</t>
  </si>
  <si>
    <t>Nathan Ellis</t>
  </si>
  <si>
    <t>Sean Abbott</t>
  </si>
  <si>
    <t>Spencer Johnson</t>
  </si>
  <si>
    <t>Steven Smith</t>
  </si>
  <si>
    <t>Tanveer Sangha</t>
  </si>
  <si>
    <t>Travis Head</t>
  </si>
  <si>
    <t>Aiden Markram</t>
  </si>
  <si>
    <t>SA</t>
  </si>
  <si>
    <t>Corbin Bosch</t>
  </si>
  <si>
    <t>David Miller</t>
  </si>
  <si>
    <t>Heinrich Klaasen</t>
  </si>
  <si>
    <t>Kagiso Rabada</t>
  </si>
  <si>
    <t>Keshav Maharaj</t>
  </si>
  <si>
    <t>Lungi Ngidi</t>
  </si>
  <si>
    <t>Marco Jansen</t>
  </si>
  <si>
    <t>Rassie van der-Dussen</t>
  </si>
  <si>
    <t>Ryan Rickelton</t>
  </si>
  <si>
    <t>Tabraiz Shamsi</t>
  </si>
  <si>
    <t>Temba Bavuma</t>
  </si>
  <si>
    <t>Tony de Zorzi</t>
  </si>
  <si>
    <t>Tristan Stubbs</t>
  </si>
  <si>
    <t>Wiaan Mulder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</si>
</sst>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53AF9-C7C6-4BB9-BA30-8123C907267F}">
  <dimension ref="A1:T32"/>
  <sheetViews>
    <sheetView tabSelected="1" workbookViewId="0">
      <selection activeCell="I3" sqref="I3"/>
    </sheetView>
  </sheetViews>
  <sheetFormatPr defaultRowHeight="14.4" x14ac:dyDescent="0.3"/>
  <cols>
    <col min="3" max="3" width="19.2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6.5</v>
      </c>
      <c r="B2" t="s">
        <v>20</v>
      </c>
      <c r="C2" t="s">
        <v>21</v>
      </c>
      <c r="D2" t="s">
        <v>22</v>
      </c>
      <c r="E2">
        <v>11</v>
      </c>
      <c r="F2">
        <v>134</v>
      </c>
      <c r="G2">
        <v>44</v>
      </c>
      <c r="H2">
        <v>12.18181818</v>
      </c>
      <c r="I2">
        <v>84.81</v>
      </c>
      <c r="J2">
        <v>0</v>
      </c>
      <c r="K2">
        <v>0</v>
      </c>
      <c r="L2">
        <v>7</v>
      </c>
      <c r="M2">
        <v>37.71</v>
      </c>
      <c r="N2">
        <v>4</v>
      </c>
      <c r="O2">
        <v>263.97000000000003</v>
      </c>
      <c r="P2">
        <v>594</v>
      </c>
      <c r="Q2">
        <v>99</v>
      </c>
      <c r="R2">
        <v>2.67</v>
      </c>
      <c r="S2">
        <f t="shared" ref="S2:S10" si="0" xml:space="preserve"> (F2) + (J2*8) + (K2*16) + (IF(H2&gt;=30,4,0)) +
  (IF(I2&gt;=100, IF(I2&lt;150,6,12),0)) +
  (L2*25) + (IF(L2&gt;=3,8,0)) + (IF(L2&gt;=4,12,0)) + (IF(L2&gt;=5,16,0)) +
  (IF(R2&gt;=3.5, IF(R2&lt;4.5,6,IF(R2&lt;5,4,IF(R2&lt;6,2,0))),0)) +
  (N2*8)</f>
        <v>377</v>
      </c>
      <c r="T2" t="s">
        <v>23</v>
      </c>
    </row>
    <row r="3" spans="1:20" x14ac:dyDescent="0.3">
      <c r="A3">
        <v>9</v>
      </c>
      <c r="B3" t="s">
        <v>24</v>
      </c>
      <c r="C3" t="s">
        <v>25</v>
      </c>
      <c r="D3" t="s">
        <v>22</v>
      </c>
      <c r="E3">
        <v>106</v>
      </c>
      <c r="F3">
        <v>327</v>
      </c>
      <c r="G3">
        <v>36</v>
      </c>
      <c r="H3">
        <v>3.08490566</v>
      </c>
      <c r="I3">
        <v>66.06</v>
      </c>
      <c r="J3">
        <v>0</v>
      </c>
      <c r="K3">
        <v>0</v>
      </c>
      <c r="L3">
        <v>180</v>
      </c>
      <c r="M3">
        <v>28.28</v>
      </c>
      <c r="N3">
        <v>18</v>
      </c>
      <c r="O3">
        <v>5090.3999999999996</v>
      </c>
      <c r="P3">
        <v>11891</v>
      </c>
      <c r="Q3">
        <v>1982</v>
      </c>
      <c r="R3">
        <v>2.57</v>
      </c>
      <c r="S3">
        <f t="shared" si="0"/>
        <v>5007</v>
      </c>
      <c r="T3" t="s">
        <v>26</v>
      </c>
    </row>
    <row r="4" spans="1:20" x14ac:dyDescent="0.3">
      <c r="A4">
        <v>7</v>
      </c>
      <c r="B4" t="s">
        <v>27</v>
      </c>
      <c r="C4" t="s">
        <v>28</v>
      </c>
      <c r="D4" t="s">
        <v>22</v>
      </c>
      <c r="E4">
        <v>76</v>
      </c>
      <c r="F4">
        <v>1978</v>
      </c>
      <c r="G4">
        <v>106</v>
      </c>
      <c r="H4">
        <v>26.026315790000002</v>
      </c>
      <c r="I4">
        <v>89.66</v>
      </c>
      <c r="J4">
        <v>1</v>
      </c>
      <c r="K4">
        <v>0</v>
      </c>
      <c r="L4">
        <v>0</v>
      </c>
      <c r="M4">
        <v>0</v>
      </c>
      <c r="N4">
        <v>84</v>
      </c>
      <c r="O4">
        <v>0</v>
      </c>
      <c r="P4">
        <v>0</v>
      </c>
      <c r="Q4">
        <v>0</v>
      </c>
      <c r="R4">
        <v>0</v>
      </c>
      <c r="S4">
        <f t="shared" si="0"/>
        <v>2658</v>
      </c>
      <c r="T4" t="s">
        <v>29</v>
      </c>
    </row>
    <row r="5" spans="1:20" x14ac:dyDescent="0.3">
      <c r="A5">
        <v>6.5</v>
      </c>
      <c r="B5" t="s">
        <v>24</v>
      </c>
      <c r="C5" t="s">
        <v>30</v>
      </c>
      <c r="D5" t="s">
        <v>22</v>
      </c>
      <c r="E5">
        <v>2</v>
      </c>
      <c r="F5">
        <v>9</v>
      </c>
      <c r="G5">
        <v>9</v>
      </c>
      <c r="H5">
        <v>9</v>
      </c>
      <c r="I5">
        <v>81.81</v>
      </c>
      <c r="J5">
        <v>0</v>
      </c>
      <c r="K5">
        <v>0</v>
      </c>
      <c r="L5">
        <v>5</v>
      </c>
      <c r="M5">
        <v>32.5</v>
      </c>
      <c r="N5">
        <v>0</v>
      </c>
      <c r="O5">
        <v>65</v>
      </c>
      <c r="P5">
        <v>84</v>
      </c>
      <c r="Q5">
        <v>14</v>
      </c>
      <c r="R5">
        <v>4.6399999999999997</v>
      </c>
      <c r="S5">
        <f t="shared" si="0"/>
        <v>174</v>
      </c>
      <c r="T5" t="s">
        <v>26</v>
      </c>
    </row>
    <row r="6" spans="1:20" x14ac:dyDescent="0.3">
      <c r="A6">
        <v>5.5</v>
      </c>
      <c r="B6" t="s">
        <v>20</v>
      </c>
      <c r="C6" t="s">
        <v>31</v>
      </c>
      <c r="D6" t="s">
        <v>22</v>
      </c>
      <c r="E6">
        <v>3</v>
      </c>
      <c r="F6">
        <v>10</v>
      </c>
      <c r="G6">
        <v>7</v>
      </c>
      <c r="H6">
        <v>5</v>
      </c>
      <c r="I6">
        <v>31.25</v>
      </c>
      <c r="J6">
        <v>0</v>
      </c>
      <c r="K6">
        <v>0</v>
      </c>
      <c r="L6">
        <v>0</v>
      </c>
      <c r="M6">
        <v>0</v>
      </c>
      <c r="N6">
        <v>0</v>
      </c>
      <c r="O6">
        <v>31</v>
      </c>
      <c r="P6">
        <v>24</v>
      </c>
      <c r="Q6">
        <v>4</v>
      </c>
      <c r="R6">
        <v>7.75</v>
      </c>
      <c r="S6">
        <f t="shared" si="0"/>
        <v>10</v>
      </c>
      <c r="T6" t="s">
        <v>23</v>
      </c>
    </row>
    <row r="7" spans="1:20" x14ac:dyDescent="0.3">
      <c r="A7">
        <v>8.5</v>
      </c>
      <c r="B7" t="s">
        <v>20</v>
      </c>
      <c r="C7" t="s">
        <v>32</v>
      </c>
      <c r="D7" t="s">
        <v>22</v>
      </c>
      <c r="E7">
        <v>145</v>
      </c>
      <c r="F7">
        <v>3950</v>
      </c>
      <c r="G7">
        <v>201</v>
      </c>
      <c r="H7">
        <v>27.241379309999999</v>
      </c>
      <c r="I7">
        <v>26.35</v>
      </c>
      <c r="J7">
        <v>23</v>
      </c>
      <c r="K7">
        <v>4</v>
      </c>
      <c r="L7">
        <v>75</v>
      </c>
      <c r="M7">
        <v>46.66</v>
      </c>
      <c r="N7">
        <v>89</v>
      </c>
      <c r="O7">
        <v>3499.5</v>
      </c>
      <c r="P7">
        <v>1976</v>
      </c>
      <c r="Q7">
        <v>329</v>
      </c>
      <c r="R7">
        <v>10.62</v>
      </c>
      <c r="S7">
        <f t="shared" si="0"/>
        <v>6821</v>
      </c>
      <c r="T7" t="s">
        <v>23</v>
      </c>
    </row>
    <row r="8" spans="1:20" x14ac:dyDescent="0.3">
      <c r="A8">
        <v>6</v>
      </c>
      <c r="B8" t="s">
        <v>33</v>
      </c>
      <c r="C8" t="s">
        <v>34</v>
      </c>
      <c r="D8" t="s">
        <v>22</v>
      </c>
      <c r="E8">
        <v>6</v>
      </c>
      <c r="F8">
        <v>89</v>
      </c>
      <c r="G8">
        <v>41</v>
      </c>
      <c r="H8">
        <v>14.83</v>
      </c>
      <c r="I8">
        <v>136.91999999999999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0</v>
      </c>
      <c r="Q8">
        <v>0</v>
      </c>
      <c r="R8">
        <v>0</v>
      </c>
      <c r="S8">
        <f t="shared" si="0"/>
        <v>111</v>
      </c>
      <c r="T8" t="s">
        <v>35</v>
      </c>
    </row>
    <row r="9" spans="1:20" x14ac:dyDescent="0.3">
      <c r="A9">
        <v>7.5</v>
      </c>
      <c r="B9" t="s">
        <v>27</v>
      </c>
      <c r="C9" t="s">
        <v>36</v>
      </c>
      <c r="D9" t="s">
        <v>22</v>
      </c>
      <c r="E9">
        <v>26</v>
      </c>
      <c r="F9">
        <v>521</v>
      </c>
      <c r="G9">
        <v>62</v>
      </c>
      <c r="H9">
        <v>20.03846154</v>
      </c>
      <c r="I9">
        <v>101.75</v>
      </c>
      <c r="J9">
        <v>3</v>
      </c>
      <c r="K9">
        <v>0</v>
      </c>
      <c r="L9">
        <v>0</v>
      </c>
      <c r="M9">
        <v>0</v>
      </c>
      <c r="N9">
        <v>25</v>
      </c>
      <c r="O9">
        <v>0</v>
      </c>
      <c r="P9">
        <v>0</v>
      </c>
      <c r="Q9">
        <v>0</v>
      </c>
      <c r="R9">
        <v>0</v>
      </c>
      <c r="S9">
        <f t="shared" si="0"/>
        <v>751</v>
      </c>
      <c r="T9" t="s">
        <v>29</v>
      </c>
    </row>
    <row r="10" spans="1:20" x14ac:dyDescent="0.3">
      <c r="A10">
        <v>7.5</v>
      </c>
      <c r="B10" t="s">
        <v>33</v>
      </c>
      <c r="C10" t="s">
        <v>37</v>
      </c>
      <c r="D10" t="s">
        <v>22</v>
      </c>
      <c r="E10">
        <v>42</v>
      </c>
      <c r="F10">
        <v>3785</v>
      </c>
      <c r="G10">
        <v>215</v>
      </c>
      <c r="H10">
        <v>55.07</v>
      </c>
      <c r="I10">
        <v>56.2</v>
      </c>
      <c r="J10">
        <v>14</v>
      </c>
      <c r="K10">
        <v>10</v>
      </c>
      <c r="L10">
        <v>13</v>
      </c>
      <c r="M10">
        <v>40.799999999999997</v>
      </c>
      <c r="N10">
        <v>45</v>
      </c>
      <c r="O10">
        <v>530.4</v>
      </c>
      <c r="P10">
        <v>731</v>
      </c>
      <c r="Q10">
        <v>122</v>
      </c>
      <c r="R10">
        <v>4.3600000000000003</v>
      </c>
      <c r="S10">
        <f t="shared" si="0"/>
        <v>4788</v>
      </c>
      <c r="T10" t="s">
        <v>35</v>
      </c>
    </row>
    <row r="11" spans="1:20" x14ac:dyDescent="0.3">
      <c r="A11">
        <v>7</v>
      </c>
      <c r="B11" t="s">
        <v>20</v>
      </c>
      <c r="C11" t="s">
        <v>38</v>
      </c>
      <c r="D11" t="s">
        <v>22</v>
      </c>
      <c r="E11">
        <v>33</v>
      </c>
      <c r="F11">
        <v>915</v>
      </c>
      <c r="G11">
        <v>134</v>
      </c>
      <c r="H11">
        <v>45.75</v>
      </c>
      <c r="I11">
        <v>97.86</v>
      </c>
      <c r="J11">
        <v>5</v>
      </c>
      <c r="K11">
        <v>1</v>
      </c>
      <c r="L11">
        <v>16</v>
      </c>
      <c r="M11">
        <v>44.94</v>
      </c>
      <c r="N11">
        <v>17</v>
      </c>
      <c r="O11">
        <v>719</v>
      </c>
      <c r="P11">
        <v>784</v>
      </c>
      <c r="Q11">
        <v>130.4</v>
      </c>
      <c r="R11">
        <v>5.5</v>
      </c>
      <c r="S11">
        <f xml:space="preserve"> (F11) + (J11*8) + (K11*16) + (IF(H11&gt;=30,4,0)) +
  (IF(I11&gt;=100, IF(I11&lt;150,6,12),0)) +
  (L11*25) + (IF(L11&gt;=3,8,0)) + (IF(L11&gt;=4,12,0)) + (IF(L11&gt;=5,16,0)) +
  (IF(R11&gt;=3.5, IF(R11&lt;4.5,6,IF(R11&lt;5,4,IF(R11&lt;6,2,0))),0)) +
  (N11*8)</f>
        <v>1549</v>
      </c>
      <c r="T11" t="s">
        <v>23</v>
      </c>
    </row>
    <row r="12" spans="1:20" x14ac:dyDescent="0.3">
      <c r="A12">
        <v>7</v>
      </c>
      <c r="B12" t="s">
        <v>24</v>
      </c>
      <c r="C12" t="s">
        <v>39</v>
      </c>
      <c r="D12" t="s">
        <v>22</v>
      </c>
      <c r="E12">
        <v>8</v>
      </c>
      <c r="F12">
        <v>63</v>
      </c>
      <c r="G12">
        <v>18</v>
      </c>
      <c r="H12">
        <v>7.875</v>
      </c>
      <c r="I12">
        <v>108.62</v>
      </c>
      <c r="J12">
        <v>0</v>
      </c>
      <c r="K12">
        <v>0</v>
      </c>
      <c r="L12">
        <v>10</v>
      </c>
      <c r="M12">
        <v>38.840000000000003</v>
      </c>
      <c r="N12">
        <v>2</v>
      </c>
      <c r="O12">
        <v>388.4</v>
      </c>
      <c r="P12">
        <v>1086</v>
      </c>
      <c r="Q12">
        <v>181</v>
      </c>
      <c r="R12">
        <v>0</v>
      </c>
      <c r="S12">
        <f t="shared" ref="S12:S14" si="1" xml:space="preserve"> (F12) + (J12*8) + (K12*16) + (IF(H12&gt;=30,4,0)) +
  (IF(I12&gt;=100, IF(I12&lt;150,6,12),0)) +
  (L12*25) + (IF(L12&gt;=3,8,0)) + (IF(L12&gt;=4,12,0)) + (IF(L12&gt;=5,16,0)) +
  (IF(R12&gt;=3.5, IF(R12&lt;4.5,6,IF(R12&lt;5,4,IF(R12&lt;6,2,0))),0)) +
  (N12*8)</f>
        <v>371</v>
      </c>
      <c r="T12" t="s">
        <v>26</v>
      </c>
    </row>
    <row r="13" spans="1:20" x14ac:dyDescent="0.3">
      <c r="A13">
        <v>7.5</v>
      </c>
      <c r="B13" t="s">
        <v>24</v>
      </c>
      <c r="C13" t="s">
        <v>40</v>
      </c>
      <c r="D13" t="s">
        <v>22</v>
      </c>
      <c r="E13">
        <v>27</v>
      </c>
      <c r="F13">
        <v>372</v>
      </c>
      <c r="G13">
        <v>69</v>
      </c>
      <c r="H13">
        <v>20.67</v>
      </c>
      <c r="I13">
        <v>97.89</v>
      </c>
      <c r="J13">
        <v>2</v>
      </c>
      <c r="K13">
        <v>0</v>
      </c>
      <c r="L13">
        <v>32</v>
      </c>
      <c r="M13">
        <v>37.590000000000003</v>
      </c>
      <c r="N13">
        <v>13</v>
      </c>
      <c r="O13">
        <v>1203</v>
      </c>
      <c r="P13">
        <v>1247</v>
      </c>
      <c r="Q13">
        <v>207.5</v>
      </c>
      <c r="R13">
        <v>5.79</v>
      </c>
      <c r="S13">
        <f t="shared" si="1"/>
        <v>1330</v>
      </c>
      <c r="T13" t="s">
        <v>26</v>
      </c>
    </row>
    <row r="14" spans="1:20" x14ac:dyDescent="0.3">
      <c r="A14">
        <v>7</v>
      </c>
      <c r="B14" t="s">
        <v>24</v>
      </c>
      <c r="C14" t="s">
        <v>41</v>
      </c>
      <c r="D14" t="s">
        <v>22</v>
      </c>
      <c r="E14">
        <v>3</v>
      </c>
      <c r="F14">
        <v>12</v>
      </c>
      <c r="G14">
        <v>12</v>
      </c>
      <c r="H14">
        <v>12</v>
      </c>
      <c r="I14">
        <v>85.71</v>
      </c>
      <c r="J14">
        <v>0</v>
      </c>
      <c r="K14">
        <v>0</v>
      </c>
      <c r="L14">
        <v>2</v>
      </c>
      <c r="M14">
        <v>66.5</v>
      </c>
      <c r="N14">
        <v>0</v>
      </c>
      <c r="O14">
        <v>133</v>
      </c>
      <c r="P14">
        <v>138</v>
      </c>
      <c r="Q14">
        <v>23</v>
      </c>
      <c r="R14">
        <v>5.78</v>
      </c>
      <c r="S14">
        <f t="shared" si="1"/>
        <v>64</v>
      </c>
      <c r="T14" t="s">
        <v>26</v>
      </c>
    </row>
    <row r="15" spans="1:20" x14ac:dyDescent="0.3">
      <c r="A15">
        <v>8.5</v>
      </c>
      <c r="B15" t="s">
        <v>33</v>
      </c>
      <c r="C15" t="s">
        <v>42</v>
      </c>
      <c r="D15" t="s">
        <v>22</v>
      </c>
      <c r="E15">
        <v>102</v>
      </c>
      <c r="F15">
        <v>9320</v>
      </c>
      <c r="G15">
        <v>239</v>
      </c>
      <c r="H15">
        <v>58.61</v>
      </c>
      <c r="I15">
        <v>53.3</v>
      </c>
      <c r="J15">
        <v>36</v>
      </c>
      <c r="K15">
        <v>30</v>
      </c>
      <c r="L15">
        <v>17</v>
      </c>
      <c r="M15">
        <v>46.5</v>
      </c>
      <c r="N15">
        <v>120</v>
      </c>
      <c r="O15">
        <v>790.5</v>
      </c>
      <c r="P15">
        <v>906</v>
      </c>
      <c r="Q15">
        <v>151</v>
      </c>
      <c r="R15">
        <v>5.23</v>
      </c>
      <c r="S15">
        <v>11473</v>
      </c>
      <c r="T15" t="s">
        <v>35</v>
      </c>
    </row>
    <row r="16" spans="1:20" x14ac:dyDescent="0.3">
      <c r="A16">
        <v>6</v>
      </c>
      <c r="B16" t="s">
        <v>24</v>
      </c>
      <c r="C16" t="s">
        <v>43</v>
      </c>
      <c r="D16" t="s">
        <v>22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79.5</v>
      </c>
      <c r="N16">
        <v>0</v>
      </c>
      <c r="O16">
        <v>208</v>
      </c>
      <c r="P16">
        <v>180</v>
      </c>
      <c r="Q16">
        <v>30</v>
      </c>
      <c r="R16">
        <v>6.93</v>
      </c>
      <c r="S16">
        <f t="shared" ref="S16:S19" si="2" xml:space="preserve"> (F16) + (J16*8) + (K16*16) + (IF(H16&gt;=30,4,0)) +
  (IF(I16&gt;=100, IF(I16&lt;150,6,12),0)) +
  (L16*25) + (IF(L16&gt;=3,8,0)) + (IF(L16&gt;=4,12,0)) + (IF(L16&gt;=5,16,0)) +
  (IF(R16&gt;=3.5, IF(R16&lt;4.5,6,IF(R16&lt;5,4,IF(R16&lt;6,2,0))),0)) +
  (N16*8)</f>
        <v>50</v>
      </c>
      <c r="T16" t="s">
        <v>26</v>
      </c>
    </row>
    <row r="17" spans="1:20" x14ac:dyDescent="0.3">
      <c r="A17">
        <v>9</v>
      </c>
      <c r="B17" t="s">
        <v>33</v>
      </c>
      <c r="C17" t="s">
        <v>44</v>
      </c>
      <c r="D17" t="s">
        <v>22</v>
      </c>
      <c r="E17">
        <v>69</v>
      </c>
      <c r="F17">
        <v>2645</v>
      </c>
      <c r="G17">
        <v>152</v>
      </c>
      <c r="H17">
        <v>38.333333330000002</v>
      </c>
      <c r="I17">
        <v>104.05</v>
      </c>
      <c r="J17">
        <v>16</v>
      </c>
      <c r="K17">
        <v>6</v>
      </c>
      <c r="L17">
        <v>24</v>
      </c>
      <c r="M17">
        <v>44.2</v>
      </c>
      <c r="N17">
        <v>17</v>
      </c>
      <c r="O17">
        <v>1060.8</v>
      </c>
      <c r="P17">
        <v>2497</v>
      </c>
      <c r="Q17">
        <v>416</v>
      </c>
      <c r="R17">
        <v>2.5499999999999998</v>
      </c>
      <c r="S17">
        <f t="shared" si="2"/>
        <v>3651</v>
      </c>
      <c r="T17" t="s">
        <v>35</v>
      </c>
    </row>
    <row r="18" spans="1:20" x14ac:dyDescent="0.3">
      <c r="A18">
        <v>8</v>
      </c>
      <c r="B18" t="s">
        <v>20</v>
      </c>
      <c r="C18" t="s">
        <v>45</v>
      </c>
      <c r="D18" t="s">
        <v>46</v>
      </c>
      <c r="E18">
        <v>74</v>
      </c>
      <c r="F18">
        <v>2288</v>
      </c>
      <c r="G18">
        <v>175</v>
      </c>
      <c r="H18">
        <v>30.918918919999999</v>
      </c>
      <c r="I18">
        <v>96.49</v>
      </c>
      <c r="J18">
        <v>11</v>
      </c>
      <c r="K18">
        <v>3</v>
      </c>
      <c r="L18">
        <v>20</v>
      </c>
      <c r="M18">
        <v>49.7</v>
      </c>
      <c r="N18">
        <v>32</v>
      </c>
      <c r="O18">
        <v>994</v>
      </c>
      <c r="P18">
        <v>1930</v>
      </c>
      <c r="Q18">
        <v>322</v>
      </c>
      <c r="R18">
        <v>3.09</v>
      </c>
      <c r="S18">
        <f t="shared" si="2"/>
        <v>3220</v>
      </c>
      <c r="T18" t="s">
        <v>23</v>
      </c>
    </row>
    <row r="19" spans="1:20" x14ac:dyDescent="0.3">
      <c r="A19">
        <v>6.5</v>
      </c>
      <c r="B19" t="s">
        <v>20</v>
      </c>
      <c r="C19" t="s">
        <v>47</v>
      </c>
      <c r="D19" t="s">
        <v>46</v>
      </c>
      <c r="E19">
        <v>2</v>
      </c>
      <c r="F19">
        <v>55</v>
      </c>
      <c r="G19">
        <v>40</v>
      </c>
      <c r="H19">
        <v>81</v>
      </c>
      <c r="I19">
        <v>103.77</v>
      </c>
      <c r="J19">
        <v>0</v>
      </c>
      <c r="K19">
        <v>0</v>
      </c>
      <c r="L19">
        <v>2</v>
      </c>
      <c r="M19">
        <v>69.5</v>
      </c>
      <c r="N19">
        <v>0</v>
      </c>
      <c r="O19">
        <v>139</v>
      </c>
      <c r="P19">
        <v>102</v>
      </c>
      <c r="Q19">
        <v>17</v>
      </c>
      <c r="R19">
        <v>8.18</v>
      </c>
      <c r="S19">
        <f xml:space="preserve"> (F19) + (J19*8) + (K19*16) + (IF(H19&gt;=30,4,0)) +
  (IF(I19&gt;=100, IF(I19&lt;150,6,12),0)) +
  (L19*25) + (IF(L19&gt;=3,8,0)) + (IF(L19&gt;=4,12,0)) + (IF(L19&gt;=5,16,0)) +
  (IF(R19&gt;=3.5, IF(R19&lt;4.5,6,IF(R19&lt;5,4,IF(R19&lt;6,2,0))),0)) +
  (N19*8)</f>
        <v>115</v>
      </c>
      <c r="T19" t="s">
        <v>23</v>
      </c>
    </row>
    <row r="20" spans="1:20" x14ac:dyDescent="0.3">
      <c r="A20">
        <v>7.5</v>
      </c>
      <c r="B20" t="s">
        <v>33</v>
      </c>
      <c r="C20" t="s">
        <v>48</v>
      </c>
      <c r="D20" t="s">
        <v>46</v>
      </c>
      <c r="E20">
        <v>175</v>
      </c>
      <c r="F20">
        <v>4490</v>
      </c>
      <c r="G20">
        <v>139</v>
      </c>
      <c r="H20">
        <v>25.65714286</v>
      </c>
      <c r="I20">
        <v>102.98</v>
      </c>
      <c r="J20">
        <v>24</v>
      </c>
      <c r="K20">
        <v>6</v>
      </c>
      <c r="L20">
        <v>0</v>
      </c>
      <c r="M20">
        <v>0</v>
      </c>
      <c r="N20">
        <v>87</v>
      </c>
      <c r="O20">
        <v>0</v>
      </c>
      <c r="P20">
        <v>0</v>
      </c>
      <c r="Q20">
        <v>0</v>
      </c>
      <c r="R20">
        <v>0</v>
      </c>
      <c r="S20">
        <f t="shared" ref="S20:S32" si="3" xml:space="preserve"> (F20) + (J20*8) + (K20*16) + (IF(H20&gt;=30,4,0)) +
  (IF(I20&gt;=100, IF(I20&lt;150,6,12),0)) +
  (L20*25) + (IF(L20&gt;=3,8,0)) + (IF(L20&gt;=4,12,0)) + (IF(L20&gt;=5,16,0)) +
  (IF(R20&gt;=3.5, IF(R20&lt;4.5,6,IF(R20&lt;5,4,IF(R20&lt;6,2,0))),0)) +
  (N20*8)</f>
        <v>5480</v>
      </c>
      <c r="T20" t="s">
        <v>35</v>
      </c>
    </row>
    <row r="21" spans="1:20" x14ac:dyDescent="0.3">
      <c r="A21">
        <v>9</v>
      </c>
      <c r="B21" t="s">
        <v>27</v>
      </c>
      <c r="C21" t="s">
        <v>49</v>
      </c>
      <c r="D21" t="s">
        <v>46</v>
      </c>
      <c r="E21">
        <v>57</v>
      </c>
      <c r="F21">
        <v>1987</v>
      </c>
      <c r="G21">
        <v>174</v>
      </c>
      <c r="H21">
        <v>34.85964912</v>
      </c>
      <c r="I21">
        <v>116.69</v>
      </c>
      <c r="J21">
        <v>9</v>
      </c>
      <c r="K21">
        <v>4</v>
      </c>
      <c r="L21">
        <v>0</v>
      </c>
      <c r="M21">
        <v>0</v>
      </c>
      <c r="N21">
        <v>48</v>
      </c>
      <c r="O21">
        <v>0</v>
      </c>
      <c r="P21">
        <v>0</v>
      </c>
      <c r="Q21">
        <v>0</v>
      </c>
      <c r="R21">
        <v>0</v>
      </c>
      <c r="S21">
        <f t="shared" si="3"/>
        <v>2517</v>
      </c>
      <c r="T21" t="s">
        <v>29</v>
      </c>
    </row>
    <row r="22" spans="1:20" x14ac:dyDescent="0.3">
      <c r="A22">
        <v>9</v>
      </c>
      <c r="B22" t="s">
        <v>24</v>
      </c>
      <c r="C22" t="s">
        <v>50</v>
      </c>
      <c r="D22" t="s">
        <v>46</v>
      </c>
      <c r="E22">
        <v>103</v>
      </c>
      <c r="F22">
        <v>385</v>
      </c>
      <c r="G22">
        <v>31</v>
      </c>
      <c r="H22">
        <v>3.7378640779999999</v>
      </c>
      <c r="I22">
        <v>79.38</v>
      </c>
      <c r="J22">
        <v>0</v>
      </c>
      <c r="K22">
        <v>0</v>
      </c>
      <c r="L22">
        <v>162</v>
      </c>
      <c r="M22">
        <v>27.56</v>
      </c>
      <c r="N22">
        <v>39</v>
      </c>
      <c r="O22">
        <v>4464.72</v>
      </c>
      <c r="P22">
        <v>12860</v>
      </c>
      <c r="Q22">
        <v>2143</v>
      </c>
      <c r="R22">
        <v>2.08</v>
      </c>
      <c r="S22">
        <f t="shared" si="3"/>
        <v>4783</v>
      </c>
      <c r="T22" t="s">
        <v>26</v>
      </c>
    </row>
    <row r="23" spans="1:20" x14ac:dyDescent="0.3">
      <c r="A23">
        <v>8</v>
      </c>
      <c r="B23" t="s">
        <v>24</v>
      </c>
      <c r="C23" t="s">
        <v>51</v>
      </c>
      <c r="D23" t="s">
        <v>46</v>
      </c>
      <c r="E23">
        <v>27</v>
      </c>
      <c r="F23">
        <v>183</v>
      </c>
      <c r="G23">
        <v>31</v>
      </c>
      <c r="H23">
        <v>6.7777777779999999</v>
      </c>
      <c r="I23">
        <v>72.22</v>
      </c>
      <c r="J23">
        <v>0</v>
      </c>
      <c r="K23">
        <v>0</v>
      </c>
      <c r="L23">
        <v>29</v>
      </c>
      <c r="M23">
        <v>31</v>
      </c>
      <c r="N23">
        <v>7</v>
      </c>
      <c r="O23">
        <v>899</v>
      </c>
      <c r="P23">
        <v>2094</v>
      </c>
      <c r="Q23">
        <v>349</v>
      </c>
      <c r="R23">
        <v>2.58</v>
      </c>
      <c r="S23">
        <f t="shared" si="3"/>
        <v>1000</v>
      </c>
      <c r="T23" t="s">
        <v>26</v>
      </c>
    </row>
    <row r="24" spans="1:20" x14ac:dyDescent="0.3">
      <c r="A24">
        <v>7</v>
      </c>
      <c r="B24" t="s">
        <v>24</v>
      </c>
      <c r="C24" t="s">
        <v>52</v>
      </c>
      <c r="D24" t="s">
        <v>46</v>
      </c>
      <c r="E24">
        <v>62</v>
      </c>
      <c r="F24">
        <v>123</v>
      </c>
      <c r="G24">
        <v>20</v>
      </c>
      <c r="H24">
        <v>1.983870968</v>
      </c>
      <c r="I24">
        <v>52.56</v>
      </c>
      <c r="J24">
        <v>0</v>
      </c>
      <c r="K24">
        <v>0</v>
      </c>
      <c r="L24">
        <v>96</v>
      </c>
      <c r="M24">
        <v>28.42</v>
      </c>
      <c r="N24">
        <v>15</v>
      </c>
      <c r="O24">
        <v>2728.32</v>
      </c>
      <c r="P24">
        <v>5046</v>
      </c>
      <c r="Q24">
        <v>841</v>
      </c>
      <c r="R24">
        <v>3.24</v>
      </c>
      <c r="S24">
        <f t="shared" si="3"/>
        <v>2679</v>
      </c>
      <c r="T24" t="s">
        <v>26</v>
      </c>
    </row>
    <row r="25" spans="1:20" x14ac:dyDescent="0.3">
      <c r="A25">
        <v>8.5</v>
      </c>
      <c r="B25" t="s">
        <v>20</v>
      </c>
      <c r="C25" t="s">
        <v>53</v>
      </c>
      <c r="D25" t="s">
        <v>46</v>
      </c>
      <c r="E25">
        <v>26</v>
      </c>
      <c r="F25">
        <v>461</v>
      </c>
      <c r="G25">
        <v>75</v>
      </c>
      <c r="H25">
        <v>17.73076923</v>
      </c>
      <c r="I25">
        <v>107.71</v>
      </c>
      <c r="J25">
        <v>1</v>
      </c>
      <c r="K25">
        <v>0</v>
      </c>
      <c r="L25">
        <v>42</v>
      </c>
      <c r="M25">
        <v>32</v>
      </c>
      <c r="N25">
        <v>8</v>
      </c>
      <c r="O25">
        <v>1312</v>
      </c>
      <c r="P25">
        <v>4416</v>
      </c>
      <c r="Q25">
        <v>736</v>
      </c>
      <c r="R25">
        <v>1.78</v>
      </c>
      <c r="S25">
        <f t="shared" si="3"/>
        <v>1625</v>
      </c>
      <c r="T25" t="s">
        <v>23</v>
      </c>
    </row>
    <row r="26" spans="1:20" x14ac:dyDescent="0.3">
      <c r="A26">
        <v>8</v>
      </c>
      <c r="B26" t="s">
        <v>33</v>
      </c>
      <c r="C26" t="s">
        <v>54</v>
      </c>
      <c r="D26" t="s">
        <v>46</v>
      </c>
      <c r="E26">
        <v>68</v>
      </c>
      <c r="F26">
        <v>2464</v>
      </c>
      <c r="G26">
        <v>134</v>
      </c>
      <c r="H26">
        <v>36.235294119999999</v>
      </c>
      <c r="I26">
        <v>86.33</v>
      </c>
      <c r="J26">
        <v>14</v>
      </c>
      <c r="K26">
        <v>6</v>
      </c>
      <c r="L26">
        <v>1</v>
      </c>
      <c r="M26">
        <v>3</v>
      </c>
      <c r="N26">
        <v>29</v>
      </c>
      <c r="O26">
        <v>3</v>
      </c>
      <c r="P26">
        <v>86</v>
      </c>
      <c r="Q26">
        <v>14</v>
      </c>
      <c r="R26">
        <v>0.21</v>
      </c>
      <c r="S26">
        <f t="shared" si="3"/>
        <v>2933</v>
      </c>
      <c r="T26" t="s">
        <v>35</v>
      </c>
    </row>
    <row r="27" spans="1:20" x14ac:dyDescent="0.3">
      <c r="A27">
        <v>7</v>
      </c>
      <c r="B27" t="s">
        <v>27</v>
      </c>
      <c r="C27" t="s">
        <v>55</v>
      </c>
      <c r="D27" t="s">
        <v>46</v>
      </c>
      <c r="E27">
        <v>6</v>
      </c>
      <c r="F27">
        <v>291</v>
      </c>
      <c r="G27">
        <v>91</v>
      </c>
      <c r="H27">
        <v>31.333333329999999</v>
      </c>
      <c r="I27">
        <v>89.52</v>
      </c>
      <c r="J27">
        <v>1</v>
      </c>
      <c r="K27">
        <v>0</v>
      </c>
      <c r="L27">
        <v>0</v>
      </c>
      <c r="M27">
        <v>0</v>
      </c>
      <c r="N27">
        <v>6</v>
      </c>
      <c r="O27">
        <v>0</v>
      </c>
      <c r="P27">
        <v>0</v>
      </c>
      <c r="Q27">
        <v>0</v>
      </c>
      <c r="R27">
        <v>0</v>
      </c>
      <c r="S27">
        <f t="shared" si="3"/>
        <v>351</v>
      </c>
      <c r="T27" t="s">
        <v>29</v>
      </c>
    </row>
    <row r="28" spans="1:20" x14ac:dyDescent="0.3">
      <c r="A28">
        <v>6.5</v>
      </c>
      <c r="B28" t="s">
        <v>24</v>
      </c>
      <c r="C28" t="s">
        <v>56</v>
      </c>
      <c r="D28" t="s">
        <v>46</v>
      </c>
      <c r="E28">
        <v>53</v>
      </c>
      <c r="F28">
        <v>39</v>
      </c>
      <c r="G28">
        <v>11</v>
      </c>
      <c r="H28">
        <v>0.73584905700000003</v>
      </c>
      <c r="I28">
        <v>56.52</v>
      </c>
      <c r="J28">
        <v>0</v>
      </c>
      <c r="K28">
        <v>0</v>
      </c>
      <c r="L28">
        <v>73</v>
      </c>
      <c r="M28">
        <v>32.799999999999997</v>
      </c>
      <c r="N28">
        <v>9</v>
      </c>
      <c r="O28">
        <v>2394.4</v>
      </c>
      <c r="P28">
        <v>4126</v>
      </c>
      <c r="Q28">
        <v>688</v>
      </c>
      <c r="R28">
        <v>3.48</v>
      </c>
      <c r="S28">
        <f t="shared" si="3"/>
        <v>1972</v>
      </c>
      <c r="T28" t="s">
        <v>26</v>
      </c>
    </row>
    <row r="29" spans="1:20" x14ac:dyDescent="0.3">
      <c r="A29">
        <v>8</v>
      </c>
      <c r="B29" t="s">
        <v>33</v>
      </c>
      <c r="C29" t="s">
        <v>57</v>
      </c>
      <c r="D29" t="s">
        <v>46</v>
      </c>
      <c r="E29">
        <v>44</v>
      </c>
      <c r="F29">
        <v>1631</v>
      </c>
      <c r="G29">
        <v>144</v>
      </c>
      <c r="H29">
        <v>37.06818182</v>
      </c>
      <c r="I29">
        <v>88.68</v>
      </c>
      <c r="J29">
        <v>4</v>
      </c>
      <c r="K29">
        <v>5</v>
      </c>
      <c r="L29">
        <v>0</v>
      </c>
      <c r="M29">
        <v>0</v>
      </c>
      <c r="N29">
        <v>28</v>
      </c>
      <c r="O29">
        <v>0</v>
      </c>
      <c r="P29">
        <v>0</v>
      </c>
      <c r="Q29">
        <v>0</v>
      </c>
      <c r="R29">
        <v>0</v>
      </c>
      <c r="S29">
        <f t="shared" si="3"/>
        <v>1971</v>
      </c>
      <c r="T29" t="s">
        <v>35</v>
      </c>
    </row>
    <row r="30" spans="1:20" x14ac:dyDescent="0.3">
      <c r="A30">
        <v>6.5</v>
      </c>
      <c r="B30" t="s">
        <v>33</v>
      </c>
      <c r="C30" t="s">
        <v>58</v>
      </c>
      <c r="D30" t="s">
        <v>46</v>
      </c>
      <c r="E30">
        <v>12</v>
      </c>
      <c r="F30">
        <v>449</v>
      </c>
      <c r="G30">
        <v>119</v>
      </c>
      <c r="H30">
        <v>37.416666669999998</v>
      </c>
      <c r="I30">
        <v>94.72</v>
      </c>
      <c r="J30">
        <v>1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3"/>
        <v>477</v>
      </c>
      <c r="T30" t="s">
        <v>35</v>
      </c>
    </row>
    <row r="31" spans="1:20" x14ac:dyDescent="0.3">
      <c r="A31">
        <v>7.5</v>
      </c>
      <c r="B31" t="s">
        <v>33</v>
      </c>
      <c r="C31" t="s">
        <v>59</v>
      </c>
      <c r="D31" t="s">
        <v>46</v>
      </c>
      <c r="E31">
        <v>8</v>
      </c>
      <c r="F31">
        <v>249</v>
      </c>
      <c r="G31">
        <v>112</v>
      </c>
      <c r="H31">
        <v>31.125</v>
      </c>
      <c r="I31">
        <v>89.89</v>
      </c>
      <c r="J31">
        <v>1</v>
      </c>
      <c r="K31">
        <v>1</v>
      </c>
      <c r="L31">
        <v>0</v>
      </c>
      <c r="M31">
        <v>0</v>
      </c>
      <c r="N31">
        <v>2</v>
      </c>
      <c r="O31">
        <v>0</v>
      </c>
      <c r="P31">
        <v>0</v>
      </c>
      <c r="Q31">
        <v>0</v>
      </c>
      <c r="R31">
        <v>0</v>
      </c>
      <c r="S31">
        <f t="shared" si="3"/>
        <v>293</v>
      </c>
      <c r="T31" t="s">
        <v>35</v>
      </c>
    </row>
    <row r="32" spans="1:20" x14ac:dyDescent="0.3">
      <c r="A32">
        <v>7</v>
      </c>
      <c r="B32" t="s">
        <v>20</v>
      </c>
      <c r="C32" t="s">
        <v>60</v>
      </c>
      <c r="D32" t="s">
        <v>46</v>
      </c>
      <c r="E32">
        <v>20</v>
      </c>
      <c r="F32">
        <v>202</v>
      </c>
      <c r="G32">
        <v>52</v>
      </c>
      <c r="H32">
        <v>9.5</v>
      </c>
      <c r="I32">
        <v>76.92</v>
      </c>
      <c r="J32">
        <v>1</v>
      </c>
      <c r="K32">
        <v>0</v>
      </c>
      <c r="L32">
        <v>16</v>
      </c>
      <c r="M32">
        <v>39.5</v>
      </c>
      <c r="N32">
        <v>7</v>
      </c>
      <c r="O32">
        <v>553</v>
      </c>
      <c r="P32">
        <v>1077</v>
      </c>
      <c r="Q32">
        <v>179</v>
      </c>
      <c r="R32">
        <v>3.08</v>
      </c>
      <c r="S32">
        <f t="shared" si="3"/>
        <v>702</v>
      </c>
      <c r="T3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Mishra</dc:creator>
  <cp:lastModifiedBy>Shrey Mishra</cp:lastModifiedBy>
  <dcterms:created xsi:type="dcterms:W3CDTF">2025-02-24T08:44:44Z</dcterms:created>
  <dcterms:modified xsi:type="dcterms:W3CDTF">2025-02-24T09:27:23Z</dcterms:modified>
</cp:coreProperties>
</file>