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slicers/slicer1.xml" ContentType="application/vnd.ms-excel.slicer+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shrut\OneDrive\Desktop\TOPS_TECHNOLOGY\PROJECT\EXCEL\"/>
    </mc:Choice>
  </mc:AlternateContent>
  <xr:revisionPtr revIDLastSave="0" documentId="13_ncr:1_{B9DB848E-D82F-4729-9921-3659EF389C2D}" xr6:coauthVersionLast="47" xr6:coauthVersionMax="47" xr10:uidLastSave="{00000000-0000-0000-0000-000000000000}"/>
  <bookViews>
    <workbookView xWindow="-108" yWindow="-108" windowWidth="23256" windowHeight="12456" activeTab="1" xr2:uid="{00000000-000D-0000-FFFF-FFFF00000000}"/>
  </bookViews>
  <sheets>
    <sheet name="DATA" sheetId="1" r:id="rId1"/>
    <sheet name="PIVOT TABLE" sheetId="9" r:id="rId2"/>
    <sheet name="DASHBOARD" sheetId="13" r:id="rId3"/>
    <sheet name="Sheet1" sheetId="14" r:id="rId4"/>
  </sheets>
  <definedNames>
    <definedName name="_xlnm._FilterDatabase" localSheetId="0" hidden="1">DATA!$A$1:$L$1</definedName>
    <definedName name="Slicer_City">#N/A</definedName>
    <definedName name="Slicer_Customer_ID">#N/A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9" l="1"/>
  <c r="K2" i="9"/>
  <c r="K3" i="9"/>
  <c r="O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tc={76E3980B-D9D1-4E68-A275-AC2D2A0A8578}</author>
  </authors>
  <commentList>
    <comment ref="N1" authorId="0" shapeId="0" xr:uid="{76E3980B-D9D1-4E68-A275-AC2D2A0A8578}">
      <text>
        <t>[Threaded comment]
Your version of Excel allows you to read this threaded comment; however, any edits to it will get removed if the file is opened in a newer version of Excel. Learn more: https://go.microsoft.com/fwlink/?linkid=870924
Comment:
    DATA FROM GITHUB</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tc={28FD6308-F879-45E2-A06C-DC7726D07B51}</author>
  </authors>
  <commentList>
    <comment ref="I1" authorId="0" shapeId="0" xr:uid="{28FD6308-F879-45E2-A06C-DC7726D07B51}">
      <text>
        <t>[Threaded comment]
Your version of Excel allows you to read this threaded comment; however, any edits to it will get removed if the file is opened in a newer version of Excel. Learn more: https://go.microsoft.com/fwlink/?linkid=870924
Comment:
    SELECT ALL DATA FROM SHEET NAME "DATA" AND CLICK TAB "INSERT" , CLICK ON "RIBBEN" PIVOT TABLE AND PIVOT TABLE IS READY FOR MORE VISULIZATION EDIT PIVOT TABLE AND SET COLUMS AND RAWS….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tc={67B18613-982E-4E46-8539-8F20C2770D7C}</author>
  </authors>
  <commentList>
    <comment ref="H43" authorId="0" shapeId="0" xr:uid="{67B18613-982E-4E46-8539-8F20C2770D7C}">
      <text>
        <t>[Threaded comment]
Your version of Excel allows you to read this threaded comment; however, any edits to it will get removed if the file is opened in a newer version of Excel. Learn more: https://go.microsoft.com/fwlink/?linkid=870924
Comment:
    THIS DASHBORD'S INRFORMATION ABOUT "FLIGHT DELAY" IT'S FROM SHEET NAME "PIVOT TABLE"</t>
      </text>
    </comment>
  </commentList>
</comments>
</file>

<file path=xl/sharedStrings.xml><?xml version="1.0" encoding="utf-8"?>
<sst xmlns="http://schemas.openxmlformats.org/spreadsheetml/2006/main" count="1133" uniqueCount="328">
  <si>
    <t>Order ID</t>
  </si>
  <si>
    <t>Order Date</t>
  </si>
  <si>
    <t>Ship Date</t>
  </si>
  <si>
    <t>Ship Mode</t>
  </si>
  <si>
    <t>Customer ID</t>
  </si>
  <si>
    <t>Customer Name</t>
  </si>
  <si>
    <t>Segment</t>
  </si>
  <si>
    <t>Country</t>
  </si>
  <si>
    <t>City</t>
  </si>
  <si>
    <t>State</t>
  </si>
  <si>
    <t>Postal Code</t>
  </si>
  <si>
    <t>CA-2016-152156</t>
  </si>
  <si>
    <t>Second Class</t>
  </si>
  <si>
    <t>CG-12520</t>
  </si>
  <si>
    <t>Claire Gute</t>
  </si>
  <si>
    <t>Consumer</t>
  </si>
  <si>
    <t>United States</t>
  </si>
  <si>
    <t>Henderson</t>
  </si>
  <si>
    <t>Kentucky</t>
  </si>
  <si>
    <t>CA-2016-138688</t>
  </si>
  <si>
    <t>6/16/2016</t>
  </si>
  <si>
    <t>DV-13045</t>
  </si>
  <si>
    <t>Darrin Van Huff</t>
  </si>
  <si>
    <t>Corporate</t>
  </si>
  <si>
    <t>Los Angeles</t>
  </si>
  <si>
    <t>California</t>
  </si>
  <si>
    <t>US-2015-108966</t>
  </si>
  <si>
    <t>10/18/2015</t>
  </si>
  <si>
    <t>Standard Class</t>
  </si>
  <si>
    <t>SO-20335</t>
  </si>
  <si>
    <t>Sean O'Donnell</t>
  </si>
  <si>
    <t>Fort Lauderdale</t>
  </si>
  <si>
    <t>Florida</t>
  </si>
  <si>
    <t>CA-2014-115812</t>
  </si>
  <si>
    <t>6/14/2014</t>
  </si>
  <si>
    <t>BH-11710</t>
  </si>
  <si>
    <t>Brosina Hoffman</t>
  </si>
  <si>
    <t>North Carolina</t>
  </si>
  <si>
    <t>CA-2016-161389</t>
  </si>
  <si>
    <t>IM-15070</t>
  </si>
  <si>
    <t>Irene Maddox</t>
  </si>
  <si>
    <t>Seattle</t>
  </si>
  <si>
    <t>Washington</t>
  </si>
  <si>
    <t>Home Office</t>
  </si>
  <si>
    <t>Texas</t>
  </si>
  <si>
    <t>CA-2014-105893</t>
  </si>
  <si>
    <t>11/18/2014</t>
  </si>
  <si>
    <t>PK-19075</t>
  </si>
  <si>
    <t>Pete Kriz</t>
  </si>
  <si>
    <t>Madison</t>
  </si>
  <si>
    <t>Wisconsin</t>
  </si>
  <si>
    <t>8/27/2014</t>
  </si>
  <si>
    <t>San Francisco</t>
  </si>
  <si>
    <t>CA-2016-137330</t>
  </si>
  <si>
    <t>12/13/2016</t>
  </si>
  <si>
    <t>KB-16585</t>
  </si>
  <si>
    <t>Ken Black</t>
  </si>
  <si>
    <t>Fremont</t>
  </si>
  <si>
    <t>Nebraska</t>
  </si>
  <si>
    <t>Philadelphia</t>
  </si>
  <si>
    <t>Pennsylvania</t>
  </si>
  <si>
    <t>Houston</t>
  </si>
  <si>
    <t>CA-2016-117590</t>
  </si>
  <si>
    <t>First Class</t>
  </si>
  <si>
    <t>GH-14485</t>
  </si>
  <si>
    <t>Gene Hale</t>
  </si>
  <si>
    <t>Richardson</t>
  </si>
  <si>
    <t>12/31/2015</t>
  </si>
  <si>
    <t>CA-2017-120999</t>
  </si>
  <si>
    <t>9/15/2017</t>
  </si>
  <si>
    <t>LC-16930</t>
  </si>
  <si>
    <t>Linda Cazamias</t>
  </si>
  <si>
    <t>Naperville</t>
  </si>
  <si>
    <t>Illinois</t>
  </si>
  <si>
    <t>9/23/2017</t>
  </si>
  <si>
    <t>CA-2016-118255</t>
  </si>
  <si>
    <t>3/13/2016</t>
  </si>
  <si>
    <t>ON-18715</t>
  </si>
  <si>
    <t>Odella Nelson</t>
  </si>
  <si>
    <t>Eagan</t>
  </si>
  <si>
    <t>Minnesota</t>
  </si>
  <si>
    <t>PO-18865</t>
  </si>
  <si>
    <t>Patrick O'Donnell</t>
  </si>
  <si>
    <t>Delaware</t>
  </si>
  <si>
    <t>CA-2016-105816</t>
  </si>
  <si>
    <t>12/17/2016</t>
  </si>
  <si>
    <t>JM-15265</t>
  </si>
  <si>
    <t>Janet Molinari</t>
  </si>
  <si>
    <t>New York City</t>
  </si>
  <si>
    <t>New York</t>
  </si>
  <si>
    <t>Chicago</t>
  </si>
  <si>
    <t>CA-2014-106376</t>
  </si>
  <si>
    <t>BS-11590</t>
  </si>
  <si>
    <t>Brendan Sweed</t>
  </si>
  <si>
    <t>Gilbert</t>
  </si>
  <si>
    <t>Arizona</t>
  </si>
  <si>
    <t>CA-2016-119823</t>
  </si>
  <si>
    <t>KD-16270</t>
  </si>
  <si>
    <t>Karen Daniels</t>
  </si>
  <si>
    <t>Springfield</t>
  </si>
  <si>
    <t>Virginia</t>
  </si>
  <si>
    <t>JE-15745</t>
  </si>
  <si>
    <t>Joel Eaton</t>
  </si>
  <si>
    <t>Tennessee</t>
  </si>
  <si>
    <t>US-2017-118038</t>
  </si>
  <si>
    <t>KB-16600</t>
  </si>
  <si>
    <t>Ken Brennan</t>
  </si>
  <si>
    <t>US-2014-147606</t>
  </si>
  <si>
    <t>11/26/2014</t>
  </si>
  <si>
    <t>CA-2016-127208</t>
  </si>
  <si>
    <t>6/15/2016</t>
  </si>
  <si>
    <t>SC-20770</t>
  </si>
  <si>
    <t>Stewart Carmichael</t>
  </si>
  <si>
    <t>Decatur</t>
  </si>
  <si>
    <t>Alabama</t>
  </si>
  <si>
    <t>CA-2014-139451</t>
  </si>
  <si>
    <t>10/16/2014</t>
  </si>
  <si>
    <t>DN-13690</t>
  </si>
  <si>
    <t>Duane Noonan</t>
  </si>
  <si>
    <t>CA-2015-149734</t>
  </si>
  <si>
    <t>JC-16105</t>
  </si>
  <si>
    <t>Julie Creighton</t>
  </si>
  <si>
    <t>Durham</t>
  </si>
  <si>
    <t>US-2017-119662</t>
  </si>
  <si>
    <t>11/13/2017</t>
  </si>
  <si>
    <t>11/16/2017</t>
  </si>
  <si>
    <t>CS-12400</t>
  </si>
  <si>
    <t>Christopher Schild</t>
  </si>
  <si>
    <t>CA-2017-140088</t>
  </si>
  <si>
    <t>5/28/2017</t>
  </si>
  <si>
    <t>5/30/2017</t>
  </si>
  <si>
    <t>Columbia</t>
  </si>
  <si>
    <t>South Carolina</t>
  </si>
  <si>
    <t>CA-2017-155558</t>
  </si>
  <si>
    <t>10/26/2017</t>
  </si>
  <si>
    <t>PG-18895</t>
  </si>
  <si>
    <t>Paul Gonzalez</t>
  </si>
  <si>
    <t>Rochester</t>
  </si>
  <si>
    <t>CA-2016-159695</t>
  </si>
  <si>
    <t>GM-14455</t>
  </si>
  <si>
    <t>Gary Mitchum</t>
  </si>
  <si>
    <t>CA-2016-109806</t>
  </si>
  <si>
    <t>9/17/2016</t>
  </si>
  <si>
    <t>9/22/2016</t>
  </si>
  <si>
    <t>JS-15685</t>
  </si>
  <si>
    <t>Jim Sink</t>
  </si>
  <si>
    <t>CA-2015-149587</t>
  </si>
  <si>
    <t>1/31/2015</t>
  </si>
  <si>
    <t>KB-16315</t>
  </si>
  <si>
    <t>Karl Braun</t>
  </si>
  <si>
    <t>Minneapolis</t>
  </si>
  <si>
    <t>US-2017-109484</t>
  </si>
  <si>
    <t>RB-19705</t>
  </si>
  <si>
    <t>Roger Barcio</t>
  </si>
  <si>
    <t>Portland</t>
  </si>
  <si>
    <t>Oregon</t>
  </si>
  <si>
    <t>CA-2017-161018</t>
  </si>
  <si>
    <t>PN-18775</t>
  </si>
  <si>
    <t>Parhena Norris</t>
  </si>
  <si>
    <t>CA-2017-157833</t>
  </si>
  <si>
    <t>6/17/2017</t>
  </si>
  <si>
    <t>6/20/2017</t>
  </si>
  <si>
    <t>KD-16345</t>
  </si>
  <si>
    <t>Katherine Ducich</t>
  </si>
  <si>
    <t>CA-2016-149223</t>
  </si>
  <si>
    <t>ER-13855</t>
  </si>
  <si>
    <t>Elpida Rittenbach</t>
  </si>
  <si>
    <t>Saint Paul</t>
  </si>
  <si>
    <t>CA-2016-158568</t>
  </si>
  <si>
    <t>8/29/2016</t>
  </si>
  <si>
    <t>RB-19465</t>
  </si>
  <si>
    <t>Rick Bensley</t>
  </si>
  <si>
    <t>CA-2016-129903</t>
  </si>
  <si>
    <t>GZ-14470</t>
  </si>
  <si>
    <t>Gary Zandusky</t>
  </si>
  <si>
    <t>US-2015-156867</t>
  </si>
  <si>
    <t>11/13/2015</t>
  </si>
  <si>
    <t>11/17/2015</t>
  </si>
  <si>
    <t>LC-16870</t>
  </si>
  <si>
    <t>Lena Cacioppo</t>
  </si>
  <si>
    <t>Aurora</t>
  </si>
  <si>
    <t>Colorado</t>
  </si>
  <si>
    <t>CA-2017-119004</t>
  </si>
  <si>
    <t>11/23/2017</t>
  </si>
  <si>
    <t>11/28/2017</t>
  </si>
  <si>
    <t>JM-15250</t>
  </si>
  <si>
    <t>Janet Martin</t>
  </si>
  <si>
    <t>Charlotte</t>
  </si>
  <si>
    <t>CA-2015-129476</t>
  </si>
  <si>
    <t>10/15/2015</t>
  </si>
  <si>
    <t>10/20/2015</t>
  </si>
  <si>
    <t>PA-19060</t>
  </si>
  <si>
    <t>Pete Armstrong</t>
  </si>
  <si>
    <t>Orland Park</t>
  </si>
  <si>
    <t>CA-2017-146780</t>
  </si>
  <si>
    <t>12/25/2017</t>
  </si>
  <si>
    <t>12/30/2017</t>
  </si>
  <si>
    <t>CV-12805</t>
  </si>
  <si>
    <t>Cynthia Voltz</t>
  </si>
  <si>
    <t>CA-2016-128867</t>
  </si>
  <si>
    <t>CL-12565</t>
  </si>
  <si>
    <t>Clay Ludtke</t>
  </si>
  <si>
    <t>Urbandale</t>
  </si>
  <si>
    <t>Iowa</t>
  </si>
  <si>
    <t>CA-2014-115259</t>
  </si>
  <si>
    <t>8/25/2014</t>
  </si>
  <si>
    <t>RC-19960</t>
  </si>
  <si>
    <t>Ryan Crowe</t>
  </si>
  <si>
    <t>Columbus</t>
  </si>
  <si>
    <t>Ohio</t>
  </si>
  <si>
    <t>CA-2015-110457</t>
  </si>
  <si>
    <t>DK-13090</t>
  </si>
  <si>
    <t>Dave Kipp</t>
  </si>
  <si>
    <t>US-2015-136476</t>
  </si>
  <si>
    <t>GG-14650</t>
  </si>
  <si>
    <t>Greg Guthrie</t>
  </si>
  <si>
    <t>Bristol</t>
  </si>
  <si>
    <t>CA-2016-103730</t>
  </si>
  <si>
    <t>SC-20725</t>
  </si>
  <si>
    <t>Steven Cartwright</t>
  </si>
  <si>
    <t>Wilmington</t>
  </si>
  <si>
    <t>US-2014-152030</t>
  </si>
  <si>
    <t>12/26/2014</t>
  </si>
  <si>
    <t>12/28/2014</t>
  </si>
  <si>
    <t>AD-10180</t>
  </si>
  <si>
    <t>Alan Dominguez</t>
  </si>
  <si>
    <t>US-2014-134614</t>
  </si>
  <si>
    <t>9/20/2014</t>
  </si>
  <si>
    <t>9/25/2014</t>
  </si>
  <si>
    <t>PF-19165</t>
  </si>
  <si>
    <t>Philip Fox</t>
  </si>
  <si>
    <t>Bloomington</t>
  </si>
  <si>
    <t>US-2017-107272</t>
  </si>
  <si>
    <t>TS-21610</t>
  </si>
  <si>
    <t>Troy Staebel</t>
  </si>
  <si>
    <t>Phoenix</t>
  </si>
  <si>
    <t>US-2016-125969</t>
  </si>
  <si>
    <t>LS-16975</t>
  </si>
  <si>
    <t>Lindsay Shagiari</t>
  </si>
  <si>
    <t>US-2017-164147</t>
  </si>
  <si>
    <t>DW-13585</t>
  </si>
  <si>
    <t>Dorothy Wardle</t>
  </si>
  <si>
    <t>CA-2016-145583</t>
  </si>
  <si>
    <t>10/13/2016</t>
  </si>
  <si>
    <t>10/19/2016</t>
  </si>
  <si>
    <t>LC-16885</t>
  </si>
  <si>
    <t>Lena Creighton</t>
  </si>
  <si>
    <t>Roseville</t>
  </si>
  <si>
    <t>CA-2016-110366</t>
  </si>
  <si>
    <t>JD-15895</t>
  </si>
  <si>
    <t>Jonathan Doherty</t>
  </si>
  <si>
    <t>CA-2017-106180</t>
  </si>
  <si>
    <t>9/18/2017</t>
  </si>
  <si>
    <t>SH-19975</t>
  </si>
  <si>
    <t>Sally Hughsby</t>
  </si>
  <si>
    <t>CA-2017-155376</t>
  </si>
  <si>
    <t>12/22/2017</t>
  </si>
  <si>
    <t>12/27/2017</t>
  </si>
  <si>
    <t>SG-20080</t>
  </si>
  <si>
    <t>Sandra Glassco</t>
  </si>
  <si>
    <t>Independence</t>
  </si>
  <si>
    <t>Missouri</t>
  </si>
  <si>
    <t>CA-2015-110744</t>
  </si>
  <si>
    <t>HA-14920</t>
  </si>
  <si>
    <t>Helen Andreada</t>
  </si>
  <si>
    <t>Pasadena</t>
  </si>
  <si>
    <t>CA-2014-110072</t>
  </si>
  <si>
    <t>10/22/2014</t>
  </si>
  <si>
    <t>10/28/2014</t>
  </si>
  <si>
    <t>MG-17680</t>
  </si>
  <si>
    <t>Maureen Gastineau</t>
  </si>
  <si>
    <t>Newark</t>
  </si>
  <si>
    <t>CA-2016-114489</t>
  </si>
  <si>
    <t>JE-16165</t>
  </si>
  <si>
    <t>Justin Ellison</t>
  </si>
  <si>
    <t>Franklin</t>
  </si>
  <si>
    <t>CA-2016-158834</t>
  </si>
  <si>
    <t>3/16/2016</t>
  </si>
  <si>
    <t>TW-21025</t>
  </si>
  <si>
    <t>Tamara Willingham</t>
  </si>
  <si>
    <t>Scottsdale</t>
  </si>
  <si>
    <t>CA-2015-124919</t>
  </si>
  <si>
    <t>5/31/2015</t>
  </si>
  <si>
    <t>SP-20650</t>
  </si>
  <si>
    <t>Stephanie Phelps</t>
  </si>
  <si>
    <t>San Jose</t>
  </si>
  <si>
    <t>CA-2015-118948</t>
  </si>
  <si>
    <t>5/28/2015</t>
  </si>
  <si>
    <t>NK-18490</t>
  </si>
  <si>
    <t>Neil Knudson</t>
  </si>
  <si>
    <t>CA-2014-104269</t>
  </si>
  <si>
    <t>DB-13060</t>
  </si>
  <si>
    <t>Dave Brooks</t>
  </si>
  <si>
    <t>CA-2016-114104</t>
  </si>
  <si>
    <t>11/20/2016</t>
  </si>
  <si>
    <t>11/24/2016</t>
  </si>
  <si>
    <t>NP-18670</t>
  </si>
  <si>
    <t>Nora Paige</t>
  </si>
  <si>
    <t>Edmond</t>
  </si>
  <si>
    <t>Oklahoma</t>
  </si>
  <si>
    <t>CA-2016-162733</t>
  </si>
  <si>
    <t>TT-21070</t>
  </si>
  <si>
    <t>Ted Trevino</t>
  </si>
  <si>
    <t>CA-2015-119697</t>
  </si>
  <si>
    <t>12/28/2015</t>
  </si>
  <si>
    <t>EM-13960</t>
  </si>
  <si>
    <t>Eric Murdock</t>
  </si>
  <si>
    <t>CA-2016-154508</t>
  </si>
  <si>
    <t>11/16/2016</t>
  </si>
  <si>
    <t>RD-19900</t>
  </si>
  <si>
    <t>Ruben Dartt</t>
  </si>
  <si>
    <t>Carlsbad</t>
  </si>
  <si>
    <t>New Mexico</t>
  </si>
  <si>
    <t>CA-2016-113817</t>
  </si>
  <si>
    <t>MJ-17740</t>
  </si>
  <si>
    <t>Max Jones</t>
  </si>
  <si>
    <t>CA-2014-139892</t>
  </si>
  <si>
    <t>BM-11140</t>
  </si>
  <si>
    <t>Becky Martin</t>
  </si>
  <si>
    <t>San Antonio</t>
  </si>
  <si>
    <t>Row Labels</t>
  </si>
  <si>
    <t>Grand Total</t>
  </si>
  <si>
    <t>Count of Customer Name</t>
  </si>
  <si>
    <t>Profit</t>
  </si>
  <si>
    <t>Sum of Profit</t>
  </si>
  <si>
    <t>(All)</t>
  </si>
  <si>
    <t>(Multiple Items)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</si>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</sst>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23">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1" fillId="3" borderId="10" xfId="0" applyFont="1" applyFill="1" applyBorder="1"/>
    <xf numFmtId="0" fontId="1" fillId="3" borderId="11" xfId="0" applyFont="1" applyFill="1" applyBorder="1"/>
    <xf numFmtId="0" fontId="1" fillId="3" borderId="12" xfId="0" applyFont="1" applyFill="1" applyBorder="1"/>
    <xf numFmtId="14" fontId="1" fillId="3" borderId="11" xfId="0" applyNumberFormat="1" applyFont="1" applyFill="1" applyBorder="1"/>
    <xf numFmtId="14" fontId="0" fillId="2" borderId="8" xfId="0" applyNumberFormat="1" applyFill="1" applyBorder="1"/>
    <xf numFmtId="14" fontId="0" fillId="2" borderId="1" xfId="0" applyNumberFormat="1" applyFill="1" applyBorder="1"/>
    <xf numFmtId="14" fontId="0" fillId="2" borderId="5" xfId="0" applyNumberFormat="1" applyFill="1" applyBorder="1"/>
    <xf numFmtId="14" fontId="0" fillId="0" borderId="0" xfId="0" applyNumberFormat="1" applyAlignment="1">
      <alignment horizontal="center"/>
    </xf>
    <xf numFmtId="0" fontId="0" fillId="4" borderId="0" xfId="0"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 PROJECT(1).xlsx]PIVOT TABLE!PivotTable35</c:name>
    <c:fmtId val="2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5">
                  <a:shade val="39000"/>
                  <a:satMod val="103000"/>
                  <a:lumMod val="102000"/>
                  <a:tint val="94000"/>
                </a:schemeClr>
              </a:gs>
              <a:gs pos="50000">
                <a:schemeClr val="accent5">
                  <a:shade val="39000"/>
                  <a:satMod val="110000"/>
                  <a:lumMod val="100000"/>
                  <a:shade val="100000"/>
                </a:schemeClr>
              </a:gs>
              <a:gs pos="100000">
                <a:schemeClr val="accent5">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
      </c:pivotFmt>
      <c:pivotFmt>
        <c:idx val="190"/>
      </c:pivotFmt>
      <c:pivotFmt>
        <c:idx val="191"/>
      </c:pivotFmt>
      <c:pivotFmt>
        <c:idx val="192"/>
      </c:pivotFmt>
      <c:pivotFmt>
        <c:idx val="193"/>
      </c:pivotFmt>
      <c:pivotFmt>
        <c:idx val="194"/>
        <c:spPr>
          <a:gradFill rotWithShape="1">
            <a:gsLst>
              <a:gs pos="0">
                <a:schemeClr val="accent5">
                  <a:shade val="39000"/>
                  <a:satMod val="103000"/>
                  <a:lumMod val="102000"/>
                  <a:tint val="94000"/>
                </a:schemeClr>
              </a:gs>
              <a:gs pos="50000">
                <a:schemeClr val="accent5">
                  <a:shade val="39000"/>
                  <a:satMod val="110000"/>
                  <a:lumMod val="100000"/>
                  <a:shade val="100000"/>
                </a:schemeClr>
              </a:gs>
              <a:gs pos="100000">
                <a:schemeClr val="accent5">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pivotFmt>
      <c:pivotFmt>
        <c:idx val="196"/>
      </c:pivotFmt>
      <c:pivotFmt>
        <c:idx val="197"/>
      </c:pivotFmt>
      <c:pivotFmt>
        <c:idx val="198"/>
      </c:pivotFmt>
      <c:pivotFmt>
        <c:idx val="199"/>
      </c:pivotFmt>
      <c:pivotFmt>
        <c:idx val="200"/>
        <c:spPr>
          <a:gradFill rotWithShape="1">
            <a:gsLst>
              <a:gs pos="0">
                <a:schemeClr val="accent5">
                  <a:shade val="48000"/>
                  <a:satMod val="103000"/>
                  <a:lumMod val="102000"/>
                  <a:tint val="94000"/>
                </a:schemeClr>
              </a:gs>
              <a:gs pos="50000">
                <a:schemeClr val="accent5">
                  <a:shade val="48000"/>
                  <a:satMod val="110000"/>
                  <a:lumMod val="100000"/>
                  <a:shade val="100000"/>
                </a:schemeClr>
              </a:gs>
              <a:gs pos="100000">
                <a:schemeClr val="accent5">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pivotFmt>
      <c:pivotFmt>
        <c:idx val="202"/>
      </c:pivotFmt>
      <c:pivotFmt>
        <c:idx val="203"/>
        <c:spPr>
          <a:gradFill rotWithShape="1">
            <a:gsLst>
              <a:gs pos="0">
                <a:schemeClr val="accent5">
                  <a:shade val="48000"/>
                  <a:satMod val="103000"/>
                  <a:lumMod val="102000"/>
                  <a:tint val="94000"/>
                </a:schemeClr>
              </a:gs>
              <a:gs pos="50000">
                <a:schemeClr val="accent5">
                  <a:shade val="48000"/>
                  <a:satMod val="110000"/>
                  <a:lumMod val="100000"/>
                  <a:shade val="100000"/>
                </a:schemeClr>
              </a:gs>
              <a:gs pos="100000">
                <a:schemeClr val="accent5">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
      </c:pivotFmt>
      <c:pivotFmt>
        <c:idx val="205"/>
        <c:spPr>
          <a:gradFill rotWithShape="1">
            <a:gsLst>
              <a:gs pos="0">
                <a:schemeClr val="accent5">
                  <a:shade val="58000"/>
                  <a:satMod val="103000"/>
                  <a:lumMod val="102000"/>
                  <a:tint val="94000"/>
                </a:schemeClr>
              </a:gs>
              <a:gs pos="50000">
                <a:schemeClr val="accent5">
                  <a:shade val="58000"/>
                  <a:satMod val="110000"/>
                  <a:lumMod val="100000"/>
                  <a:shade val="100000"/>
                </a:schemeClr>
              </a:gs>
              <a:gs pos="100000">
                <a:schemeClr val="accent5">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
      </c:pivotFmt>
      <c:pivotFmt>
        <c:idx val="207"/>
      </c:pivotFmt>
      <c:pivotFmt>
        <c:idx val="208"/>
      </c:pivotFmt>
      <c:pivotFmt>
        <c:idx val="209"/>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
      </c:pivotFmt>
      <c:pivotFmt>
        <c:idx val="211"/>
        <c:spPr>
          <a:gradFill rotWithShape="1">
            <a:gsLst>
              <a:gs pos="0">
                <a:schemeClr val="accent5">
                  <a:shade val="67000"/>
                  <a:satMod val="103000"/>
                  <a:lumMod val="102000"/>
                  <a:tint val="94000"/>
                </a:schemeClr>
              </a:gs>
              <a:gs pos="50000">
                <a:schemeClr val="accent5">
                  <a:shade val="67000"/>
                  <a:satMod val="110000"/>
                  <a:lumMod val="100000"/>
                  <a:shade val="100000"/>
                </a:schemeClr>
              </a:gs>
              <a:gs pos="100000">
                <a:schemeClr val="accent5">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
      </c:pivotFmt>
      <c:pivotFmt>
        <c:idx val="213"/>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
      </c:pivotFmt>
      <c:pivotFmt>
        <c:idx val="215"/>
      </c:pivotFmt>
      <c:pivotFmt>
        <c:idx val="216"/>
      </c:pivotFmt>
      <c:pivotFmt>
        <c:idx val="217"/>
        <c:spPr>
          <a:gradFill rotWithShape="1">
            <a:gsLst>
              <a:gs pos="0">
                <a:schemeClr val="accent5">
                  <a:shade val="86000"/>
                  <a:satMod val="103000"/>
                  <a:lumMod val="102000"/>
                  <a:tint val="94000"/>
                </a:schemeClr>
              </a:gs>
              <a:gs pos="50000">
                <a:schemeClr val="accent5">
                  <a:shade val="86000"/>
                  <a:satMod val="110000"/>
                  <a:lumMod val="100000"/>
                  <a:shade val="100000"/>
                </a:schemeClr>
              </a:gs>
              <a:gs pos="100000">
                <a:schemeClr val="accent5">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
        <c:spPr>
          <a:gradFill rotWithShape="1">
            <a:gsLst>
              <a:gs pos="0">
                <a:schemeClr val="accent5">
                  <a:shade val="95000"/>
                  <a:satMod val="103000"/>
                  <a:lumMod val="102000"/>
                  <a:tint val="94000"/>
                </a:schemeClr>
              </a:gs>
              <a:gs pos="50000">
                <a:schemeClr val="accent5">
                  <a:shade val="95000"/>
                  <a:satMod val="110000"/>
                  <a:lumMod val="100000"/>
                  <a:shade val="100000"/>
                </a:schemeClr>
              </a:gs>
              <a:gs pos="100000">
                <a:schemeClr val="accent5">
                  <a:shade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
      </c:pivotFmt>
      <c:pivotFmt>
        <c:idx val="220"/>
      </c:pivotFmt>
      <c:pivotFmt>
        <c:idx val="221"/>
        <c:spPr>
          <a:gradFill rotWithShape="1">
            <a:gsLst>
              <a:gs pos="0">
                <a:schemeClr val="accent5">
                  <a:tint val="96000"/>
                  <a:satMod val="103000"/>
                  <a:lumMod val="102000"/>
                  <a:tint val="94000"/>
                </a:schemeClr>
              </a:gs>
              <a:gs pos="50000">
                <a:schemeClr val="accent5">
                  <a:tint val="96000"/>
                  <a:satMod val="110000"/>
                  <a:lumMod val="100000"/>
                  <a:shade val="100000"/>
                </a:schemeClr>
              </a:gs>
              <a:gs pos="100000">
                <a:schemeClr val="accent5">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
      </c:pivotFmt>
      <c:pivotFmt>
        <c:idx val="223"/>
      </c:pivotFmt>
      <c:pivotFmt>
        <c:idx val="224"/>
      </c:pivotFmt>
      <c:pivotFmt>
        <c:idx val="225"/>
      </c:pivotFmt>
      <c:pivotFmt>
        <c:idx val="226"/>
      </c:pivotFmt>
      <c:pivotFmt>
        <c:idx val="227"/>
      </c:pivotFmt>
      <c:pivotFmt>
        <c:idx val="22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
        <c:spPr>
          <a:gradFill rotWithShape="1">
            <a:gsLst>
              <a:gs pos="0">
                <a:schemeClr val="accent5">
                  <a:tint val="86000"/>
                  <a:satMod val="103000"/>
                  <a:lumMod val="102000"/>
                  <a:tint val="94000"/>
                </a:schemeClr>
              </a:gs>
              <a:gs pos="50000">
                <a:schemeClr val="accent5">
                  <a:tint val="86000"/>
                  <a:satMod val="110000"/>
                  <a:lumMod val="100000"/>
                  <a:shade val="100000"/>
                </a:schemeClr>
              </a:gs>
              <a:gs pos="100000">
                <a:schemeClr val="accent5">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
      </c:pivotFmt>
      <c:pivotFmt>
        <c:idx val="231"/>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2"/>
      </c:pivotFmt>
      <c:pivotFmt>
        <c:idx val="233"/>
      </c:pivotFmt>
      <c:pivotFmt>
        <c:idx val="234"/>
      </c:pivotFmt>
      <c:pivotFmt>
        <c:idx val="235"/>
        <c:spPr>
          <a:gradFill rotWithShape="1">
            <a:gsLst>
              <a:gs pos="0">
                <a:schemeClr val="accent5">
                  <a:tint val="68000"/>
                  <a:satMod val="103000"/>
                  <a:lumMod val="102000"/>
                  <a:tint val="94000"/>
                </a:schemeClr>
              </a:gs>
              <a:gs pos="50000">
                <a:schemeClr val="accent5">
                  <a:tint val="68000"/>
                  <a:satMod val="110000"/>
                  <a:lumMod val="100000"/>
                  <a:shade val="100000"/>
                </a:schemeClr>
              </a:gs>
              <a:gs pos="100000">
                <a:schemeClr val="accent5">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6"/>
        <c:spPr>
          <a:gradFill rotWithShape="1">
            <a:gsLst>
              <a:gs pos="0">
                <a:schemeClr val="accent5">
                  <a:tint val="68000"/>
                  <a:satMod val="103000"/>
                  <a:lumMod val="102000"/>
                  <a:tint val="94000"/>
                </a:schemeClr>
              </a:gs>
              <a:gs pos="50000">
                <a:schemeClr val="accent5">
                  <a:tint val="68000"/>
                  <a:satMod val="110000"/>
                  <a:lumMod val="100000"/>
                  <a:shade val="100000"/>
                </a:schemeClr>
              </a:gs>
              <a:gs pos="100000">
                <a:schemeClr val="accent5">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7"/>
      </c:pivotFmt>
      <c:pivotFmt>
        <c:idx val="238"/>
        <c:spPr>
          <a:gradFill rotWithShape="1">
            <a:gsLst>
              <a:gs pos="0">
                <a:schemeClr val="accent5">
                  <a:tint val="58000"/>
                  <a:satMod val="103000"/>
                  <a:lumMod val="102000"/>
                  <a:tint val="94000"/>
                </a:schemeClr>
              </a:gs>
              <a:gs pos="50000">
                <a:schemeClr val="accent5">
                  <a:tint val="58000"/>
                  <a:satMod val="110000"/>
                  <a:lumMod val="100000"/>
                  <a:shade val="100000"/>
                </a:schemeClr>
              </a:gs>
              <a:gs pos="100000">
                <a:schemeClr val="accent5">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9"/>
        <c:spPr>
          <a:gradFill rotWithShape="1">
            <a:gsLst>
              <a:gs pos="0">
                <a:schemeClr val="accent5">
                  <a:tint val="48000"/>
                  <a:satMod val="103000"/>
                  <a:lumMod val="102000"/>
                  <a:tint val="94000"/>
                </a:schemeClr>
              </a:gs>
              <a:gs pos="50000">
                <a:schemeClr val="accent5">
                  <a:tint val="48000"/>
                  <a:satMod val="110000"/>
                  <a:lumMod val="100000"/>
                  <a:shade val="100000"/>
                </a:schemeClr>
              </a:gs>
              <a:gs pos="100000">
                <a:schemeClr val="accent5">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0"/>
        <c:spPr>
          <a:gradFill rotWithShape="1">
            <a:gsLst>
              <a:gs pos="0">
                <a:schemeClr val="accent5">
                  <a:tint val="58000"/>
                  <a:satMod val="103000"/>
                  <a:lumMod val="102000"/>
                  <a:tint val="94000"/>
                </a:schemeClr>
              </a:gs>
              <a:gs pos="50000">
                <a:schemeClr val="accent5">
                  <a:tint val="58000"/>
                  <a:satMod val="110000"/>
                  <a:lumMod val="100000"/>
                  <a:shade val="100000"/>
                </a:schemeClr>
              </a:gs>
              <a:gs pos="100000">
                <a:schemeClr val="accent5">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1"/>
        <c:spPr>
          <a:gradFill rotWithShape="1">
            <a:gsLst>
              <a:gs pos="0">
                <a:schemeClr val="accent5">
                  <a:tint val="49000"/>
                  <a:satMod val="103000"/>
                  <a:lumMod val="102000"/>
                  <a:tint val="94000"/>
                </a:schemeClr>
              </a:gs>
              <a:gs pos="50000">
                <a:schemeClr val="accent5">
                  <a:tint val="49000"/>
                  <a:satMod val="110000"/>
                  <a:lumMod val="100000"/>
                  <a:shade val="100000"/>
                </a:schemeClr>
              </a:gs>
              <a:gs pos="100000">
                <a:schemeClr val="accent5">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2"/>
      </c:pivotFmt>
      <c:pivotFmt>
        <c:idx val="243"/>
      </c:pivotFmt>
      <c:pivotFmt>
        <c:idx val="244"/>
      </c:pivotFmt>
      <c:pivotFmt>
        <c:idx val="245"/>
      </c:pivotFmt>
      <c:pivotFmt>
        <c:idx val="246"/>
      </c:pivotFmt>
      <c:pivotFmt>
        <c:idx val="247"/>
      </c:pivotFmt>
      <c:pivotFmt>
        <c:idx val="248"/>
        <c:spPr>
          <a:gradFill rotWithShape="1">
            <a:gsLst>
              <a:gs pos="0">
                <a:schemeClr val="accent5">
                  <a:tint val="40000"/>
                  <a:satMod val="103000"/>
                  <a:lumMod val="102000"/>
                  <a:tint val="94000"/>
                </a:schemeClr>
              </a:gs>
              <a:gs pos="50000">
                <a:schemeClr val="accent5">
                  <a:tint val="40000"/>
                  <a:satMod val="110000"/>
                  <a:lumMod val="100000"/>
                  <a:shade val="100000"/>
                </a:schemeClr>
              </a:gs>
              <a:gs pos="100000">
                <a:schemeClr val="accent5">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1"/>
        <c:spPr>
          <a:gradFill rotWithShape="1">
            <a:gsLst>
              <a:gs pos="0">
                <a:schemeClr val="accent5">
                  <a:shade val="47000"/>
                  <a:satMod val="103000"/>
                  <a:lumMod val="102000"/>
                  <a:tint val="94000"/>
                </a:schemeClr>
              </a:gs>
              <a:gs pos="50000">
                <a:schemeClr val="accent5">
                  <a:shade val="47000"/>
                  <a:satMod val="110000"/>
                  <a:lumMod val="100000"/>
                  <a:shade val="100000"/>
                </a:schemeClr>
              </a:gs>
              <a:gs pos="100000">
                <a:schemeClr val="accent5">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2"/>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3"/>
        <c:spPr>
          <a:gradFill rotWithShape="1">
            <a:gsLst>
              <a:gs pos="0">
                <a:schemeClr val="accent5">
                  <a:shade val="82000"/>
                  <a:satMod val="103000"/>
                  <a:lumMod val="102000"/>
                  <a:tint val="94000"/>
                </a:schemeClr>
              </a:gs>
              <a:gs pos="50000">
                <a:schemeClr val="accent5">
                  <a:shade val="82000"/>
                  <a:satMod val="110000"/>
                  <a:lumMod val="100000"/>
                  <a:shade val="100000"/>
                </a:schemeClr>
              </a:gs>
              <a:gs pos="100000">
                <a:schemeClr val="accent5">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5"/>
        <c:spPr>
          <a:gradFill rotWithShape="1">
            <a:gsLst>
              <a:gs pos="0">
                <a:schemeClr val="accent5">
                  <a:tint val="83000"/>
                  <a:satMod val="103000"/>
                  <a:lumMod val="102000"/>
                  <a:tint val="94000"/>
                </a:schemeClr>
              </a:gs>
              <a:gs pos="50000">
                <a:schemeClr val="accent5">
                  <a:tint val="83000"/>
                  <a:satMod val="110000"/>
                  <a:lumMod val="100000"/>
                  <a:shade val="100000"/>
                </a:schemeClr>
              </a:gs>
              <a:gs pos="100000">
                <a:schemeClr val="accent5">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6"/>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7"/>
        <c:spPr>
          <a:gradFill rotWithShape="1">
            <a:gsLst>
              <a:gs pos="0">
                <a:schemeClr val="accent5">
                  <a:tint val="48000"/>
                  <a:satMod val="103000"/>
                  <a:lumMod val="102000"/>
                  <a:tint val="94000"/>
                </a:schemeClr>
              </a:gs>
              <a:gs pos="50000">
                <a:schemeClr val="accent5">
                  <a:tint val="48000"/>
                  <a:satMod val="110000"/>
                  <a:lumMod val="100000"/>
                  <a:shade val="100000"/>
                </a:schemeClr>
              </a:gs>
              <a:gs pos="100000">
                <a:schemeClr val="accent5">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TABLE'!$F$4</c:f>
              <c:strCache>
                <c:ptCount val="1"/>
                <c:pt idx="0">
                  <c:v>Total</c:v>
                </c:pt>
              </c:strCache>
            </c:strRef>
          </c:tx>
          <c:dPt>
            <c:idx val="0"/>
            <c:bubble3D val="0"/>
            <c:spPr>
              <a:gradFill rotWithShape="1">
                <a:gsLst>
                  <a:gs pos="0">
                    <a:schemeClr val="accent5">
                      <a:shade val="39000"/>
                      <a:satMod val="103000"/>
                      <a:lumMod val="102000"/>
                      <a:tint val="94000"/>
                    </a:schemeClr>
                  </a:gs>
                  <a:gs pos="50000">
                    <a:schemeClr val="accent5">
                      <a:shade val="39000"/>
                      <a:satMod val="110000"/>
                      <a:lumMod val="100000"/>
                      <a:shade val="100000"/>
                    </a:schemeClr>
                  </a:gs>
                  <a:gs pos="100000">
                    <a:schemeClr val="accent5">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A5E-4377-9277-ED00FA121BEF}"/>
              </c:ext>
            </c:extLst>
          </c:dPt>
          <c:dPt>
            <c:idx val="1"/>
            <c:bubble3D val="0"/>
            <c:spPr>
              <a:gradFill rotWithShape="1">
                <a:gsLst>
                  <a:gs pos="0">
                    <a:schemeClr val="accent5">
                      <a:shade val="48000"/>
                      <a:satMod val="103000"/>
                      <a:lumMod val="102000"/>
                      <a:tint val="94000"/>
                    </a:schemeClr>
                  </a:gs>
                  <a:gs pos="50000">
                    <a:schemeClr val="accent5">
                      <a:shade val="48000"/>
                      <a:satMod val="110000"/>
                      <a:lumMod val="100000"/>
                      <a:shade val="100000"/>
                    </a:schemeClr>
                  </a:gs>
                  <a:gs pos="100000">
                    <a:schemeClr val="accent5">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A5E-4377-9277-ED00FA121BEF}"/>
              </c:ext>
            </c:extLst>
          </c:dPt>
          <c:dPt>
            <c:idx val="2"/>
            <c:bubble3D val="0"/>
            <c:spPr>
              <a:gradFill rotWithShape="1">
                <a:gsLst>
                  <a:gs pos="0">
                    <a:schemeClr val="accent5">
                      <a:shade val="48000"/>
                      <a:satMod val="103000"/>
                      <a:lumMod val="102000"/>
                      <a:tint val="94000"/>
                    </a:schemeClr>
                  </a:gs>
                  <a:gs pos="50000">
                    <a:schemeClr val="accent5">
                      <a:shade val="48000"/>
                      <a:satMod val="110000"/>
                      <a:lumMod val="100000"/>
                      <a:shade val="100000"/>
                    </a:schemeClr>
                  </a:gs>
                  <a:gs pos="100000">
                    <a:schemeClr val="accent5">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A5E-4377-9277-ED00FA121BEF}"/>
              </c:ext>
            </c:extLst>
          </c:dPt>
          <c:dPt>
            <c:idx val="3"/>
            <c:bubble3D val="0"/>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A5E-4377-9277-ED00FA121BEF}"/>
              </c:ext>
            </c:extLst>
          </c:dPt>
          <c:dPt>
            <c:idx val="4"/>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A5E-4377-9277-ED00FA121BEF}"/>
              </c:ext>
            </c:extLst>
          </c:dPt>
          <c:dPt>
            <c:idx val="5"/>
            <c:bubble3D val="0"/>
            <c:spPr>
              <a:gradFill rotWithShape="1">
                <a:gsLst>
                  <a:gs pos="0">
                    <a:schemeClr val="accent5">
                      <a:tint val="96000"/>
                      <a:satMod val="103000"/>
                      <a:lumMod val="102000"/>
                      <a:tint val="94000"/>
                    </a:schemeClr>
                  </a:gs>
                  <a:gs pos="50000">
                    <a:schemeClr val="accent5">
                      <a:tint val="96000"/>
                      <a:satMod val="110000"/>
                      <a:lumMod val="100000"/>
                      <a:shade val="100000"/>
                    </a:schemeClr>
                  </a:gs>
                  <a:gs pos="100000">
                    <a:schemeClr val="accent5">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A5E-4377-9277-ED00FA121BEF}"/>
              </c:ext>
            </c:extLst>
          </c:dPt>
          <c:dPt>
            <c:idx val="6"/>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A5E-4377-9277-ED00FA121BEF}"/>
              </c:ext>
            </c:extLst>
          </c:dPt>
          <c:dPt>
            <c:idx val="7"/>
            <c:bubble3D val="0"/>
            <c:spPr>
              <a:gradFill rotWithShape="1">
                <a:gsLst>
                  <a:gs pos="0">
                    <a:schemeClr val="accent5">
                      <a:tint val="86000"/>
                      <a:satMod val="103000"/>
                      <a:lumMod val="102000"/>
                      <a:tint val="94000"/>
                    </a:schemeClr>
                  </a:gs>
                  <a:gs pos="50000">
                    <a:schemeClr val="accent5">
                      <a:tint val="86000"/>
                      <a:satMod val="110000"/>
                      <a:lumMod val="100000"/>
                      <a:shade val="100000"/>
                    </a:schemeClr>
                  </a:gs>
                  <a:gs pos="100000">
                    <a:schemeClr val="accent5">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A5E-4377-9277-ED00FA121BEF}"/>
              </c:ext>
            </c:extLst>
          </c:dPt>
          <c:dPt>
            <c:idx val="8"/>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A5E-4377-9277-ED00FA121BEF}"/>
              </c:ext>
            </c:extLst>
          </c:dPt>
          <c:dPt>
            <c:idx val="9"/>
            <c:bubble3D val="0"/>
            <c:spPr>
              <a:gradFill rotWithShape="1">
                <a:gsLst>
                  <a:gs pos="0">
                    <a:schemeClr val="accent5">
                      <a:tint val="68000"/>
                      <a:satMod val="103000"/>
                      <a:lumMod val="102000"/>
                      <a:tint val="94000"/>
                    </a:schemeClr>
                  </a:gs>
                  <a:gs pos="50000">
                    <a:schemeClr val="accent5">
                      <a:tint val="68000"/>
                      <a:satMod val="110000"/>
                      <a:lumMod val="100000"/>
                      <a:shade val="100000"/>
                    </a:schemeClr>
                  </a:gs>
                  <a:gs pos="100000">
                    <a:schemeClr val="accent5">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A5E-4377-9277-ED00FA121BEF}"/>
              </c:ext>
            </c:extLst>
          </c:dPt>
          <c:dPt>
            <c:idx val="10"/>
            <c:bubble3D val="0"/>
            <c:spPr>
              <a:gradFill rotWithShape="1">
                <a:gsLst>
                  <a:gs pos="0">
                    <a:schemeClr val="accent5">
                      <a:tint val="68000"/>
                      <a:satMod val="103000"/>
                      <a:lumMod val="102000"/>
                      <a:tint val="94000"/>
                    </a:schemeClr>
                  </a:gs>
                  <a:gs pos="50000">
                    <a:schemeClr val="accent5">
                      <a:tint val="68000"/>
                      <a:satMod val="110000"/>
                      <a:lumMod val="100000"/>
                      <a:shade val="100000"/>
                    </a:schemeClr>
                  </a:gs>
                  <a:gs pos="100000">
                    <a:schemeClr val="accent5">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A5E-4377-9277-ED00FA121BEF}"/>
              </c:ext>
            </c:extLst>
          </c:dPt>
          <c:dPt>
            <c:idx val="11"/>
            <c:bubble3D val="0"/>
            <c:spPr>
              <a:gradFill rotWithShape="1">
                <a:gsLst>
                  <a:gs pos="0">
                    <a:schemeClr val="accent5">
                      <a:tint val="58000"/>
                      <a:satMod val="103000"/>
                      <a:lumMod val="102000"/>
                      <a:tint val="94000"/>
                    </a:schemeClr>
                  </a:gs>
                  <a:gs pos="50000">
                    <a:schemeClr val="accent5">
                      <a:tint val="58000"/>
                      <a:satMod val="110000"/>
                      <a:lumMod val="100000"/>
                      <a:shade val="100000"/>
                    </a:schemeClr>
                  </a:gs>
                  <a:gs pos="100000">
                    <a:schemeClr val="accent5">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AA5E-4377-9277-ED00FA121BEF}"/>
              </c:ext>
            </c:extLst>
          </c:dPt>
          <c:dPt>
            <c:idx val="12"/>
            <c:bubble3D val="0"/>
            <c:spPr>
              <a:gradFill rotWithShape="1">
                <a:gsLst>
                  <a:gs pos="0">
                    <a:schemeClr val="accent5">
                      <a:tint val="48000"/>
                      <a:satMod val="103000"/>
                      <a:lumMod val="102000"/>
                      <a:tint val="94000"/>
                    </a:schemeClr>
                  </a:gs>
                  <a:gs pos="50000">
                    <a:schemeClr val="accent5">
                      <a:tint val="48000"/>
                      <a:satMod val="110000"/>
                      <a:lumMod val="100000"/>
                      <a:shade val="100000"/>
                    </a:schemeClr>
                  </a:gs>
                  <a:gs pos="100000">
                    <a:schemeClr val="accent5">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AA5E-4377-9277-ED00FA121BEF}"/>
              </c:ext>
            </c:extLst>
          </c:dPt>
          <c:dPt>
            <c:idx val="13"/>
            <c:bubble3D val="0"/>
            <c:spPr>
              <a:gradFill rotWithShape="1">
                <a:gsLst>
                  <a:gs pos="0">
                    <a:schemeClr val="accent5">
                      <a:tint val="49000"/>
                      <a:satMod val="103000"/>
                      <a:lumMod val="102000"/>
                      <a:tint val="94000"/>
                    </a:schemeClr>
                  </a:gs>
                  <a:gs pos="50000">
                    <a:schemeClr val="accent5">
                      <a:tint val="49000"/>
                      <a:satMod val="110000"/>
                      <a:lumMod val="100000"/>
                      <a:shade val="100000"/>
                    </a:schemeClr>
                  </a:gs>
                  <a:gs pos="100000">
                    <a:schemeClr val="accent5">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AA5E-4377-9277-ED00FA121BEF}"/>
              </c:ext>
            </c:extLst>
          </c:dPt>
          <c:dPt>
            <c:idx val="14"/>
            <c:bubble3D val="0"/>
            <c:spPr>
              <a:gradFill rotWithShape="1">
                <a:gsLst>
                  <a:gs pos="0">
                    <a:schemeClr val="accent5">
                      <a:tint val="30000"/>
                      <a:satMod val="103000"/>
                      <a:lumMod val="102000"/>
                      <a:tint val="94000"/>
                    </a:schemeClr>
                  </a:gs>
                  <a:gs pos="50000">
                    <a:schemeClr val="accent5">
                      <a:tint val="30000"/>
                      <a:satMod val="110000"/>
                      <a:lumMod val="100000"/>
                      <a:shade val="100000"/>
                    </a:schemeClr>
                  </a:gs>
                  <a:gs pos="100000">
                    <a:schemeClr val="accent5">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AA5E-4377-9277-ED00FA121BEF}"/>
              </c:ext>
            </c:extLst>
          </c:dPt>
          <c:dPt>
            <c:idx val="15"/>
            <c:bubble3D val="0"/>
            <c:spPr>
              <a:gradFill rotWithShape="1">
                <a:gsLst>
                  <a:gs pos="0">
                    <a:schemeClr val="accent5">
                      <a:tint val="21000"/>
                      <a:satMod val="103000"/>
                      <a:lumMod val="102000"/>
                      <a:tint val="94000"/>
                    </a:schemeClr>
                  </a:gs>
                  <a:gs pos="50000">
                    <a:schemeClr val="accent5">
                      <a:tint val="21000"/>
                      <a:satMod val="110000"/>
                      <a:lumMod val="100000"/>
                      <a:shade val="100000"/>
                    </a:schemeClr>
                  </a:gs>
                  <a:gs pos="100000">
                    <a:schemeClr val="accent5">
                      <a:tint val="2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AA5E-4377-9277-ED00FA121BEF}"/>
              </c:ext>
            </c:extLst>
          </c:dPt>
          <c:dPt>
            <c:idx val="16"/>
            <c:bubble3D val="0"/>
            <c:spPr>
              <a:gradFill rotWithShape="1">
                <a:gsLst>
                  <a:gs pos="0">
                    <a:schemeClr val="accent5">
                      <a:tint val="12000"/>
                      <a:satMod val="103000"/>
                      <a:lumMod val="102000"/>
                      <a:tint val="94000"/>
                    </a:schemeClr>
                  </a:gs>
                  <a:gs pos="50000">
                    <a:schemeClr val="accent5">
                      <a:tint val="12000"/>
                      <a:satMod val="110000"/>
                      <a:lumMod val="100000"/>
                      <a:shade val="100000"/>
                    </a:schemeClr>
                  </a:gs>
                  <a:gs pos="100000">
                    <a:schemeClr val="accent5">
                      <a:tint val="1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AA5E-4377-9277-ED00FA121BEF}"/>
              </c:ext>
            </c:extLst>
          </c:dPt>
          <c:dPt>
            <c:idx val="17"/>
            <c:bubble3D val="0"/>
            <c:spPr>
              <a:gradFill rotWithShape="1">
                <a:gsLst>
                  <a:gs pos="0">
                    <a:schemeClr val="accent5">
                      <a:tint val="2000"/>
                      <a:satMod val="103000"/>
                      <a:lumMod val="102000"/>
                      <a:tint val="94000"/>
                    </a:schemeClr>
                  </a:gs>
                  <a:gs pos="50000">
                    <a:schemeClr val="accent5">
                      <a:tint val="2000"/>
                      <a:satMod val="110000"/>
                      <a:lumMod val="100000"/>
                      <a:shade val="100000"/>
                    </a:schemeClr>
                  </a:gs>
                  <a:gs pos="100000">
                    <a:schemeClr val="accent5">
                      <a:tint val="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AA5E-4377-9277-ED00FA121BEF}"/>
              </c:ext>
            </c:extLst>
          </c:dPt>
          <c:dPt>
            <c:idx val="18"/>
            <c:bubble3D val="0"/>
            <c:spPr>
              <a:gradFill rotWithShape="1">
                <a:gsLst>
                  <a:gs pos="0">
                    <a:schemeClr val="accent5">
                      <a:tint val="93000"/>
                      <a:satMod val="103000"/>
                      <a:lumMod val="102000"/>
                      <a:tint val="94000"/>
                    </a:schemeClr>
                  </a:gs>
                  <a:gs pos="50000">
                    <a:schemeClr val="accent5">
                      <a:tint val="93000"/>
                      <a:satMod val="110000"/>
                      <a:lumMod val="100000"/>
                      <a:shade val="100000"/>
                    </a:schemeClr>
                  </a:gs>
                  <a:gs pos="100000">
                    <a:schemeClr val="accent5">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AA5E-4377-9277-ED00FA121BEF}"/>
              </c:ext>
            </c:extLst>
          </c:dPt>
          <c:dPt>
            <c:idx val="19"/>
            <c:bubble3D val="0"/>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AA5E-4377-9277-ED00FA121BEF}"/>
              </c:ext>
            </c:extLst>
          </c:dPt>
          <c:dPt>
            <c:idx val="20"/>
            <c:bubble3D val="0"/>
            <c:spPr>
              <a:gradFill rotWithShape="1">
                <a:gsLst>
                  <a:gs pos="0">
                    <a:schemeClr val="accent5">
                      <a:tint val="74000"/>
                      <a:satMod val="103000"/>
                      <a:lumMod val="102000"/>
                      <a:tint val="94000"/>
                    </a:schemeClr>
                  </a:gs>
                  <a:gs pos="50000">
                    <a:schemeClr val="accent5">
                      <a:tint val="74000"/>
                      <a:satMod val="110000"/>
                      <a:lumMod val="100000"/>
                      <a:shade val="100000"/>
                    </a:schemeClr>
                  </a:gs>
                  <a:gs pos="100000">
                    <a:schemeClr val="accent5">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AA5E-4377-9277-ED00FA121BEF}"/>
              </c:ext>
            </c:extLst>
          </c:dPt>
          <c:dPt>
            <c:idx val="21"/>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AA5E-4377-9277-ED00FA121BEF}"/>
              </c:ext>
            </c:extLst>
          </c:dPt>
          <c:dPt>
            <c:idx val="22"/>
            <c:bubble3D val="0"/>
            <c:spPr>
              <a:gradFill rotWithShape="1">
                <a:gsLst>
                  <a:gs pos="0">
                    <a:schemeClr val="accent5">
                      <a:tint val="56000"/>
                      <a:satMod val="103000"/>
                      <a:lumMod val="102000"/>
                      <a:tint val="94000"/>
                    </a:schemeClr>
                  </a:gs>
                  <a:gs pos="50000">
                    <a:schemeClr val="accent5">
                      <a:tint val="56000"/>
                      <a:satMod val="110000"/>
                      <a:lumMod val="100000"/>
                      <a:shade val="100000"/>
                    </a:schemeClr>
                  </a:gs>
                  <a:gs pos="100000">
                    <a:schemeClr val="accent5">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AA5E-4377-9277-ED00FA121BEF}"/>
              </c:ext>
            </c:extLst>
          </c:dPt>
          <c:dPt>
            <c:idx val="23"/>
            <c:bubble3D val="0"/>
            <c:spPr>
              <a:gradFill rotWithShape="1">
                <a:gsLst>
                  <a:gs pos="0">
                    <a:schemeClr val="accent5">
                      <a:tint val="46000"/>
                      <a:satMod val="103000"/>
                      <a:lumMod val="102000"/>
                      <a:tint val="94000"/>
                    </a:schemeClr>
                  </a:gs>
                  <a:gs pos="50000">
                    <a:schemeClr val="accent5">
                      <a:tint val="46000"/>
                      <a:satMod val="110000"/>
                      <a:lumMod val="100000"/>
                      <a:shade val="100000"/>
                    </a:schemeClr>
                  </a:gs>
                  <a:gs pos="100000">
                    <a:schemeClr val="accent5">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AA5E-4377-9277-ED00FA121BEF}"/>
              </c:ext>
            </c:extLst>
          </c:dPt>
          <c:dPt>
            <c:idx val="24"/>
            <c:bubble3D val="0"/>
            <c:spPr>
              <a:gradFill rotWithShape="1">
                <a:gsLst>
                  <a:gs pos="0">
                    <a:schemeClr val="accent5">
                      <a:tint val="37000"/>
                      <a:satMod val="103000"/>
                      <a:lumMod val="102000"/>
                      <a:tint val="94000"/>
                    </a:schemeClr>
                  </a:gs>
                  <a:gs pos="50000">
                    <a:schemeClr val="accent5">
                      <a:tint val="37000"/>
                      <a:satMod val="110000"/>
                      <a:lumMod val="100000"/>
                      <a:shade val="100000"/>
                    </a:schemeClr>
                  </a:gs>
                  <a:gs pos="100000">
                    <a:schemeClr val="accent5">
                      <a:tint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AA5E-4377-9277-ED00FA121BEF}"/>
              </c:ext>
            </c:extLst>
          </c:dPt>
          <c:dPt>
            <c:idx val="25"/>
            <c:bubble3D val="0"/>
            <c:spPr>
              <a:gradFill rotWithShape="1">
                <a:gsLst>
                  <a:gs pos="0">
                    <a:schemeClr val="accent5">
                      <a:tint val="28000"/>
                      <a:satMod val="103000"/>
                      <a:lumMod val="102000"/>
                      <a:tint val="94000"/>
                    </a:schemeClr>
                  </a:gs>
                  <a:gs pos="50000">
                    <a:schemeClr val="accent5">
                      <a:tint val="28000"/>
                      <a:satMod val="110000"/>
                      <a:lumMod val="100000"/>
                      <a:shade val="100000"/>
                    </a:schemeClr>
                  </a:gs>
                  <a:gs pos="100000">
                    <a:schemeClr val="accent5">
                      <a:tint val="2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AA5E-4377-9277-ED00FA121BEF}"/>
              </c:ext>
            </c:extLst>
          </c:dPt>
          <c:dPt>
            <c:idx val="26"/>
            <c:bubble3D val="0"/>
            <c:spPr>
              <a:gradFill rotWithShape="1">
                <a:gsLst>
                  <a:gs pos="0">
                    <a:schemeClr val="accent5">
                      <a:tint val="18000"/>
                      <a:satMod val="103000"/>
                      <a:lumMod val="102000"/>
                      <a:tint val="94000"/>
                    </a:schemeClr>
                  </a:gs>
                  <a:gs pos="50000">
                    <a:schemeClr val="accent5">
                      <a:tint val="18000"/>
                      <a:satMod val="110000"/>
                      <a:lumMod val="100000"/>
                      <a:shade val="100000"/>
                    </a:schemeClr>
                  </a:gs>
                  <a:gs pos="100000">
                    <a:schemeClr val="accent5">
                      <a:tint val="1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AA5E-4377-9277-ED00FA121BEF}"/>
              </c:ext>
            </c:extLst>
          </c:dPt>
          <c:dPt>
            <c:idx val="27"/>
            <c:bubble3D val="0"/>
            <c:spPr>
              <a:gradFill rotWithShape="1">
                <a:gsLst>
                  <a:gs pos="0">
                    <a:schemeClr val="accent5">
                      <a:tint val="9000"/>
                      <a:satMod val="103000"/>
                      <a:lumMod val="102000"/>
                      <a:tint val="94000"/>
                    </a:schemeClr>
                  </a:gs>
                  <a:gs pos="50000">
                    <a:schemeClr val="accent5">
                      <a:tint val="9000"/>
                      <a:satMod val="110000"/>
                      <a:lumMod val="100000"/>
                      <a:shade val="100000"/>
                    </a:schemeClr>
                  </a:gs>
                  <a:gs pos="100000">
                    <a:schemeClr val="accent5">
                      <a:tint val="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AA5E-4377-9277-ED00FA121BEF}"/>
              </c:ext>
            </c:extLst>
          </c:dPt>
          <c:dPt>
            <c:idx val="2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AA5E-4377-9277-ED00FA121BEF}"/>
              </c:ext>
            </c:extLst>
          </c:dPt>
          <c:dPt>
            <c:idx val="29"/>
            <c:bubble3D val="0"/>
            <c:spPr>
              <a:gradFill rotWithShape="1">
                <a:gsLst>
                  <a:gs pos="0">
                    <a:schemeClr val="accent5">
                      <a:tint val="90000"/>
                      <a:satMod val="103000"/>
                      <a:lumMod val="102000"/>
                      <a:tint val="94000"/>
                    </a:schemeClr>
                  </a:gs>
                  <a:gs pos="50000">
                    <a:schemeClr val="accent5">
                      <a:tint val="90000"/>
                      <a:satMod val="110000"/>
                      <a:lumMod val="100000"/>
                      <a:shade val="100000"/>
                    </a:schemeClr>
                  </a:gs>
                  <a:gs pos="100000">
                    <a:schemeClr val="accent5">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AA5E-4377-9277-ED00FA121BEF}"/>
              </c:ext>
            </c:extLst>
          </c:dPt>
          <c:dPt>
            <c:idx val="30"/>
            <c:bubble3D val="0"/>
            <c:spPr>
              <a:gradFill rotWithShape="1">
                <a:gsLst>
                  <a:gs pos="0">
                    <a:schemeClr val="accent5">
                      <a:tint val="81000"/>
                      <a:satMod val="103000"/>
                      <a:lumMod val="102000"/>
                      <a:tint val="94000"/>
                    </a:schemeClr>
                  </a:gs>
                  <a:gs pos="50000">
                    <a:schemeClr val="accent5">
                      <a:tint val="81000"/>
                      <a:satMod val="110000"/>
                      <a:lumMod val="100000"/>
                      <a:shade val="100000"/>
                    </a:schemeClr>
                  </a:gs>
                  <a:gs pos="100000">
                    <a:schemeClr val="accent5">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AA5E-4377-9277-ED00FA121BEF}"/>
              </c:ext>
            </c:extLst>
          </c:dPt>
          <c:dPt>
            <c:idx val="31"/>
            <c:bubble3D val="0"/>
            <c:spPr>
              <a:gradFill rotWithShape="1">
                <a:gsLst>
                  <a:gs pos="0">
                    <a:schemeClr val="accent5">
                      <a:tint val="72000"/>
                      <a:satMod val="103000"/>
                      <a:lumMod val="102000"/>
                      <a:tint val="94000"/>
                    </a:schemeClr>
                  </a:gs>
                  <a:gs pos="50000">
                    <a:schemeClr val="accent5">
                      <a:tint val="72000"/>
                      <a:satMod val="110000"/>
                      <a:lumMod val="100000"/>
                      <a:shade val="100000"/>
                    </a:schemeClr>
                  </a:gs>
                  <a:gs pos="100000">
                    <a:schemeClr val="accent5">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AA5E-4377-9277-ED00FA121BEF}"/>
              </c:ext>
            </c:extLst>
          </c:dPt>
          <c:dPt>
            <c:idx val="32"/>
            <c:bubble3D val="0"/>
            <c:spPr>
              <a:gradFill rotWithShape="1">
                <a:gsLst>
                  <a:gs pos="0">
                    <a:schemeClr val="accent5">
                      <a:tint val="62000"/>
                      <a:satMod val="103000"/>
                      <a:lumMod val="102000"/>
                      <a:tint val="94000"/>
                    </a:schemeClr>
                  </a:gs>
                  <a:gs pos="50000">
                    <a:schemeClr val="accent5">
                      <a:tint val="62000"/>
                      <a:satMod val="110000"/>
                      <a:lumMod val="100000"/>
                      <a:shade val="100000"/>
                    </a:schemeClr>
                  </a:gs>
                  <a:gs pos="100000">
                    <a:schemeClr val="accent5">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AA5E-4377-9277-ED00FA121BEF}"/>
              </c:ext>
            </c:extLst>
          </c:dPt>
          <c:dPt>
            <c:idx val="33"/>
            <c:bubble3D val="0"/>
            <c:spPr>
              <a:gradFill rotWithShape="1">
                <a:gsLst>
                  <a:gs pos="0">
                    <a:schemeClr val="accent5">
                      <a:tint val="53000"/>
                      <a:satMod val="103000"/>
                      <a:lumMod val="102000"/>
                      <a:tint val="94000"/>
                    </a:schemeClr>
                  </a:gs>
                  <a:gs pos="50000">
                    <a:schemeClr val="accent5">
                      <a:tint val="53000"/>
                      <a:satMod val="110000"/>
                      <a:lumMod val="100000"/>
                      <a:shade val="100000"/>
                    </a:schemeClr>
                  </a:gs>
                  <a:gs pos="100000">
                    <a:schemeClr val="accent5">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AA5E-4377-9277-ED00FA121BEF}"/>
              </c:ext>
            </c:extLst>
          </c:dPt>
          <c:dPt>
            <c:idx val="34"/>
            <c:bubble3D val="0"/>
            <c:spPr>
              <a:gradFill rotWithShape="1">
                <a:gsLst>
                  <a:gs pos="0">
                    <a:schemeClr val="accent5">
                      <a:tint val="44000"/>
                      <a:satMod val="103000"/>
                      <a:lumMod val="102000"/>
                      <a:tint val="94000"/>
                    </a:schemeClr>
                  </a:gs>
                  <a:gs pos="50000">
                    <a:schemeClr val="accent5">
                      <a:tint val="44000"/>
                      <a:satMod val="110000"/>
                      <a:lumMod val="100000"/>
                      <a:shade val="100000"/>
                    </a:schemeClr>
                  </a:gs>
                  <a:gs pos="100000">
                    <a:schemeClr val="accent5">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AA5E-4377-9277-ED00FA121BEF}"/>
              </c:ext>
            </c:extLst>
          </c:dPt>
          <c:dPt>
            <c:idx val="35"/>
            <c:bubble3D val="0"/>
            <c:spPr>
              <a:gradFill rotWithShape="1">
                <a:gsLst>
                  <a:gs pos="0">
                    <a:schemeClr val="accent5">
                      <a:tint val="34000"/>
                      <a:satMod val="103000"/>
                      <a:lumMod val="102000"/>
                      <a:tint val="94000"/>
                    </a:schemeClr>
                  </a:gs>
                  <a:gs pos="50000">
                    <a:schemeClr val="accent5">
                      <a:tint val="34000"/>
                      <a:satMod val="110000"/>
                      <a:lumMod val="100000"/>
                      <a:shade val="100000"/>
                    </a:schemeClr>
                  </a:gs>
                  <a:gs pos="100000">
                    <a:schemeClr val="accent5">
                      <a:tint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AA5E-4377-9277-ED00FA121BEF}"/>
              </c:ext>
            </c:extLst>
          </c:dPt>
          <c:dPt>
            <c:idx val="36"/>
            <c:bubble3D val="0"/>
            <c:spPr>
              <a:gradFill rotWithShape="1">
                <a:gsLst>
                  <a:gs pos="0">
                    <a:schemeClr val="accent5">
                      <a:tint val="25000"/>
                      <a:satMod val="103000"/>
                      <a:lumMod val="102000"/>
                      <a:tint val="94000"/>
                    </a:schemeClr>
                  </a:gs>
                  <a:gs pos="50000">
                    <a:schemeClr val="accent5">
                      <a:tint val="25000"/>
                      <a:satMod val="110000"/>
                      <a:lumMod val="100000"/>
                      <a:shade val="100000"/>
                    </a:schemeClr>
                  </a:gs>
                  <a:gs pos="100000">
                    <a:schemeClr val="accent5">
                      <a:tint val="2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AA5E-4377-9277-ED00FA121BEF}"/>
              </c:ext>
            </c:extLst>
          </c:dPt>
          <c:dPt>
            <c:idx val="37"/>
            <c:bubble3D val="0"/>
            <c:spPr>
              <a:gradFill rotWithShape="1">
                <a:gsLst>
                  <a:gs pos="0">
                    <a:schemeClr val="accent5">
                      <a:tint val="16000"/>
                      <a:satMod val="103000"/>
                      <a:lumMod val="102000"/>
                      <a:tint val="94000"/>
                    </a:schemeClr>
                  </a:gs>
                  <a:gs pos="50000">
                    <a:schemeClr val="accent5">
                      <a:tint val="16000"/>
                      <a:satMod val="110000"/>
                      <a:lumMod val="100000"/>
                      <a:shade val="100000"/>
                    </a:schemeClr>
                  </a:gs>
                  <a:gs pos="100000">
                    <a:schemeClr val="accent5">
                      <a:tint val="1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AA5E-4377-9277-ED00FA121BEF}"/>
              </c:ext>
            </c:extLst>
          </c:dPt>
          <c:dPt>
            <c:idx val="38"/>
            <c:bubble3D val="0"/>
            <c:spPr>
              <a:gradFill rotWithShape="1">
                <a:gsLst>
                  <a:gs pos="0">
                    <a:schemeClr val="accent5">
                      <a:tint val="6000"/>
                      <a:satMod val="103000"/>
                      <a:lumMod val="102000"/>
                      <a:tint val="94000"/>
                    </a:schemeClr>
                  </a:gs>
                  <a:gs pos="50000">
                    <a:schemeClr val="accent5">
                      <a:tint val="6000"/>
                      <a:satMod val="110000"/>
                      <a:lumMod val="100000"/>
                      <a:shade val="100000"/>
                    </a:schemeClr>
                  </a:gs>
                  <a:gs pos="100000">
                    <a:schemeClr val="accent5">
                      <a:tint val="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AA5E-4377-9277-ED00FA121BEF}"/>
              </c:ext>
            </c:extLst>
          </c:dPt>
          <c:dPt>
            <c:idx val="39"/>
            <c:bubble3D val="0"/>
            <c:spPr>
              <a:gradFill rotWithShape="1">
                <a:gsLst>
                  <a:gs pos="0">
                    <a:schemeClr val="accent5">
                      <a:tint val="97000"/>
                      <a:satMod val="103000"/>
                      <a:lumMod val="102000"/>
                      <a:tint val="94000"/>
                    </a:schemeClr>
                  </a:gs>
                  <a:gs pos="50000">
                    <a:schemeClr val="accent5">
                      <a:tint val="97000"/>
                      <a:satMod val="110000"/>
                      <a:lumMod val="100000"/>
                      <a:shade val="100000"/>
                    </a:schemeClr>
                  </a:gs>
                  <a:gs pos="100000">
                    <a:schemeClr val="accent5">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AA5E-4377-9277-ED00FA121BEF}"/>
              </c:ext>
            </c:extLst>
          </c:dPt>
          <c:dPt>
            <c:idx val="40"/>
            <c:bubble3D val="0"/>
            <c:spPr>
              <a:gradFill rotWithShape="1">
                <a:gsLst>
                  <a:gs pos="0">
                    <a:schemeClr val="accent5">
                      <a:tint val="88000"/>
                      <a:satMod val="103000"/>
                      <a:lumMod val="102000"/>
                      <a:tint val="94000"/>
                    </a:schemeClr>
                  </a:gs>
                  <a:gs pos="50000">
                    <a:schemeClr val="accent5">
                      <a:tint val="88000"/>
                      <a:satMod val="110000"/>
                      <a:lumMod val="100000"/>
                      <a:shade val="100000"/>
                    </a:schemeClr>
                  </a:gs>
                  <a:gs pos="100000">
                    <a:schemeClr val="accent5">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AA5E-4377-9277-ED00FA121BEF}"/>
              </c:ext>
            </c:extLst>
          </c:dPt>
          <c:dPt>
            <c:idx val="41"/>
            <c:bubble3D val="0"/>
            <c:spPr>
              <a:gradFill rotWithShape="1">
                <a:gsLst>
                  <a:gs pos="0">
                    <a:schemeClr val="accent5">
                      <a:tint val="78000"/>
                      <a:satMod val="103000"/>
                      <a:lumMod val="102000"/>
                      <a:tint val="94000"/>
                    </a:schemeClr>
                  </a:gs>
                  <a:gs pos="50000">
                    <a:schemeClr val="accent5">
                      <a:tint val="78000"/>
                      <a:satMod val="110000"/>
                      <a:lumMod val="100000"/>
                      <a:shade val="100000"/>
                    </a:schemeClr>
                  </a:gs>
                  <a:gs pos="100000">
                    <a:schemeClr val="accent5">
                      <a:tint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AA5E-4377-9277-ED00FA121BEF}"/>
              </c:ext>
            </c:extLst>
          </c:dPt>
          <c:dPt>
            <c:idx val="42"/>
            <c:bubble3D val="0"/>
            <c:spPr>
              <a:gradFill rotWithShape="1">
                <a:gsLst>
                  <a:gs pos="0">
                    <a:schemeClr val="accent5">
                      <a:tint val="69000"/>
                      <a:satMod val="103000"/>
                      <a:lumMod val="102000"/>
                      <a:tint val="94000"/>
                    </a:schemeClr>
                  </a:gs>
                  <a:gs pos="50000">
                    <a:schemeClr val="accent5">
                      <a:tint val="69000"/>
                      <a:satMod val="110000"/>
                      <a:lumMod val="100000"/>
                      <a:shade val="100000"/>
                    </a:schemeClr>
                  </a:gs>
                  <a:gs pos="100000">
                    <a:schemeClr val="accent5">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AA5E-4377-9277-ED00FA121BEF}"/>
              </c:ext>
            </c:extLst>
          </c:dPt>
          <c:dPt>
            <c:idx val="43"/>
            <c:bubble3D val="0"/>
            <c:spPr>
              <a:gradFill rotWithShape="1">
                <a:gsLst>
                  <a:gs pos="0">
                    <a:schemeClr val="accent5">
                      <a:tint val="60000"/>
                      <a:satMod val="103000"/>
                      <a:lumMod val="102000"/>
                      <a:tint val="94000"/>
                    </a:schemeClr>
                  </a:gs>
                  <a:gs pos="50000">
                    <a:schemeClr val="accent5">
                      <a:tint val="60000"/>
                      <a:satMod val="110000"/>
                      <a:lumMod val="100000"/>
                      <a:shade val="100000"/>
                    </a:schemeClr>
                  </a:gs>
                  <a:gs pos="100000">
                    <a:schemeClr val="accent5">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AA5E-4377-9277-ED00FA121BEF}"/>
              </c:ext>
            </c:extLst>
          </c:dPt>
          <c:dPt>
            <c:idx val="44"/>
            <c:bubble3D val="0"/>
            <c:spPr>
              <a:gradFill rotWithShape="1">
                <a:gsLst>
                  <a:gs pos="0">
                    <a:schemeClr val="accent5">
                      <a:tint val="50000"/>
                      <a:satMod val="103000"/>
                      <a:lumMod val="102000"/>
                      <a:tint val="94000"/>
                    </a:schemeClr>
                  </a:gs>
                  <a:gs pos="50000">
                    <a:schemeClr val="accent5">
                      <a:tint val="50000"/>
                      <a:satMod val="110000"/>
                      <a:lumMod val="100000"/>
                      <a:shade val="100000"/>
                    </a:schemeClr>
                  </a:gs>
                  <a:gs pos="100000">
                    <a:schemeClr val="accent5">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AA5E-4377-9277-ED00FA121BEF}"/>
              </c:ext>
            </c:extLst>
          </c:dPt>
          <c:dPt>
            <c:idx val="45"/>
            <c:bubble3D val="0"/>
            <c:spPr>
              <a:gradFill rotWithShape="1">
                <a:gsLst>
                  <a:gs pos="0">
                    <a:schemeClr val="accent5">
                      <a:tint val="41000"/>
                      <a:satMod val="103000"/>
                      <a:lumMod val="102000"/>
                      <a:tint val="94000"/>
                    </a:schemeClr>
                  </a:gs>
                  <a:gs pos="50000">
                    <a:schemeClr val="accent5">
                      <a:tint val="41000"/>
                      <a:satMod val="110000"/>
                      <a:lumMod val="100000"/>
                      <a:shade val="100000"/>
                    </a:schemeClr>
                  </a:gs>
                  <a:gs pos="100000">
                    <a:schemeClr val="accent5">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AA5E-4377-9277-ED00FA121BEF}"/>
              </c:ext>
            </c:extLst>
          </c:dPt>
          <c:dPt>
            <c:idx val="46"/>
            <c:bubble3D val="0"/>
            <c:spPr>
              <a:gradFill rotWithShape="1">
                <a:gsLst>
                  <a:gs pos="0">
                    <a:schemeClr val="accent5">
                      <a:tint val="32000"/>
                      <a:satMod val="103000"/>
                      <a:lumMod val="102000"/>
                      <a:tint val="94000"/>
                    </a:schemeClr>
                  </a:gs>
                  <a:gs pos="50000">
                    <a:schemeClr val="accent5">
                      <a:tint val="32000"/>
                      <a:satMod val="110000"/>
                      <a:lumMod val="100000"/>
                      <a:shade val="100000"/>
                    </a:schemeClr>
                  </a:gs>
                  <a:gs pos="100000">
                    <a:schemeClr val="accent5">
                      <a:tint val="3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AA5E-4377-9277-ED00FA121BEF}"/>
              </c:ext>
            </c:extLst>
          </c:dPt>
          <c:dPt>
            <c:idx val="47"/>
            <c:bubble3D val="0"/>
            <c:spPr>
              <a:gradFill rotWithShape="1">
                <a:gsLst>
                  <a:gs pos="0">
                    <a:schemeClr val="accent5">
                      <a:tint val="22000"/>
                      <a:satMod val="103000"/>
                      <a:lumMod val="102000"/>
                      <a:tint val="94000"/>
                    </a:schemeClr>
                  </a:gs>
                  <a:gs pos="50000">
                    <a:schemeClr val="accent5">
                      <a:tint val="22000"/>
                      <a:satMod val="110000"/>
                      <a:lumMod val="100000"/>
                      <a:shade val="100000"/>
                    </a:schemeClr>
                  </a:gs>
                  <a:gs pos="100000">
                    <a:schemeClr val="accent5">
                      <a:tint val="2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AA5E-4377-9277-ED00FA121BEF}"/>
              </c:ext>
            </c:extLst>
          </c:dPt>
          <c:dPt>
            <c:idx val="48"/>
            <c:bubble3D val="0"/>
            <c:spPr>
              <a:gradFill rotWithShape="1">
                <a:gsLst>
                  <a:gs pos="0">
                    <a:schemeClr val="accent5">
                      <a:tint val="13000"/>
                      <a:satMod val="103000"/>
                      <a:lumMod val="102000"/>
                      <a:tint val="94000"/>
                    </a:schemeClr>
                  </a:gs>
                  <a:gs pos="50000">
                    <a:schemeClr val="accent5">
                      <a:tint val="13000"/>
                      <a:satMod val="110000"/>
                      <a:lumMod val="100000"/>
                      <a:shade val="100000"/>
                    </a:schemeClr>
                  </a:gs>
                  <a:gs pos="100000">
                    <a:schemeClr val="accent5">
                      <a:tint val="1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AA5E-4377-9277-ED00FA121BEF}"/>
              </c:ext>
            </c:extLst>
          </c:dPt>
          <c:dPt>
            <c:idx val="49"/>
            <c:bubble3D val="0"/>
            <c:spPr>
              <a:gradFill rotWithShape="1">
                <a:gsLst>
                  <a:gs pos="0">
                    <a:schemeClr val="accent5">
                      <a:tint val="4000"/>
                      <a:satMod val="103000"/>
                      <a:lumMod val="102000"/>
                      <a:tint val="94000"/>
                    </a:schemeClr>
                  </a:gs>
                  <a:gs pos="50000">
                    <a:schemeClr val="accent5">
                      <a:tint val="4000"/>
                      <a:satMod val="110000"/>
                      <a:lumMod val="100000"/>
                      <a:shade val="100000"/>
                    </a:schemeClr>
                  </a:gs>
                  <a:gs pos="100000">
                    <a:schemeClr val="accent5">
                      <a:tint val="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AA5E-4377-9277-ED00FA121BEF}"/>
              </c:ext>
            </c:extLst>
          </c:dPt>
          <c:dPt>
            <c:idx val="50"/>
            <c:bubble3D val="0"/>
            <c:spPr>
              <a:gradFill rotWithShape="1">
                <a:gsLst>
                  <a:gs pos="0">
                    <a:schemeClr val="accent5">
                      <a:tint val="94000"/>
                      <a:satMod val="103000"/>
                      <a:lumMod val="102000"/>
                      <a:tint val="94000"/>
                    </a:schemeClr>
                  </a:gs>
                  <a:gs pos="50000">
                    <a:schemeClr val="accent5">
                      <a:tint val="94000"/>
                      <a:satMod val="110000"/>
                      <a:lumMod val="100000"/>
                      <a:shade val="100000"/>
                    </a:schemeClr>
                  </a:gs>
                  <a:gs pos="100000">
                    <a:schemeClr val="accent5">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AA5E-4377-9277-ED00FA121BEF}"/>
              </c:ext>
            </c:extLst>
          </c:dPt>
          <c:dPt>
            <c:idx val="51"/>
            <c:bubble3D val="0"/>
            <c:spPr>
              <a:gradFill rotWithShape="1">
                <a:gsLst>
                  <a:gs pos="0">
                    <a:schemeClr val="accent5">
                      <a:tint val="85000"/>
                      <a:satMod val="103000"/>
                      <a:lumMod val="102000"/>
                      <a:tint val="94000"/>
                    </a:schemeClr>
                  </a:gs>
                  <a:gs pos="50000">
                    <a:schemeClr val="accent5">
                      <a:tint val="85000"/>
                      <a:satMod val="110000"/>
                      <a:lumMod val="100000"/>
                      <a:shade val="100000"/>
                    </a:schemeClr>
                  </a:gs>
                  <a:gs pos="100000">
                    <a:schemeClr val="accent5">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AA5E-4377-9277-ED00FA121BEF}"/>
              </c:ext>
            </c:extLst>
          </c:dPt>
          <c:dPt>
            <c:idx val="52"/>
            <c:bubble3D val="0"/>
            <c:spPr>
              <a:gradFill rotWithShape="1">
                <a:gsLst>
                  <a:gs pos="0">
                    <a:schemeClr val="accent5">
                      <a:tint val="76000"/>
                      <a:satMod val="103000"/>
                      <a:lumMod val="102000"/>
                      <a:tint val="94000"/>
                    </a:schemeClr>
                  </a:gs>
                  <a:gs pos="50000">
                    <a:schemeClr val="accent5">
                      <a:tint val="76000"/>
                      <a:satMod val="110000"/>
                      <a:lumMod val="100000"/>
                      <a:shade val="100000"/>
                    </a:schemeClr>
                  </a:gs>
                  <a:gs pos="100000">
                    <a:schemeClr val="accent5">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AA5E-4377-9277-ED00FA121BEF}"/>
              </c:ext>
            </c:extLst>
          </c:dPt>
          <c:dPt>
            <c:idx val="53"/>
            <c:bubble3D val="0"/>
            <c:spPr>
              <a:gradFill rotWithShape="1">
                <a:gsLst>
                  <a:gs pos="0">
                    <a:schemeClr val="accent5">
                      <a:tint val="66000"/>
                      <a:satMod val="103000"/>
                      <a:lumMod val="102000"/>
                      <a:tint val="94000"/>
                    </a:schemeClr>
                  </a:gs>
                  <a:gs pos="50000">
                    <a:schemeClr val="accent5">
                      <a:tint val="66000"/>
                      <a:satMod val="110000"/>
                      <a:lumMod val="100000"/>
                      <a:shade val="100000"/>
                    </a:schemeClr>
                  </a:gs>
                  <a:gs pos="100000">
                    <a:schemeClr val="accent5">
                      <a:tint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AA5E-4377-9277-ED00FA121BEF}"/>
              </c:ext>
            </c:extLst>
          </c:dPt>
          <c:dPt>
            <c:idx val="54"/>
            <c:bubble3D val="0"/>
            <c:spPr>
              <a:gradFill rotWithShape="1">
                <a:gsLst>
                  <a:gs pos="0">
                    <a:schemeClr val="accent5">
                      <a:tint val="57000"/>
                      <a:satMod val="103000"/>
                      <a:lumMod val="102000"/>
                      <a:tint val="94000"/>
                    </a:schemeClr>
                  </a:gs>
                  <a:gs pos="50000">
                    <a:schemeClr val="accent5">
                      <a:tint val="57000"/>
                      <a:satMod val="110000"/>
                      <a:lumMod val="100000"/>
                      <a:shade val="100000"/>
                    </a:schemeClr>
                  </a:gs>
                  <a:gs pos="100000">
                    <a:schemeClr val="accent5">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AA5E-4377-9277-ED00FA121BEF}"/>
              </c:ext>
            </c:extLst>
          </c:dPt>
          <c:dPt>
            <c:idx val="55"/>
            <c:bubble3D val="0"/>
            <c:spPr>
              <a:gradFill rotWithShape="1">
                <a:gsLst>
                  <a:gs pos="0">
                    <a:schemeClr val="accent5">
                      <a:tint val="48000"/>
                      <a:satMod val="103000"/>
                      <a:lumMod val="102000"/>
                      <a:tint val="94000"/>
                    </a:schemeClr>
                  </a:gs>
                  <a:gs pos="50000">
                    <a:schemeClr val="accent5">
                      <a:tint val="48000"/>
                      <a:satMod val="110000"/>
                      <a:lumMod val="100000"/>
                      <a:shade val="100000"/>
                    </a:schemeClr>
                  </a:gs>
                  <a:gs pos="100000">
                    <a:schemeClr val="accent5">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AA5E-4377-9277-ED00FA121BEF}"/>
              </c:ext>
            </c:extLst>
          </c:dPt>
          <c:dPt>
            <c:idx val="56"/>
            <c:bubble3D val="0"/>
            <c:spPr>
              <a:gradFill rotWithShape="1">
                <a:gsLst>
                  <a:gs pos="0">
                    <a:schemeClr val="accent5">
                      <a:tint val="38000"/>
                      <a:satMod val="103000"/>
                      <a:lumMod val="102000"/>
                      <a:tint val="94000"/>
                    </a:schemeClr>
                  </a:gs>
                  <a:gs pos="50000">
                    <a:schemeClr val="accent5">
                      <a:tint val="38000"/>
                      <a:satMod val="110000"/>
                      <a:lumMod val="100000"/>
                      <a:shade val="100000"/>
                    </a:schemeClr>
                  </a:gs>
                  <a:gs pos="100000">
                    <a:schemeClr val="accent5">
                      <a:tint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AA5E-4377-9277-ED00FA121BEF}"/>
              </c:ext>
            </c:extLst>
          </c:dPt>
          <c:dPt>
            <c:idx val="57"/>
            <c:bubble3D val="0"/>
            <c:spPr>
              <a:gradFill rotWithShape="1">
                <a:gsLst>
                  <a:gs pos="0">
                    <a:schemeClr val="accent5">
                      <a:tint val="29000"/>
                      <a:satMod val="103000"/>
                      <a:lumMod val="102000"/>
                      <a:tint val="94000"/>
                    </a:schemeClr>
                  </a:gs>
                  <a:gs pos="50000">
                    <a:schemeClr val="accent5">
                      <a:tint val="29000"/>
                      <a:satMod val="110000"/>
                      <a:lumMod val="100000"/>
                      <a:shade val="100000"/>
                    </a:schemeClr>
                  </a:gs>
                  <a:gs pos="100000">
                    <a:schemeClr val="accent5">
                      <a:tint val="2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AA5E-4377-9277-ED00FA121BEF}"/>
              </c:ext>
            </c:extLst>
          </c:dPt>
          <c:dPt>
            <c:idx val="58"/>
            <c:bubble3D val="0"/>
            <c:spPr>
              <a:gradFill rotWithShape="1">
                <a:gsLst>
                  <a:gs pos="0">
                    <a:schemeClr val="accent5">
                      <a:tint val="20000"/>
                      <a:satMod val="103000"/>
                      <a:lumMod val="102000"/>
                      <a:tint val="94000"/>
                    </a:schemeClr>
                  </a:gs>
                  <a:gs pos="50000">
                    <a:schemeClr val="accent5">
                      <a:tint val="20000"/>
                      <a:satMod val="110000"/>
                      <a:lumMod val="100000"/>
                      <a:shade val="100000"/>
                    </a:schemeClr>
                  </a:gs>
                  <a:gs pos="100000">
                    <a:schemeClr val="accent5">
                      <a:tint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AA5E-4377-9277-ED00FA121BEF}"/>
              </c:ext>
            </c:extLst>
          </c:dPt>
          <c:dPt>
            <c:idx val="59"/>
            <c:bubble3D val="0"/>
            <c:spPr>
              <a:gradFill rotWithShape="1">
                <a:gsLst>
                  <a:gs pos="0">
                    <a:schemeClr val="accent5">
                      <a:tint val="10000"/>
                      <a:satMod val="103000"/>
                      <a:lumMod val="102000"/>
                      <a:tint val="94000"/>
                    </a:schemeClr>
                  </a:gs>
                  <a:gs pos="50000">
                    <a:schemeClr val="accent5">
                      <a:tint val="10000"/>
                      <a:satMod val="110000"/>
                      <a:lumMod val="100000"/>
                      <a:shade val="100000"/>
                    </a:schemeClr>
                  </a:gs>
                  <a:gs pos="100000">
                    <a:schemeClr val="accent5">
                      <a:tint val="1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AA5E-4377-9277-ED00FA121BEF}"/>
              </c:ext>
            </c:extLst>
          </c:dPt>
          <c:dPt>
            <c:idx val="60"/>
            <c:bubble3D val="0"/>
            <c:spPr>
              <a:gradFill rotWithShape="1">
                <a:gsLst>
                  <a:gs pos="0">
                    <a:schemeClr val="accent5">
                      <a:tint val="1000"/>
                      <a:satMod val="103000"/>
                      <a:lumMod val="102000"/>
                      <a:tint val="94000"/>
                    </a:schemeClr>
                  </a:gs>
                  <a:gs pos="50000">
                    <a:schemeClr val="accent5">
                      <a:tint val="1000"/>
                      <a:satMod val="110000"/>
                      <a:lumMod val="100000"/>
                      <a:shade val="100000"/>
                    </a:schemeClr>
                  </a:gs>
                  <a:gs pos="100000">
                    <a:schemeClr val="accent5">
                      <a:tint val="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AA5E-4377-9277-ED00FA121B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TABLE'!$E$5:$E$19</c:f>
              <c:strCache>
                <c:ptCount val="14"/>
                <c:pt idx="0">
                  <c:v>CS-12400</c:v>
                </c:pt>
                <c:pt idx="1">
                  <c:v>DW-13585</c:v>
                </c:pt>
                <c:pt idx="2">
                  <c:v>GG-14650</c:v>
                </c:pt>
                <c:pt idx="3">
                  <c:v>JC-16105</c:v>
                </c:pt>
                <c:pt idx="4">
                  <c:v>JM-15250</c:v>
                </c:pt>
                <c:pt idx="5">
                  <c:v>LC-16870</c:v>
                </c:pt>
                <c:pt idx="6">
                  <c:v>NP-18670</c:v>
                </c:pt>
                <c:pt idx="7">
                  <c:v>ON-18715</c:v>
                </c:pt>
                <c:pt idx="8">
                  <c:v>PF-19165</c:v>
                </c:pt>
                <c:pt idx="9">
                  <c:v>PO-18865</c:v>
                </c:pt>
                <c:pt idx="10">
                  <c:v>RB-19465</c:v>
                </c:pt>
                <c:pt idx="11">
                  <c:v>RC-19960</c:v>
                </c:pt>
                <c:pt idx="12">
                  <c:v>RD-19900</c:v>
                </c:pt>
                <c:pt idx="13">
                  <c:v>SC-20770</c:v>
                </c:pt>
              </c:strCache>
            </c:strRef>
          </c:cat>
          <c:val>
            <c:numRef>
              <c:f>'PIVOT TABLE'!$F$5:$F$19</c:f>
              <c:numCache>
                <c:formatCode>General</c:formatCode>
                <c:ptCount val="14"/>
                <c:pt idx="0">
                  <c:v>123.47369999999999</c:v>
                </c:pt>
                <c:pt idx="1">
                  <c:v>73.182599999999994</c:v>
                </c:pt>
                <c:pt idx="2">
                  <c:v>35.663600000000002</c:v>
                </c:pt>
                <c:pt idx="3">
                  <c:v>9.9467999999999996</c:v>
                </c:pt>
                <c:pt idx="4">
                  <c:v>17.386800000000001</c:v>
                </c:pt>
                <c:pt idx="5">
                  <c:v>366.3775</c:v>
                </c:pt>
                <c:pt idx="6">
                  <c:v>78.901600000000002</c:v>
                </c:pt>
                <c:pt idx="7">
                  <c:v>23.395</c:v>
                </c:pt>
                <c:pt idx="8">
                  <c:v>-5.8247999999999998</c:v>
                </c:pt>
                <c:pt idx="9">
                  <c:v>-147.96299999999999</c:v>
                </c:pt>
                <c:pt idx="10">
                  <c:v>55.389499999999998</c:v>
                </c:pt>
                <c:pt idx="11">
                  <c:v>187.3758</c:v>
                </c:pt>
                <c:pt idx="12">
                  <c:v>14.534800000000001</c:v>
                </c:pt>
                <c:pt idx="13">
                  <c:v>10.810799999999999</c:v>
                </c:pt>
              </c:numCache>
            </c:numRef>
          </c:val>
          <c:extLst>
            <c:ext xmlns:c16="http://schemas.microsoft.com/office/drawing/2014/chart" uri="{C3380CC4-5D6E-409C-BE32-E72D297353CC}">
              <c16:uniqueId val="{0000007A-AA5E-4377-9277-ED00FA121BE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 PROJECT(1).xlsx]PIVOT TABLE!PivotTable34</c:name>
    <c:fmtId val="25"/>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TABLE'!$A$5:$A$21</c:f>
              <c:strCache>
                <c:ptCount val="16"/>
                <c:pt idx="0">
                  <c:v>AD-10180</c:v>
                </c:pt>
                <c:pt idx="1">
                  <c:v>BH-11710</c:v>
                </c:pt>
                <c:pt idx="2">
                  <c:v>BM-11140</c:v>
                </c:pt>
                <c:pt idx="3">
                  <c:v>BS-11590</c:v>
                </c:pt>
                <c:pt idx="4">
                  <c:v>CG-12520</c:v>
                </c:pt>
                <c:pt idx="5">
                  <c:v>CL-12565</c:v>
                </c:pt>
                <c:pt idx="6">
                  <c:v>CS-12400</c:v>
                </c:pt>
                <c:pt idx="7">
                  <c:v>CV-12805</c:v>
                </c:pt>
                <c:pt idx="8">
                  <c:v>DB-13060</c:v>
                </c:pt>
                <c:pt idx="9">
                  <c:v>DK-13090</c:v>
                </c:pt>
                <c:pt idx="10">
                  <c:v>DN-13690</c:v>
                </c:pt>
                <c:pt idx="11">
                  <c:v>DV-13045</c:v>
                </c:pt>
                <c:pt idx="12">
                  <c:v>DW-13585</c:v>
                </c:pt>
                <c:pt idx="13">
                  <c:v>JC-16105</c:v>
                </c:pt>
                <c:pt idx="14">
                  <c:v>PF-19165</c:v>
                </c:pt>
                <c:pt idx="15">
                  <c:v>SC-20770</c:v>
                </c:pt>
              </c:strCache>
            </c:strRef>
          </c:cat>
          <c:val>
            <c:numRef>
              <c:f>'PIVOT TABLE'!$B$5:$B$21</c:f>
              <c:numCache>
                <c:formatCode>General</c:formatCode>
                <c:ptCount val="16"/>
                <c:pt idx="0">
                  <c:v>1</c:v>
                </c:pt>
                <c:pt idx="1">
                  <c:v>7</c:v>
                </c:pt>
                <c:pt idx="2">
                  <c:v>5</c:v>
                </c:pt>
                <c:pt idx="3">
                  <c:v>2</c:v>
                </c:pt>
                <c:pt idx="4">
                  <c:v>2</c:v>
                </c:pt>
                <c:pt idx="5">
                  <c:v>2</c:v>
                </c:pt>
                <c:pt idx="6">
                  <c:v>1</c:v>
                </c:pt>
                <c:pt idx="7">
                  <c:v>1</c:v>
                </c:pt>
                <c:pt idx="8">
                  <c:v>1</c:v>
                </c:pt>
                <c:pt idx="9">
                  <c:v>1</c:v>
                </c:pt>
                <c:pt idx="10">
                  <c:v>2</c:v>
                </c:pt>
                <c:pt idx="11">
                  <c:v>1</c:v>
                </c:pt>
                <c:pt idx="12">
                  <c:v>3</c:v>
                </c:pt>
                <c:pt idx="13">
                  <c:v>1</c:v>
                </c:pt>
                <c:pt idx="14">
                  <c:v>1</c:v>
                </c:pt>
                <c:pt idx="15">
                  <c:v>2</c:v>
                </c:pt>
              </c:numCache>
            </c:numRef>
          </c:val>
          <c:extLst>
            <c:ext xmlns:c16="http://schemas.microsoft.com/office/drawing/2014/chart" uri="{C3380CC4-5D6E-409C-BE32-E72D297353CC}">
              <c16:uniqueId val="{00000000-C2EC-4744-95FA-A9CC25D3E5D1}"/>
            </c:ext>
          </c:extLst>
        </c:ser>
        <c:dLbls>
          <c:dLblPos val="ctr"/>
          <c:showLegendKey val="0"/>
          <c:showVal val="1"/>
          <c:showCatName val="0"/>
          <c:showSerName val="0"/>
          <c:showPercent val="0"/>
          <c:showBubbleSize val="0"/>
        </c:dLbls>
        <c:gapWidth val="199"/>
        <c:axId val="1334234672"/>
        <c:axId val="1334226512"/>
      </c:barChart>
      <c:catAx>
        <c:axId val="1334234672"/>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226512"/>
        <c:crosses val="autoZero"/>
        <c:auto val="1"/>
        <c:lblAlgn val="ctr"/>
        <c:lblOffset val="100"/>
        <c:noMultiLvlLbl val="0"/>
      </c:catAx>
      <c:valAx>
        <c:axId val="1334226512"/>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23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 PROJECT(1).xlsx]PIVOT TABLE!PivotTable34</c:name>
    <c:fmtId val="32"/>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TABLE'!$A$5:$A$21</c:f>
              <c:strCache>
                <c:ptCount val="16"/>
                <c:pt idx="0">
                  <c:v>AD-10180</c:v>
                </c:pt>
                <c:pt idx="1">
                  <c:v>BH-11710</c:v>
                </c:pt>
                <c:pt idx="2">
                  <c:v>BM-11140</c:v>
                </c:pt>
                <c:pt idx="3">
                  <c:v>BS-11590</c:v>
                </c:pt>
                <c:pt idx="4">
                  <c:v>CG-12520</c:v>
                </c:pt>
                <c:pt idx="5">
                  <c:v>CL-12565</c:v>
                </c:pt>
                <c:pt idx="6">
                  <c:v>CS-12400</c:v>
                </c:pt>
                <c:pt idx="7">
                  <c:v>CV-12805</c:v>
                </c:pt>
                <c:pt idx="8">
                  <c:v>DB-13060</c:v>
                </c:pt>
                <c:pt idx="9">
                  <c:v>DK-13090</c:v>
                </c:pt>
                <c:pt idx="10">
                  <c:v>DN-13690</c:v>
                </c:pt>
                <c:pt idx="11">
                  <c:v>DV-13045</c:v>
                </c:pt>
                <c:pt idx="12">
                  <c:v>DW-13585</c:v>
                </c:pt>
                <c:pt idx="13">
                  <c:v>JC-16105</c:v>
                </c:pt>
                <c:pt idx="14">
                  <c:v>PF-19165</c:v>
                </c:pt>
                <c:pt idx="15">
                  <c:v>SC-20770</c:v>
                </c:pt>
              </c:strCache>
            </c:strRef>
          </c:cat>
          <c:val>
            <c:numRef>
              <c:f>'PIVOT TABLE'!$B$5:$B$21</c:f>
              <c:numCache>
                <c:formatCode>General</c:formatCode>
                <c:ptCount val="16"/>
                <c:pt idx="0">
                  <c:v>1</c:v>
                </c:pt>
                <c:pt idx="1">
                  <c:v>7</c:v>
                </c:pt>
                <c:pt idx="2">
                  <c:v>5</c:v>
                </c:pt>
                <c:pt idx="3">
                  <c:v>2</c:v>
                </c:pt>
                <c:pt idx="4">
                  <c:v>2</c:v>
                </c:pt>
                <c:pt idx="5">
                  <c:v>2</c:v>
                </c:pt>
                <c:pt idx="6">
                  <c:v>1</c:v>
                </c:pt>
                <c:pt idx="7">
                  <c:v>1</c:v>
                </c:pt>
                <c:pt idx="8">
                  <c:v>1</c:v>
                </c:pt>
                <c:pt idx="9">
                  <c:v>1</c:v>
                </c:pt>
                <c:pt idx="10">
                  <c:v>2</c:v>
                </c:pt>
                <c:pt idx="11">
                  <c:v>1</c:v>
                </c:pt>
                <c:pt idx="12">
                  <c:v>3</c:v>
                </c:pt>
                <c:pt idx="13">
                  <c:v>1</c:v>
                </c:pt>
                <c:pt idx="14">
                  <c:v>1</c:v>
                </c:pt>
                <c:pt idx="15">
                  <c:v>2</c:v>
                </c:pt>
              </c:numCache>
            </c:numRef>
          </c:val>
          <c:extLst>
            <c:ext xmlns:c16="http://schemas.microsoft.com/office/drawing/2014/chart" uri="{C3380CC4-5D6E-409C-BE32-E72D297353CC}">
              <c16:uniqueId val="{00000000-6DB9-49B2-A8AA-0F310B34AC9B}"/>
            </c:ext>
          </c:extLst>
        </c:ser>
        <c:dLbls>
          <c:dLblPos val="inEnd"/>
          <c:showLegendKey val="0"/>
          <c:showVal val="1"/>
          <c:showCatName val="0"/>
          <c:showSerName val="0"/>
          <c:showPercent val="0"/>
          <c:showBubbleSize val="0"/>
        </c:dLbls>
        <c:gapWidth val="199"/>
        <c:axId val="1536978320"/>
        <c:axId val="1536975440"/>
      </c:barChart>
      <c:catAx>
        <c:axId val="153697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36975440"/>
        <c:crosses val="autoZero"/>
        <c:auto val="1"/>
        <c:lblAlgn val="ctr"/>
        <c:lblOffset val="100"/>
        <c:noMultiLvlLbl val="0"/>
      </c:catAx>
      <c:valAx>
        <c:axId val="15369754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97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 PROJECT(1).xlsx]PIVOT TABLE!PivotTable35</c:name>
    <c:fmtId val="3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TABLE'!$F$4</c:f>
              <c:strCache>
                <c:ptCount val="1"/>
                <c:pt idx="0">
                  <c:v>Total</c:v>
                </c:pt>
              </c:strCache>
            </c:strRef>
          </c:tx>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cat>
            <c:strRef>
              <c:f>'PIVOT TABLE'!$E$5:$E$19</c:f>
              <c:strCache>
                <c:ptCount val="14"/>
                <c:pt idx="0">
                  <c:v>CS-12400</c:v>
                </c:pt>
                <c:pt idx="1">
                  <c:v>DW-13585</c:v>
                </c:pt>
                <c:pt idx="2">
                  <c:v>GG-14650</c:v>
                </c:pt>
                <c:pt idx="3">
                  <c:v>JC-16105</c:v>
                </c:pt>
                <c:pt idx="4">
                  <c:v>JM-15250</c:v>
                </c:pt>
                <c:pt idx="5">
                  <c:v>LC-16870</c:v>
                </c:pt>
                <c:pt idx="6">
                  <c:v>NP-18670</c:v>
                </c:pt>
                <c:pt idx="7">
                  <c:v>ON-18715</c:v>
                </c:pt>
                <c:pt idx="8">
                  <c:v>PF-19165</c:v>
                </c:pt>
                <c:pt idx="9">
                  <c:v>PO-18865</c:v>
                </c:pt>
                <c:pt idx="10">
                  <c:v>RB-19465</c:v>
                </c:pt>
                <c:pt idx="11">
                  <c:v>RC-19960</c:v>
                </c:pt>
                <c:pt idx="12">
                  <c:v>RD-19900</c:v>
                </c:pt>
                <c:pt idx="13">
                  <c:v>SC-20770</c:v>
                </c:pt>
              </c:strCache>
            </c:strRef>
          </c:cat>
          <c:val>
            <c:numRef>
              <c:f>'PIVOT TABLE'!$F$5:$F$19</c:f>
              <c:numCache>
                <c:formatCode>General</c:formatCode>
                <c:ptCount val="14"/>
                <c:pt idx="0">
                  <c:v>123.47369999999999</c:v>
                </c:pt>
                <c:pt idx="1">
                  <c:v>73.182599999999994</c:v>
                </c:pt>
                <c:pt idx="2">
                  <c:v>35.663600000000002</c:v>
                </c:pt>
                <c:pt idx="3">
                  <c:v>9.9467999999999996</c:v>
                </c:pt>
                <c:pt idx="4">
                  <c:v>17.386800000000001</c:v>
                </c:pt>
                <c:pt idx="5">
                  <c:v>366.3775</c:v>
                </c:pt>
                <c:pt idx="6">
                  <c:v>78.901600000000002</c:v>
                </c:pt>
                <c:pt idx="7">
                  <c:v>23.395</c:v>
                </c:pt>
                <c:pt idx="8">
                  <c:v>-5.8247999999999998</c:v>
                </c:pt>
                <c:pt idx="9">
                  <c:v>-147.96299999999999</c:v>
                </c:pt>
                <c:pt idx="10">
                  <c:v>55.389499999999998</c:v>
                </c:pt>
                <c:pt idx="11">
                  <c:v>187.3758</c:v>
                </c:pt>
                <c:pt idx="12">
                  <c:v>14.534800000000001</c:v>
                </c:pt>
                <c:pt idx="13">
                  <c:v>10.810799999999999</c:v>
                </c:pt>
              </c:numCache>
            </c:numRef>
          </c:val>
          <c:smooth val="0"/>
          <c:extLst>
            <c:ext xmlns:c16="http://schemas.microsoft.com/office/drawing/2014/chart" uri="{C3380CC4-5D6E-409C-BE32-E72D297353CC}">
              <c16:uniqueId val="{00000000-F299-45D7-9A33-6CAE6CFA517C}"/>
            </c:ext>
          </c:extLst>
        </c:ser>
        <c:dLbls>
          <c:showLegendKey val="0"/>
          <c:showVal val="0"/>
          <c:showCatName val="0"/>
          <c:showSerName val="0"/>
          <c:showPercent val="0"/>
          <c:showBubbleSize val="0"/>
        </c:dLbls>
        <c:marker val="1"/>
        <c:smooth val="0"/>
        <c:axId val="1572354976"/>
        <c:axId val="1572352096"/>
      </c:lineChart>
      <c:catAx>
        <c:axId val="1572354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352096"/>
        <c:crosses val="autoZero"/>
        <c:auto val="1"/>
        <c:lblAlgn val="ctr"/>
        <c:lblOffset val="100"/>
        <c:noMultiLvlLbl val="0"/>
      </c:catAx>
      <c:valAx>
        <c:axId val="157235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35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PROJECT(1).xlsx]PIVOT TABLE!PivotTable34</c:name>
    <c:fmtId val="6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TABLE'!$A$5:$A$21</c:f>
              <c:strCache>
                <c:ptCount val="16"/>
                <c:pt idx="0">
                  <c:v>AD-10180</c:v>
                </c:pt>
                <c:pt idx="1">
                  <c:v>BH-11710</c:v>
                </c:pt>
                <c:pt idx="2">
                  <c:v>BM-11140</c:v>
                </c:pt>
                <c:pt idx="3">
                  <c:v>BS-11590</c:v>
                </c:pt>
                <c:pt idx="4">
                  <c:v>CG-12520</c:v>
                </c:pt>
                <c:pt idx="5">
                  <c:v>CL-12565</c:v>
                </c:pt>
                <c:pt idx="6">
                  <c:v>CS-12400</c:v>
                </c:pt>
                <c:pt idx="7">
                  <c:v>CV-12805</c:v>
                </c:pt>
                <c:pt idx="8">
                  <c:v>DB-13060</c:v>
                </c:pt>
                <c:pt idx="9">
                  <c:v>DK-13090</c:v>
                </c:pt>
                <c:pt idx="10">
                  <c:v>DN-13690</c:v>
                </c:pt>
                <c:pt idx="11">
                  <c:v>DV-13045</c:v>
                </c:pt>
                <c:pt idx="12">
                  <c:v>DW-13585</c:v>
                </c:pt>
                <c:pt idx="13">
                  <c:v>JC-16105</c:v>
                </c:pt>
                <c:pt idx="14">
                  <c:v>PF-19165</c:v>
                </c:pt>
                <c:pt idx="15">
                  <c:v>SC-20770</c:v>
                </c:pt>
              </c:strCache>
            </c:strRef>
          </c:cat>
          <c:val>
            <c:numRef>
              <c:f>'PIVOT TABLE'!$B$5:$B$21</c:f>
              <c:numCache>
                <c:formatCode>General</c:formatCode>
                <c:ptCount val="16"/>
                <c:pt idx="0">
                  <c:v>1</c:v>
                </c:pt>
                <c:pt idx="1">
                  <c:v>7</c:v>
                </c:pt>
                <c:pt idx="2">
                  <c:v>5</c:v>
                </c:pt>
                <c:pt idx="3">
                  <c:v>2</c:v>
                </c:pt>
                <c:pt idx="4">
                  <c:v>2</c:v>
                </c:pt>
                <c:pt idx="5">
                  <c:v>2</c:v>
                </c:pt>
                <c:pt idx="6">
                  <c:v>1</c:v>
                </c:pt>
                <c:pt idx="7">
                  <c:v>1</c:v>
                </c:pt>
                <c:pt idx="8">
                  <c:v>1</c:v>
                </c:pt>
                <c:pt idx="9">
                  <c:v>1</c:v>
                </c:pt>
                <c:pt idx="10">
                  <c:v>2</c:v>
                </c:pt>
                <c:pt idx="11">
                  <c:v>1</c:v>
                </c:pt>
                <c:pt idx="12">
                  <c:v>3</c:v>
                </c:pt>
                <c:pt idx="13">
                  <c:v>1</c:v>
                </c:pt>
                <c:pt idx="14">
                  <c:v>1</c:v>
                </c:pt>
                <c:pt idx="15">
                  <c:v>2</c:v>
                </c:pt>
              </c:numCache>
            </c:numRef>
          </c:val>
          <c:smooth val="0"/>
          <c:extLst>
            <c:ext xmlns:c16="http://schemas.microsoft.com/office/drawing/2014/chart" uri="{C3380CC4-5D6E-409C-BE32-E72D297353CC}">
              <c16:uniqueId val="{00000000-26EF-468B-AF39-1C3CFDF114AF}"/>
            </c:ext>
          </c:extLst>
        </c:ser>
        <c:dLbls>
          <c:showLegendKey val="0"/>
          <c:showVal val="0"/>
          <c:showCatName val="0"/>
          <c:showSerName val="0"/>
          <c:showPercent val="0"/>
          <c:showBubbleSize val="0"/>
        </c:dLbls>
        <c:marker val="1"/>
        <c:smooth val="0"/>
        <c:axId val="2127663775"/>
        <c:axId val="2127661375"/>
      </c:lineChart>
      <c:catAx>
        <c:axId val="212766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661375"/>
        <c:crosses val="autoZero"/>
        <c:auto val="1"/>
        <c:lblAlgn val="ctr"/>
        <c:lblOffset val="100"/>
        <c:noMultiLvlLbl val="0"/>
      </c:catAx>
      <c:valAx>
        <c:axId val="212766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66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PROJECT(1).xlsx]PIVOT TABLE!PivotTable35</c:name>
    <c:fmtId val="6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TABLE'!$F$4</c:f>
              <c:strCache>
                <c:ptCount val="1"/>
                <c:pt idx="0">
                  <c:v>Total</c:v>
                </c:pt>
              </c:strCache>
            </c:strRef>
          </c:tx>
          <c:spPr>
            <a:solidFill>
              <a:schemeClr val="accent1"/>
            </a:solidFill>
            <a:ln>
              <a:noFill/>
            </a:ln>
            <a:effectLst/>
          </c:spPr>
          <c:invertIfNegative val="0"/>
          <c:cat>
            <c:strRef>
              <c:f>'PIVOT TABLE'!$E$5:$E$19</c:f>
              <c:strCache>
                <c:ptCount val="14"/>
                <c:pt idx="0">
                  <c:v>CS-12400</c:v>
                </c:pt>
                <c:pt idx="1">
                  <c:v>DW-13585</c:v>
                </c:pt>
                <c:pt idx="2">
                  <c:v>GG-14650</c:v>
                </c:pt>
                <c:pt idx="3">
                  <c:v>JC-16105</c:v>
                </c:pt>
                <c:pt idx="4">
                  <c:v>JM-15250</c:v>
                </c:pt>
                <c:pt idx="5">
                  <c:v>LC-16870</c:v>
                </c:pt>
                <c:pt idx="6">
                  <c:v>NP-18670</c:v>
                </c:pt>
                <c:pt idx="7">
                  <c:v>ON-18715</c:v>
                </c:pt>
                <c:pt idx="8">
                  <c:v>PF-19165</c:v>
                </c:pt>
                <c:pt idx="9">
                  <c:v>PO-18865</c:v>
                </c:pt>
                <c:pt idx="10">
                  <c:v>RB-19465</c:v>
                </c:pt>
                <c:pt idx="11">
                  <c:v>RC-19960</c:v>
                </c:pt>
                <c:pt idx="12">
                  <c:v>RD-19900</c:v>
                </c:pt>
                <c:pt idx="13">
                  <c:v>SC-20770</c:v>
                </c:pt>
              </c:strCache>
            </c:strRef>
          </c:cat>
          <c:val>
            <c:numRef>
              <c:f>'PIVOT TABLE'!$F$5:$F$19</c:f>
              <c:numCache>
                <c:formatCode>General</c:formatCode>
                <c:ptCount val="14"/>
                <c:pt idx="0">
                  <c:v>123.47369999999999</c:v>
                </c:pt>
                <c:pt idx="1">
                  <c:v>73.182599999999994</c:v>
                </c:pt>
                <c:pt idx="2">
                  <c:v>35.663600000000002</c:v>
                </c:pt>
                <c:pt idx="3">
                  <c:v>9.9467999999999996</c:v>
                </c:pt>
                <c:pt idx="4">
                  <c:v>17.386800000000001</c:v>
                </c:pt>
                <c:pt idx="5">
                  <c:v>366.3775</c:v>
                </c:pt>
                <c:pt idx="6">
                  <c:v>78.901600000000002</c:v>
                </c:pt>
                <c:pt idx="7">
                  <c:v>23.395</c:v>
                </c:pt>
                <c:pt idx="8">
                  <c:v>-5.8247999999999998</c:v>
                </c:pt>
                <c:pt idx="9">
                  <c:v>-147.96299999999999</c:v>
                </c:pt>
                <c:pt idx="10">
                  <c:v>55.389499999999998</c:v>
                </c:pt>
                <c:pt idx="11">
                  <c:v>187.3758</c:v>
                </c:pt>
                <c:pt idx="12">
                  <c:v>14.534800000000001</c:v>
                </c:pt>
                <c:pt idx="13">
                  <c:v>10.810799999999999</c:v>
                </c:pt>
              </c:numCache>
            </c:numRef>
          </c:val>
          <c:extLst>
            <c:ext xmlns:c16="http://schemas.microsoft.com/office/drawing/2014/chart" uri="{C3380CC4-5D6E-409C-BE32-E72D297353CC}">
              <c16:uniqueId val="{00000000-B42A-497A-B49D-B2E62789AF8D}"/>
            </c:ext>
          </c:extLst>
        </c:ser>
        <c:dLbls>
          <c:showLegendKey val="0"/>
          <c:showVal val="0"/>
          <c:showCatName val="0"/>
          <c:showSerName val="0"/>
          <c:showPercent val="0"/>
          <c:showBubbleSize val="0"/>
        </c:dLbls>
        <c:gapWidth val="182"/>
        <c:axId val="2037276096"/>
        <c:axId val="2037277056"/>
      </c:barChart>
      <c:catAx>
        <c:axId val="203727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277056"/>
        <c:crosses val="autoZero"/>
        <c:auto val="1"/>
        <c:lblAlgn val="ctr"/>
        <c:lblOffset val="100"/>
        <c:noMultiLvlLbl val="0"/>
      </c:catAx>
      <c:valAx>
        <c:axId val="2037277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27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350520</xdr:colOff>
      <xdr:row>38</xdr:row>
      <xdr:rowOff>152400</xdr:rowOff>
    </xdr:to>
    <xdr:sp macro="" textlink="">
      <xdr:nvSpPr>
        <xdr:cNvPr id="2" name="Rectangle 1">
          <a:extLst>
            <a:ext uri="{FF2B5EF4-FFF2-40B4-BE49-F238E27FC236}">
              <a16:creationId xmlns:a16="http://schemas.microsoft.com/office/drawing/2014/main" id="{14251752-21BF-C8DF-2DE6-939C288C0DE3}"/>
            </a:ext>
          </a:extLst>
        </xdr:cNvPr>
        <xdr:cNvSpPr/>
      </xdr:nvSpPr>
      <xdr:spPr>
        <a:xfrm>
          <a:off x="0" y="0"/>
          <a:ext cx="14980920" cy="710184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480060</xdr:colOff>
      <xdr:row>3</xdr:row>
      <xdr:rowOff>83820</xdr:rowOff>
    </xdr:from>
    <xdr:to>
      <xdr:col>16</xdr:col>
      <xdr:colOff>487680</xdr:colOff>
      <xdr:row>15</xdr:row>
      <xdr:rowOff>7620</xdr:rowOff>
    </xdr:to>
    <xdr:graphicFrame macro="">
      <xdr:nvGraphicFramePr>
        <xdr:cNvPr id="4" name="Chart 3">
          <a:extLst>
            <a:ext uri="{FF2B5EF4-FFF2-40B4-BE49-F238E27FC236}">
              <a16:creationId xmlns:a16="http://schemas.microsoft.com/office/drawing/2014/main" id="{F6490FBE-55F0-4BEF-92A5-8D4DAB263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335280</xdr:colOff>
      <xdr:row>3</xdr:row>
      <xdr:rowOff>76200</xdr:rowOff>
    </xdr:from>
    <xdr:to>
      <xdr:col>10</xdr:col>
      <xdr:colOff>441960</xdr:colOff>
      <xdr:row>15</xdr:row>
      <xdr:rowOff>7620</xdr:rowOff>
    </xdr:to>
    <xdr:graphicFrame macro="">
      <xdr:nvGraphicFramePr>
        <xdr:cNvPr id="5" name="Chart 4">
          <a:extLst>
            <a:ext uri="{FF2B5EF4-FFF2-40B4-BE49-F238E27FC236}">
              <a16:creationId xmlns:a16="http://schemas.microsoft.com/office/drawing/2014/main" id="{7160063E-E30E-43C6-B894-B3EF464BE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15</xdr:row>
      <xdr:rowOff>60960</xdr:rowOff>
    </xdr:from>
    <xdr:to>
      <xdr:col>10</xdr:col>
      <xdr:colOff>419100</xdr:colOff>
      <xdr:row>27</xdr:row>
      <xdr:rowOff>22860</xdr:rowOff>
    </xdr:to>
    <xdr:graphicFrame macro="">
      <xdr:nvGraphicFramePr>
        <xdr:cNvPr id="6" name="Chart 5">
          <a:extLst>
            <a:ext uri="{FF2B5EF4-FFF2-40B4-BE49-F238E27FC236}">
              <a16:creationId xmlns:a16="http://schemas.microsoft.com/office/drawing/2014/main" id="{AE4C723D-7328-4106-83E7-EAB6C8543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457200</xdr:colOff>
      <xdr:row>15</xdr:row>
      <xdr:rowOff>53340</xdr:rowOff>
    </xdr:from>
    <xdr:to>
      <xdr:col>16</xdr:col>
      <xdr:colOff>464820</xdr:colOff>
      <xdr:row>27</xdr:row>
      <xdr:rowOff>38100</xdr:rowOff>
    </xdr:to>
    <xdr:graphicFrame macro="">
      <xdr:nvGraphicFramePr>
        <xdr:cNvPr id="7" name="Chart 6">
          <a:extLst>
            <a:ext uri="{FF2B5EF4-FFF2-40B4-BE49-F238E27FC236}">
              <a16:creationId xmlns:a16="http://schemas.microsoft.com/office/drawing/2014/main" id="{2069DFF6-656C-4DFA-8BCD-685A2B626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45720</xdr:colOff>
      <xdr:row>0</xdr:row>
      <xdr:rowOff>60960</xdr:rowOff>
    </xdr:from>
    <xdr:to>
      <xdr:col>4</xdr:col>
      <xdr:colOff>281940</xdr:colOff>
      <xdr:row>27</xdr:row>
      <xdr:rowOff>121920</xdr:rowOff>
    </xdr:to>
    <xdr:sp macro="" textlink="">
      <xdr:nvSpPr>
        <xdr:cNvPr id="10" name="Rectangle 9">
          <a:extLst>
            <a:ext uri="{FF2B5EF4-FFF2-40B4-BE49-F238E27FC236}">
              <a16:creationId xmlns:a16="http://schemas.microsoft.com/office/drawing/2014/main" id="{7203877D-8863-9B8B-D33E-F0171CD41091}"/>
            </a:ext>
          </a:extLst>
        </xdr:cNvPr>
        <xdr:cNvSpPr/>
      </xdr:nvSpPr>
      <xdr:spPr>
        <a:xfrm>
          <a:off x="45720" y="60960"/>
          <a:ext cx="2674620" cy="4998720"/>
        </a:xfrm>
        <a:prstGeom prst="rect">
          <a:avLst/>
        </a:prstGeom>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91440</xdr:colOff>
      <xdr:row>0</xdr:row>
      <xdr:rowOff>121920</xdr:rowOff>
    </xdr:from>
    <xdr:to>
      <xdr:col>4</xdr:col>
      <xdr:colOff>243840</xdr:colOff>
      <xdr:row>13</xdr:row>
      <xdr:rowOff>137160</xdr:rowOff>
    </xdr:to>
    <mc:AlternateContent xmlns:mc="http://schemas.openxmlformats.org/markup-compatibility/2006" xmlns:a14="http://schemas.microsoft.com/office/drawing/2010/main">
      <mc:Choice Requires="a14">
        <xdr:graphicFrame macro="">
          <xdr:nvGraphicFramePr>
            <xdr:cNvPr id="12" name="Customer ID">
              <a:extLst>
                <a:ext uri="{FF2B5EF4-FFF2-40B4-BE49-F238E27FC236}">
                  <a16:creationId xmlns:a16="http://schemas.microsoft.com/office/drawing/2014/main" id="{492776D6-489C-2776-0848-1BB15CC0B161}"/>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mlns="">
        <xdr:sp macro="" textlink="">
          <xdr:nvSpPr>
            <xdr:cNvPr id="0" name=""/>
            <xdr:cNvSpPr>
              <a:spLocks noTextEdit="1"/>
            </xdr:cNvSpPr>
          </xdr:nvSpPr>
          <xdr:spPr>
            <a:xfrm>
              <a:off x="91440" y="121920"/>
              <a:ext cx="2590800" cy="2392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13</xdr:row>
      <xdr:rowOff>152400</xdr:rowOff>
    </xdr:from>
    <xdr:to>
      <xdr:col>4</xdr:col>
      <xdr:colOff>220980</xdr:colOff>
      <xdr:row>27</xdr:row>
      <xdr:rowOff>15240</xdr:rowOff>
    </xdr:to>
    <mc:AlternateContent xmlns:mc="http://schemas.openxmlformats.org/markup-compatibility/2006" xmlns:a14="http://schemas.microsoft.com/office/drawing/2010/main">
      <mc:Choice Requires="a14">
        <xdr:graphicFrame macro="">
          <xdr:nvGraphicFramePr>
            <xdr:cNvPr id="13" name="City">
              <a:extLst>
                <a:ext uri="{FF2B5EF4-FFF2-40B4-BE49-F238E27FC236}">
                  <a16:creationId xmlns:a16="http://schemas.microsoft.com/office/drawing/2014/main" id="{82651951-C4E1-E94E-D86B-D84BDBECF94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1440" y="2529840"/>
              <a:ext cx="2567940" cy="2423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518160</xdr:colOff>
      <xdr:row>3</xdr:row>
      <xdr:rowOff>83820</xdr:rowOff>
    </xdr:from>
    <xdr:to>
      <xdr:col>23</xdr:col>
      <xdr:colOff>76200</xdr:colOff>
      <xdr:row>15</xdr:row>
      <xdr:rowOff>0</xdr:rowOff>
    </xdr:to>
    <xdr:graphicFrame macro="">
      <xdr:nvGraphicFramePr>
        <xdr:cNvPr id="9" name="Chart 8">
          <a:extLst>
            <a:ext uri="{FF2B5EF4-FFF2-40B4-BE49-F238E27FC236}">
              <a16:creationId xmlns:a16="http://schemas.microsoft.com/office/drawing/2014/main" id="{24273794-F194-4A9E-9C5C-B13C82047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487680</xdr:colOff>
      <xdr:row>15</xdr:row>
      <xdr:rowOff>45720</xdr:rowOff>
    </xdr:from>
    <xdr:to>
      <xdr:col>23</xdr:col>
      <xdr:colOff>68580</xdr:colOff>
      <xdr:row>27</xdr:row>
      <xdr:rowOff>45720</xdr:rowOff>
    </xdr:to>
    <xdr:graphicFrame macro="">
      <xdr:nvGraphicFramePr>
        <xdr:cNvPr id="8" name="Chart 7">
          <a:extLst>
            <a:ext uri="{FF2B5EF4-FFF2-40B4-BE49-F238E27FC236}">
              <a16:creationId xmlns:a16="http://schemas.microsoft.com/office/drawing/2014/main" id="{D1ACA2A0-ABB1-4E28-9968-7F3394C56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327660</xdr:colOff>
      <xdr:row>0</xdr:row>
      <xdr:rowOff>53340</xdr:rowOff>
    </xdr:from>
    <xdr:to>
      <xdr:col>23</xdr:col>
      <xdr:colOff>68580</xdr:colOff>
      <xdr:row>3</xdr:row>
      <xdr:rowOff>45720</xdr:rowOff>
    </xdr:to>
    <xdr:sp macro="" textlink="">
      <xdr:nvSpPr>
        <xdr:cNvPr id="11" name="Rectangle 10">
          <a:extLst>
            <a:ext uri="{FF2B5EF4-FFF2-40B4-BE49-F238E27FC236}">
              <a16:creationId xmlns:a16="http://schemas.microsoft.com/office/drawing/2014/main" id="{AE894CD3-D4A2-66F7-601E-B00F90B2A5F2}"/>
            </a:ext>
          </a:extLst>
        </xdr:cNvPr>
        <xdr:cNvSpPr/>
      </xdr:nvSpPr>
      <xdr:spPr>
        <a:xfrm>
          <a:off x="2766060" y="53340"/>
          <a:ext cx="11323320" cy="541020"/>
        </a:xfrm>
        <a:prstGeom prst="rect">
          <a:avLst/>
        </a:prstGeom>
        <a:ln>
          <a:solidFill>
            <a:schemeClr val="bg1">
              <a:lumMod val="95000"/>
            </a:schemeClr>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b"/>
        <a:lstStyle/>
        <a:p>
          <a:pPr algn="l"/>
          <a:endParaRPr lang="en-IN" sz="1100"/>
        </a:p>
      </xdr:txBody>
    </xdr:sp>
    <xdr:clientData/>
  </xdr:twoCellAnchor>
  <xdr:twoCellAnchor>
    <xdr:from>
      <xdr:col>4</xdr:col>
      <xdr:colOff>388620</xdr:colOff>
      <xdr:row>0</xdr:row>
      <xdr:rowOff>121920</xdr:rowOff>
    </xdr:from>
    <xdr:to>
      <xdr:col>8</xdr:col>
      <xdr:colOff>327660</xdr:colOff>
      <xdr:row>3</xdr:row>
      <xdr:rowOff>0</xdr:rowOff>
    </xdr:to>
    <xdr:sp macro="" textlink="'PIVOT TABLE'!K2">
      <xdr:nvSpPr>
        <xdr:cNvPr id="30" name="Rectangle: Rounded Corners 29">
          <a:extLst>
            <a:ext uri="{FF2B5EF4-FFF2-40B4-BE49-F238E27FC236}">
              <a16:creationId xmlns:a16="http://schemas.microsoft.com/office/drawing/2014/main" id="{AB159C61-038F-EFF0-A94F-E67A5361D2F7}"/>
            </a:ext>
          </a:extLst>
        </xdr:cNvPr>
        <xdr:cNvSpPr/>
      </xdr:nvSpPr>
      <xdr:spPr>
        <a:xfrm>
          <a:off x="2827020" y="121920"/>
          <a:ext cx="2377440" cy="42672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86BF4A29-92EB-40FC-976C-727504CFC1C5}" type="TxLink">
            <a:rPr lang="en-US" sz="1600" b="1"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algn="ctr"/>
            <a:t>Count of Customer Name</a:t>
          </a:fld>
          <a:endParaRPr lang="en-IN" sz="16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350520</xdr:colOff>
      <xdr:row>0</xdr:row>
      <xdr:rowOff>137160</xdr:rowOff>
    </xdr:from>
    <xdr:to>
      <xdr:col>9</xdr:col>
      <xdr:colOff>304800</xdr:colOff>
      <xdr:row>2</xdr:row>
      <xdr:rowOff>175260</xdr:rowOff>
    </xdr:to>
    <xdr:sp macro="" textlink="'PIVOT TABLE'!K3">
      <xdr:nvSpPr>
        <xdr:cNvPr id="31" name="Rectangle: Rounded Corners 30">
          <a:extLst>
            <a:ext uri="{FF2B5EF4-FFF2-40B4-BE49-F238E27FC236}">
              <a16:creationId xmlns:a16="http://schemas.microsoft.com/office/drawing/2014/main" id="{97D6DD43-7DA9-B786-E742-5C5A2262FEB9}"/>
            </a:ext>
          </a:extLst>
        </xdr:cNvPr>
        <xdr:cNvSpPr/>
      </xdr:nvSpPr>
      <xdr:spPr>
        <a:xfrm>
          <a:off x="5227320" y="137160"/>
          <a:ext cx="563880" cy="40386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fld id="{5818482E-ADC4-4A9F-B84C-AB9A3BA99C38}" type="TxLink">
            <a:rPr lang="en-US" sz="1600" b="1"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algn="ctr"/>
            <a:t>33</a:t>
          </a:fld>
          <a:endParaRPr lang="en-IN" sz="16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266700</xdr:colOff>
      <xdr:row>0</xdr:row>
      <xdr:rowOff>121920</xdr:rowOff>
    </xdr:from>
    <xdr:to>
      <xdr:col>21</xdr:col>
      <xdr:colOff>83820</xdr:colOff>
      <xdr:row>2</xdr:row>
      <xdr:rowOff>167640</xdr:rowOff>
    </xdr:to>
    <xdr:sp macro="" textlink="'PIVOT TABLE'!O2">
      <xdr:nvSpPr>
        <xdr:cNvPr id="32" name="Rectangle: Rounded Corners 31">
          <a:extLst>
            <a:ext uri="{FF2B5EF4-FFF2-40B4-BE49-F238E27FC236}">
              <a16:creationId xmlns:a16="http://schemas.microsoft.com/office/drawing/2014/main" id="{676E6F28-7E4F-908E-7F91-0EC5931A4143}"/>
            </a:ext>
          </a:extLst>
        </xdr:cNvPr>
        <xdr:cNvSpPr/>
      </xdr:nvSpPr>
      <xdr:spPr>
        <a:xfrm>
          <a:off x="11239500" y="121920"/>
          <a:ext cx="1645920" cy="41148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fld id="{0935AD6D-C231-4E22-8DD7-0EDE03294F81}" type="TxLink">
            <a:rPr lang="en-US" sz="1600" b="1" i="0" u="none" strike="noStrike">
              <a:solidFill>
                <a:srgbClr val="000000"/>
              </a:solidFill>
              <a:latin typeface="Calibri"/>
              <a:ea typeface="Calibri"/>
              <a:cs typeface="Calibri"/>
            </a:rPr>
            <a:pPr algn="ctr"/>
            <a:t>Sum of Profit</a:t>
          </a:fld>
          <a:endParaRPr lang="en-IN" sz="1600" b="1"/>
        </a:p>
      </xdr:txBody>
    </xdr:sp>
    <xdr:clientData/>
  </xdr:twoCellAnchor>
  <xdr:twoCellAnchor>
    <xdr:from>
      <xdr:col>21</xdr:col>
      <xdr:colOff>129540</xdr:colOff>
      <xdr:row>0</xdr:row>
      <xdr:rowOff>121920</xdr:rowOff>
    </xdr:from>
    <xdr:to>
      <xdr:col>23</xdr:col>
      <xdr:colOff>22860</xdr:colOff>
      <xdr:row>2</xdr:row>
      <xdr:rowOff>167640</xdr:rowOff>
    </xdr:to>
    <xdr:sp macro="" textlink="'PIVOT TABLE'!O3">
      <xdr:nvSpPr>
        <xdr:cNvPr id="34" name="Rectangle: Rounded Corners 33">
          <a:extLst>
            <a:ext uri="{FF2B5EF4-FFF2-40B4-BE49-F238E27FC236}">
              <a16:creationId xmlns:a16="http://schemas.microsoft.com/office/drawing/2014/main" id="{D4E9FF30-589D-47C1-A06C-D5ABEB5D2EDF}"/>
            </a:ext>
          </a:extLst>
        </xdr:cNvPr>
        <xdr:cNvSpPr/>
      </xdr:nvSpPr>
      <xdr:spPr>
        <a:xfrm>
          <a:off x="12931140" y="121920"/>
          <a:ext cx="1112520" cy="41148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fld id="{4EEFD6FF-0758-4A65-AA72-8DA72438089C}" type="TxLink">
            <a:rPr lang="en-US" sz="1600" b="1" i="0" u="none" strike="noStrike">
              <a:solidFill>
                <a:srgbClr val="000000"/>
              </a:solidFill>
              <a:latin typeface="Calibri"/>
              <a:ea typeface="Calibri"/>
              <a:cs typeface="Calibri"/>
            </a:rPr>
            <a:pPr algn="ctr"/>
            <a:t>842.6507</a:t>
          </a:fld>
          <a:endParaRPr lang="en-IN" sz="1600" b="1"/>
        </a:p>
      </xdr:txBody>
    </xdr:sp>
    <xdr:clientData/>
  </xdr:twoCellAnchor>
  <xdr:twoCellAnchor>
    <xdr:from>
      <xdr:col>9</xdr:col>
      <xdr:colOff>358140</xdr:colOff>
      <xdr:row>0</xdr:row>
      <xdr:rowOff>121920</xdr:rowOff>
    </xdr:from>
    <xdr:to>
      <xdr:col>18</xdr:col>
      <xdr:colOff>220980</xdr:colOff>
      <xdr:row>2</xdr:row>
      <xdr:rowOff>175260</xdr:rowOff>
    </xdr:to>
    <xdr:sp macro="" textlink="">
      <xdr:nvSpPr>
        <xdr:cNvPr id="35" name="Rectangle 34">
          <a:extLst>
            <a:ext uri="{FF2B5EF4-FFF2-40B4-BE49-F238E27FC236}">
              <a16:creationId xmlns:a16="http://schemas.microsoft.com/office/drawing/2014/main" id="{E69723E1-D716-F7B3-6F80-A105B75A7B54}"/>
            </a:ext>
          </a:extLst>
        </xdr:cNvPr>
        <xdr:cNvSpPr/>
      </xdr:nvSpPr>
      <xdr:spPr>
        <a:xfrm>
          <a:off x="5844540" y="121920"/>
          <a:ext cx="5349240" cy="41910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IN" sz="2000">
              <a:solidFill>
                <a:schemeClr val="dk1"/>
              </a:solidFill>
              <a:effectLst/>
              <a:latin typeface="+mn-lt"/>
              <a:ea typeface="+mn-ea"/>
              <a:cs typeface="+mn-cs"/>
            </a:rPr>
            <a:t>DASHBOARD FOR FLIGHT DELAY </a:t>
          </a:r>
          <a:endParaRPr lang="en-IN" sz="2000" b="1"/>
        </a:p>
      </xdr:txBody>
    </xdr:sp>
    <xdr:clientData/>
  </xdr:twoCellAnchor>
  <xdr:twoCellAnchor editAs="oneCell">
    <xdr:from>
      <xdr:col>16</xdr:col>
      <xdr:colOff>464820</xdr:colOff>
      <xdr:row>0</xdr:row>
      <xdr:rowOff>160020</xdr:rowOff>
    </xdr:from>
    <xdr:to>
      <xdr:col>17</xdr:col>
      <xdr:colOff>228600</xdr:colOff>
      <xdr:row>2</xdr:row>
      <xdr:rowOff>167640</xdr:rowOff>
    </xdr:to>
    <xdr:pic>
      <xdr:nvPicPr>
        <xdr:cNvPr id="37" name="Graphic 36" descr="Airplane with solid fill">
          <a:extLst>
            <a:ext uri="{FF2B5EF4-FFF2-40B4-BE49-F238E27FC236}">
              <a16:creationId xmlns:a16="http://schemas.microsoft.com/office/drawing/2014/main" id="{A40EAB1C-C3DB-29E8-8C98-A7FD0E645BD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rot="5400000">
          <a:off x="10218420" y="160020"/>
          <a:ext cx="373380" cy="373380"/>
        </a:xfrm>
        <a:prstGeom prst="rect">
          <a:avLst/>
        </a:prstGeom>
      </xdr:spPr>
    </xdr:pic>
    <xdr:clientData/>
  </xdr:twoCellAnchor>
  <xdr:twoCellAnchor editAs="oneCell">
    <xdr:from>
      <xdr:col>10</xdr:col>
      <xdr:colOff>358140</xdr:colOff>
      <xdr:row>0</xdr:row>
      <xdr:rowOff>152400</xdr:rowOff>
    </xdr:from>
    <xdr:to>
      <xdr:col>11</xdr:col>
      <xdr:colOff>121920</xdr:colOff>
      <xdr:row>2</xdr:row>
      <xdr:rowOff>160020</xdr:rowOff>
    </xdr:to>
    <xdr:pic>
      <xdr:nvPicPr>
        <xdr:cNvPr id="38" name="Graphic 37" descr="Airplane with solid fill">
          <a:extLst>
            <a:ext uri="{FF2B5EF4-FFF2-40B4-BE49-F238E27FC236}">
              <a16:creationId xmlns:a16="http://schemas.microsoft.com/office/drawing/2014/main" id="{C80A74E7-AE81-4CBA-9D53-554DD6E35D6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rot="16200000">
          <a:off x="6454140" y="152400"/>
          <a:ext cx="373380" cy="373380"/>
        </a:xfrm>
        <a:prstGeom prst="rect">
          <a:avLst/>
        </a:prstGeom>
      </xdr:spPr>
    </xdr:pic>
    <xdr:clientData/>
  </xdr:twoCellAnchor>
  <xdr:twoCellAnchor editAs="oneCell">
    <xdr:from>
      <xdr:col>56</xdr:col>
      <xdr:colOff>266700</xdr:colOff>
      <xdr:row>8</xdr:row>
      <xdr:rowOff>76200</xdr:rowOff>
    </xdr:from>
    <xdr:to>
      <xdr:col>58</xdr:col>
      <xdr:colOff>518160</xdr:colOff>
      <xdr:row>9</xdr:row>
      <xdr:rowOff>83820</xdr:rowOff>
    </xdr:to>
    <xdr:pic>
      <xdr:nvPicPr>
        <xdr:cNvPr id="1030" name="Picture 6">
          <a:extLst>
            <a:ext uri="{FF2B5EF4-FFF2-40B4-BE49-F238E27FC236}">
              <a16:creationId xmlns:a16="http://schemas.microsoft.com/office/drawing/2014/main" id="{9111808A-08F9-082B-4364-4568365FDBDF}"/>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rot="2583511">
          <a:off x="34190940" y="1539240"/>
          <a:ext cx="147066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30480</xdr:rowOff>
    </xdr:from>
    <xdr:to>
      <xdr:col>23</xdr:col>
      <xdr:colOff>350520</xdr:colOff>
      <xdr:row>31</xdr:row>
      <xdr:rowOff>114300</xdr:rowOff>
    </xdr:to>
    <xdr:sp macro="" textlink="">
      <xdr:nvSpPr>
        <xdr:cNvPr id="2" name="Rectangle 1">
          <a:extLst>
            <a:ext uri="{FF2B5EF4-FFF2-40B4-BE49-F238E27FC236}">
              <a16:creationId xmlns:a16="http://schemas.microsoft.com/office/drawing/2014/main" id="{9C5AE400-06D7-D9A0-CBBA-7A8ED3DE004B}"/>
            </a:ext>
          </a:extLst>
        </xdr:cNvPr>
        <xdr:cNvSpPr/>
      </xdr:nvSpPr>
      <xdr:spPr>
        <a:xfrm>
          <a:off x="38100" y="30480"/>
          <a:ext cx="14333220" cy="57531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ersons/person.xml><?xml version="1.0" encoding="utf-8"?>
<personList xmlns="http://schemas.microsoft.com/office/spreadsheetml/2018/threadedcomments" xmlns:x="http://schemas.openxmlformats.org/spreadsheetml/2006/main">
  <person displayName="Shruti Gajjar" id="{87E0AFE6-844F-463F-8AA2-D25652152B54}" userId="4eec18b25c347ea2"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Gajjar" refreshedDate="45490.67287534722" createdVersion="8" refreshedVersion="8" minRefreshableVersion="3" recordCount="120" xr:uid="{D22F37C4-992E-4254-BB24-E3DB081E6519}">
  <cacheSource type="worksheet">
    <worksheetSource ref="A1:L121" sheet="DATA"/>
  </cacheSource>
  <cacheFields count="12">
    <cacheField name="Order ID" numFmtId="0">
      <sharedItems count="61">
        <s v="CA-2016-152156"/>
        <s v="CA-2016-138688"/>
        <s v="US-2015-108966"/>
        <s v="CA-2014-115812"/>
        <s v="CA-2016-161389"/>
        <s v="CA-2014-105893"/>
        <s v="CA-2016-137330"/>
        <s v="CA-2016-117590"/>
        <s v="CA-2017-120999"/>
        <s v="CA-2016-118255"/>
        <s v="CA-2016-105816"/>
        <s v="CA-2014-106376"/>
        <s v="CA-2016-119823"/>
        <s v="US-2017-118038"/>
        <s v="US-2014-147606"/>
        <s v="CA-2016-127208"/>
        <s v="CA-2014-139451"/>
        <s v="CA-2015-149734"/>
        <s v="US-2017-119662"/>
        <s v="CA-2017-140088"/>
        <s v="CA-2017-155558"/>
        <s v="CA-2016-159695"/>
        <s v="CA-2016-109806"/>
        <s v="CA-2015-149587"/>
        <s v="US-2017-109484"/>
        <s v="CA-2017-161018"/>
        <s v="CA-2017-157833"/>
        <s v="CA-2016-149223"/>
        <s v="CA-2016-158568"/>
        <s v="CA-2016-129903"/>
        <s v="US-2015-156867"/>
        <s v="CA-2017-119004"/>
        <s v="CA-2015-129476"/>
        <s v="CA-2017-146780"/>
        <s v="CA-2016-128867"/>
        <s v="CA-2014-115259"/>
        <s v="CA-2015-110457"/>
        <s v="US-2015-136476"/>
        <s v="CA-2016-103730"/>
        <s v="US-2014-152030"/>
        <s v="US-2014-134614"/>
        <s v="US-2017-107272"/>
        <s v="US-2016-125969"/>
        <s v="US-2017-164147"/>
        <s v="CA-2016-145583"/>
        <s v="CA-2016-110366"/>
        <s v="CA-2017-106180"/>
        <s v="CA-2017-155376"/>
        <s v="CA-2015-110744"/>
        <s v="CA-2014-110072"/>
        <s v="CA-2016-114489"/>
        <s v="CA-2016-158834"/>
        <s v="CA-2015-124919"/>
        <s v="CA-2015-118948"/>
        <s v="CA-2014-104269"/>
        <s v="CA-2016-114104"/>
        <s v="CA-2016-162733"/>
        <s v="CA-2015-119697"/>
        <s v="CA-2016-154508"/>
        <s v="CA-2016-113817"/>
        <s v="CA-2014-139892"/>
      </sharedItems>
    </cacheField>
    <cacheField name="Order Date" numFmtId="0">
      <sharedItems containsMixedTypes="1" containsNumber="1" containsInteger="1" minValue="41642" maxValue="43017"/>
    </cacheField>
    <cacheField name="Ship Date" numFmtId="0">
      <sharedItems containsMixedTypes="1" containsNumber="1" containsInteger="1" minValue="41651" maxValue="43080" count="56">
        <n v="42685"/>
        <s v="6/16/2016"/>
        <s v="10/18/2015"/>
        <s v="6/14/2014"/>
        <n v="42655"/>
        <s v="11/18/2014"/>
        <s v="12/13/2016"/>
        <s v="9/15/2017"/>
        <s v="3/13/2016"/>
        <s v="12/17/2016"/>
        <n v="41924"/>
        <n v="42527"/>
        <n v="43051"/>
        <n v="41651"/>
        <s v="6/15/2016"/>
        <s v="10/16/2014"/>
        <n v="42225"/>
        <s v="11/16/2017"/>
        <s v="5/30/2017"/>
        <n v="42777"/>
        <n v="42647"/>
        <s v="9/22/2016"/>
        <n v="42126"/>
        <n v="43080"/>
        <n v="43050"/>
        <s v="6/20/2017"/>
        <n v="42683"/>
        <n v="42409"/>
        <n v="42472"/>
        <s v="11/17/2015"/>
        <s v="11/28/2017"/>
        <s v="10/20/2015"/>
        <s v="12/30/2017"/>
        <n v="42654"/>
        <s v="8/27/2014"/>
        <n v="42158"/>
        <n v="42281"/>
        <s v="12/28/2014"/>
        <s v="9/25/2014"/>
        <n v="42857"/>
        <s v="10/19/2016"/>
        <n v="42560"/>
        <s v="9/23/2017"/>
        <s v="12/27/2017"/>
        <n v="42347"/>
        <s v="10/28/2014"/>
        <n v="42625"/>
        <s v="3/16/2016"/>
        <n v="42041"/>
        <n v="42069"/>
        <n v="41793"/>
        <s v="11/24/2016"/>
        <n v="42709"/>
        <s v="12/31/2015"/>
        <s v="11/20/2016"/>
        <n v="41982"/>
      </sharedItems>
    </cacheField>
    <cacheField name="Ship Mode" numFmtId="0">
      <sharedItems count="3">
        <s v="Second Class"/>
        <s v="Standard Class"/>
        <s v="First Class"/>
      </sharedItems>
    </cacheField>
    <cacheField name="Customer ID" numFmtId="0">
      <sharedItems count="61">
        <s v="CG-12520"/>
        <s v="DV-13045"/>
        <s v="SO-20335"/>
        <s v="BH-11710"/>
        <s v="IM-15070"/>
        <s v="PK-19075"/>
        <s v="KB-16585"/>
        <s v="GH-14485"/>
        <s v="LC-16930"/>
        <s v="ON-18715"/>
        <s v="JM-15265"/>
        <s v="BS-11590"/>
        <s v="KD-16270"/>
        <s v="KB-16600"/>
        <s v="JE-15745"/>
        <s v="SC-20770"/>
        <s v="DN-13690"/>
        <s v="JC-16105"/>
        <s v="CS-12400"/>
        <s v="PO-18865"/>
        <s v="PG-18895"/>
        <s v="GM-14455"/>
        <s v="JS-15685"/>
        <s v="KB-16315"/>
        <s v="RB-19705"/>
        <s v="PN-18775"/>
        <s v="KD-16345"/>
        <s v="ER-13855"/>
        <s v="RB-19465"/>
        <s v="GZ-14470"/>
        <s v="LC-16870"/>
        <s v="JM-15250"/>
        <s v="PA-19060"/>
        <s v="CV-12805"/>
        <s v="CL-12565"/>
        <s v="RC-19960"/>
        <s v="DK-13090"/>
        <s v="GG-14650"/>
        <s v="SC-20725"/>
        <s v="AD-10180"/>
        <s v="PF-19165"/>
        <s v="TS-21610"/>
        <s v="LS-16975"/>
        <s v="DW-13585"/>
        <s v="LC-16885"/>
        <s v="JD-15895"/>
        <s v="SH-19975"/>
        <s v="SG-20080"/>
        <s v="HA-14920"/>
        <s v="MG-17680"/>
        <s v="JE-16165"/>
        <s v="TW-21025"/>
        <s v="SP-20650"/>
        <s v="NK-18490"/>
        <s v="DB-13060"/>
        <s v="NP-18670"/>
        <s v="TT-21070"/>
        <s v="EM-13960"/>
        <s v="RD-19900"/>
        <s v="MJ-17740"/>
        <s v="BM-11140"/>
      </sharedItems>
    </cacheField>
    <cacheField name="Customer Name" numFmtId="0">
      <sharedItems count="61">
        <s v="Claire Gute"/>
        <s v="Darrin Van Huff"/>
        <s v="Sean O'Donnell"/>
        <s v="Brosina Hoffman"/>
        <s v="Irene Maddox"/>
        <s v="Pete Kriz"/>
        <s v="Ken Black"/>
        <s v="Gene Hale"/>
        <s v="Linda Cazamias"/>
        <s v="Odella Nelson"/>
        <s v="Janet Molinari"/>
        <s v="Brendan Sweed"/>
        <s v="Karen Daniels"/>
        <s v="Ken Brennan"/>
        <s v="Joel Eaton"/>
        <s v="Stewart Carmichael"/>
        <s v="Duane Noonan"/>
        <s v="Julie Creighton"/>
        <s v="Christopher Schild"/>
        <s v="Patrick O'Donnell"/>
        <s v="Paul Gonzalez"/>
        <s v="Gary Mitchum"/>
        <s v="Jim Sink"/>
        <s v="Karl Braun"/>
        <s v="Roger Barcio"/>
        <s v="Parhena Norris"/>
        <s v="Katherine Ducich"/>
        <s v="Elpida Rittenbach"/>
        <s v="Rick Bensley"/>
        <s v="Gary Zandusky"/>
        <s v="Lena Cacioppo"/>
        <s v="Janet Martin"/>
        <s v="Pete Armstrong"/>
        <s v="Cynthia Voltz"/>
        <s v="Clay Ludtke"/>
        <s v="Ryan Crowe"/>
        <s v="Dave Kipp"/>
        <s v="Greg Guthrie"/>
        <s v="Steven Cartwright"/>
        <s v="Alan Dominguez"/>
        <s v="Philip Fox"/>
        <s v="Troy Staebel"/>
        <s v="Lindsay Shagiari"/>
        <s v="Dorothy Wardle"/>
        <s v="Lena Creighton"/>
        <s v="Jonathan Doherty"/>
        <s v="Sally Hughsby"/>
        <s v="Sandra Glassco"/>
        <s v="Helen Andreada"/>
        <s v="Maureen Gastineau"/>
        <s v="Justin Ellison"/>
        <s v="Tamara Willingham"/>
        <s v="Stephanie Phelps"/>
        <s v="Neil Knudson"/>
        <s v="Dave Brooks"/>
        <s v="Nora Paige"/>
        <s v="Ted Trevino"/>
        <s v="Eric Murdock"/>
        <s v="Ruben Dartt"/>
        <s v="Max Jones"/>
        <s v="Becky Martin"/>
      </sharedItems>
    </cacheField>
    <cacheField name="Segment" numFmtId="0">
      <sharedItems count="3">
        <s v="Consumer"/>
        <s v="Corporate"/>
        <s v="Home Office"/>
      </sharedItems>
    </cacheField>
    <cacheField name="Country" numFmtId="0">
      <sharedItems count="1">
        <s v="United States"/>
      </sharedItems>
    </cacheField>
    <cacheField name="City" numFmtId="0">
      <sharedItems count="42">
        <s v="Henderson"/>
        <s v="Los Angeles"/>
        <s v="Fort Lauderdale"/>
        <s v="Seattle"/>
        <s v="Madison"/>
        <s v="Fremont"/>
        <s v="Richardson"/>
        <s v="Naperville"/>
        <s v="Eagan"/>
        <s v="New York City"/>
        <s v="Gilbert"/>
        <s v="Springfield"/>
        <s v="Houston"/>
        <s v="Decatur"/>
        <s v="San Francisco"/>
        <s v="Durham"/>
        <s v="Chicago"/>
        <s v="Columbia"/>
        <s v="Rochester"/>
        <s v="Minneapolis"/>
        <s v="Portland"/>
        <s v="Saint Paul"/>
        <s v="Aurora"/>
        <s v="Charlotte"/>
        <s v="Orland Park"/>
        <s v="Urbandale"/>
        <s v="Columbus"/>
        <s v="Bristol"/>
        <s v="Wilmington"/>
        <s v="Bloomington"/>
        <s v="Phoenix"/>
        <s v="Roseville"/>
        <s v="Philadelphia"/>
        <s v="Independence"/>
        <s v="Pasadena"/>
        <s v="Newark"/>
        <s v="Franklin"/>
        <s v="Scottsdale"/>
        <s v="San Jose"/>
        <s v="Edmond"/>
        <s v="Carlsbad"/>
        <s v="San Antonio"/>
      </sharedItems>
    </cacheField>
    <cacheField name="State" numFmtId="0">
      <sharedItems count="25">
        <s v="Kentucky"/>
        <s v="California"/>
        <s v="Florida"/>
        <s v="Washington"/>
        <s v="Wisconsin"/>
        <s v="Nebraska"/>
        <s v="Texas"/>
        <s v="Illinois"/>
        <s v="Minnesota"/>
        <s v="New York"/>
        <s v="Arizona"/>
        <s v="Virginia"/>
        <s v="Alabama"/>
        <s v="North Carolina"/>
        <s v="South Carolina"/>
        <s v="Oregon"/>
        <s v="Colorado"/>
        <s v="Iowa"/>
        <s v="Ohio"/>
        <s v="Tennessee"/>
        <s v="Delaware"/>
        <s v="Pennsylvania"/>
        <s v="Missouri"/>
        <s v="Oklahoma"/>
        <s v="New Mexico"/>
      </sharedItems>
    </cacheField>
    <cacheField name="Postal Code" numFmtId="0">
      <sharedItems containsSemiMixedTypes="0" containsString="0" containsNumber="1" containsInteger="1" minValue="10009" maxValue="98115"/>
    </cacheField>
    <cacheField name="Profit" numFmtId="0">
      <sharedItems containsSemiMixedTypes="0" containsString="0" containsNumber="1" minValue="-1665.0522000000001" maxValue="298.68549999999999"/>
    </cacheField>
  </cacheFields>
  <extLst>
    <ext xmlns:x14="http://schemas.microsoft.com/office/spreadsheetml/2009/9/main" uri="{725AE2AE-9491-48be-B2B4-4EB974FC3084}">
      <x14:pivotCacheDefinition pivotCacheId="1913210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n v="42593"/>
    <x v="0"/>
    <x v="0"/>
    <x v="0"/>
    <x v="0"/>
    <x v="0"/>
    <x v="0"/>
    <x v="0"/>
    <x v="0"/>
    <n v="42420"/>
    <n v="41.913600000000002"/>
  </r>
  <r>
    <x v="0"/>
    <n v="42593"/>
    <x v="0"/>
    <x v="0"/>
    <x v="0"/>
    <x v="0"/>
    <x v="0"/>
    <x v="0"/>
    <x v="0"/>
    <x v="0"/>
    <n v="42420"/>
    <n v="219.58199999999999"/>
  </r>
  <r>
    <x v="1"/>
    <n v="42710"/>
    <x v="1"/>
    <x v="0"/>
    <x v="1"/>
    <x v="1"/>
    <x v="1"/>
    <x v="0"/>
    <x v="1"/>
    <x v="1"/>
    <n v="90036"/>
    <n v="6.8714000000000004"/>
  </r>
  <r>
    <x v="2"/>
    <n v="42318"/>
    <x v="2"/>
    <x v="1"/>
    <x v="2"/>
    <x v="2"/>
    <x v="0"/>
    <x v="0"/>
    <x v="2"/>
    <x v="2"/>
    <n v="33311"/>
    <n v="-383.03100000000001"/>
  </r>
  <r>
    <x v="2"/>
    <n v="42318"/>
    <x v="2"/>
    <x v="1"/>
    <x v="2"/>
    <x v="2"/>
    <x v="0"/>
    <x v="0"/>
    <x v="2"/>
    <x v="2"/>
    <n v="33311"/>
    <n v="2.5164"/>
  </r>
  <r>
    <x v="3"/>
    <n v="41888"/>
    <x v="3"/>
    <x v="1"/>
    <x v="3"/>
    <x v="3"/>
    <x v="0"/>
    <x v="0"/>
    <x v="1"/>
    <x v="1"/>
    <n v="90032"/>
    <n v="14.1694"/>
  </r>
  <r>
    <x v="3"/>
    <n v="41888"/>
    <x v="3"/>
    <x v="1"/>
    <x v="3"/>
    <x v="3"/>
    <x v="0"/>
    <x v="0"/>
    <x v="1"/>
    <x v="1"/>
    <n v="90032"/>
    <n v="1.9656"/>
  </r>
  <r>
    <x v="3"/>
    <n v="41888"/>
    <x v="3"/>
    <x v="1"/>
    <x v="3"/>
    <x v="3"/>
    <x v="0"/>
    <x v="0"/>
    <x v="1"/>
    <x v="1"/>
    <n v="90032"/>
    <n v="90.715199999999996"/>
  </r>
  <r>
    <x v="3"/>
    <n v="41888"/>
    <x v="3"/>
    <x v="1"/>
    <x v="3"/>
    <x v="3"/>
    <x v="0"/>
    <x v="0"/>
    <x v="1"/>
    <x v="1"/>
    <n v="90032"/>
    <n v="5.7824999999999998"/>
  </r>
  <r>
    <x v="3"/>
    <n v="41888"/>
    <x v="3"/>
    <x v="1"/>
    <x v="3"/>
    <x v="3"/>
    <x v="0"/>
    <x v="0"/>
    <x v="1"/>
    <x v="1"/>
    <n v="90032"/>
    <n v="34.47"/>
  </r>
  <r>
    <x v="3"/>
    <n v="41888"/>
    <x v="3"/>
    <x v="1"/>
    <x v="3"/>
    <x v="3"/>
    <x v="0"/>
    <x v="0"/>
    <x v="1"/>
    <x v="1"/>
    <n v="90032"/>
    <n v="85.309200000000004"/>
  </r>
  <r>
    <x v="3"/>
    <n v="41888"/>
    <x v="3"/>
    <x v="1"/>
    <x v="3"/>
    <x v="3"/>
    <x v="0"/>
    <x v="0"/>
    <x v="1"/>
    <x v="1"/>
    <n v="90032"/>
    <n v="68.356800000000007"/>
  </r>
  <r>
    <x v="4"/>
    <n v="42502"/>
    <x v="4"/>
    <x v="1"/>
    <x v="4"/>
    <x v="4"/>
    <x v="0"/>
    <x v="0"/>
    <x v="3"/>
    <x v="3"/>
    <n v="98103"/>
    <n v="5.4432"/>
  </r>
  <r>
    <x v="5"/>
    <n v="41954"/>
    <x v="5"/>
    <x v="1"/>
    <x v="5"/>
    <x v="5"/>
    <x v="0"/>
    <x v="0"/>
    <x v="4"/>
    <x v="4"/>
    <n v="53711"/>
    <n v="132.59219999999999"/>
  </r>
  <r>
    <x v="6"/>
    <n v="42625"/>
    <x v="6"/>
    <x v="1"/>
    <x v="6"/>
    <x v="6"/>
    <x v="1"/>
    <x v="0"/>
    <x v="5"/>
    <x v="5"/>
    <n v="68025"/>
    <n v="-123.858"/>
  </r>
  <r>
    <x v="6"/>
    <n v="42625"/>
    <x v="6"/>
    <x v="1"/>
    <x v="6"/>
    <x v="6"/>
    <x v="1"/>
    <x v="0"/>
    <x v="5"/>
    <x v="5"/>
    <n v="68025"/>
    <n v="-3.8159999999999998"/>
  </r>
  <r>
    <x v="7"/>
    <n v="42594"/>
    <x v="4"/>
    <x v="2"/>
    <x v="7"/>
    <x v="7"/>
    <x v="1"/>
    <x v="0"/>
    <x v="6"/>
    <x v="6"/>
    <n v="75080"/>
    <n v="13.317600000000001"/>
  </r>
  <r>
    <x v="7"/>
    <n v="42594"/>
    <x v="4"/>
    <x v="2"/>
    <x v="7"/>
    <x v="7"/>
    <x v="1"/>
    <x v="0"/>
    <x v="6"/>
    <x v="6"/>
    <n v="75080"/>
    <n v="9.99"/>
  </r>
  <r>
    <x v="8"/>
    <n v="43017"/>
    <x v="7"/>
    <x v="1"/>
    <x v="8"/>
    <x v="8"/>
    <x v="1"/>
    <x v="0"/>
    <x v="7"/>
    <x v="7"/>
    <n v="60540"/>
    <n v="2.4824000000000002"/>
  </r>
  <r>
    <x v="9"/>
    <n v="42677"/>
    <x v="8"/>
    <x v="2"/>
    <x v="9"/>
    <x v="9"/>
    <x v="1"/>
    <x v="0"/>
    <x v="8"/>
    <x v="8"/>
    <n v="55122"/>
    <n v="16.010999999999999"/>
  </r>
  <r>
    <x v="9"/>
    <n v="42677"/>
    <x v="8"/>
    <x v="2"/>
    <x v="9"/>
    <x v="9"/>
    <x v="1"/>
    <x v="0"/>
    <x v="8"/>
    <x v="8"/>
    <n v="55122"/>
    <n v="7.3840000000000003"/>
  </r>
  <r>
    <x v="10"/>
    <n v="42686"/>
    <x v="9"/>
    <x v="1"/>
    <x v="10"/>
    <x v="10"/>
    <x v="1"/>
    <x v="0"/>
    <x v="9"/>
    <x v="9"/>
    <n v="10024"/>
    <n v="5.0595999999999997"/>
  </r>
  <r>
    <x v="10"/>
    <n v="42686"/>
    <x v="9"/>
    <x v="1"/>
    <x v="10"/>
    <x v="10"/>
    <x v="1"/>
    <x v="0"/>
    <x v="9"/>
    <x v="9"/>
    <n v="10024"/>
    <n v="15.6884"/>
  </r>
  <r>
    <x v="11"/>
    <n v="41771"/>
    <x v="10"/>
    <x v="1"/>
    <x v="11"/>
    <x v="11"/>
    <x v="1"/>
    <x v="0"/>
    <x v="10"/>
    <x v="10"/>
    <n v="85234"/>
    <n v="-1.0196000000000001"/>
  </r>
  <r>
    <x v="11"/>
    <n v="41771"/>
    <x v="10"/>
    <x v="1"/>
    <x v="11"/>
    <x v="11"/>
    <x v="1"/>
    <x v="0"/>
    <x v="10"/>
    <x v="10"/>
    <n v="85234"/>
    <n v="240.26490000000001"/>
  </r>
  <r>
    <x v="12"/>
    <n v="42466"/>
    <x v="11"/>
    <x v="2"/>
    <x v="12"/>
    <x v="12"/>
    <x v="0"/>
    <x v="0"/>
    <x v="11"/>
    <x v="11"/>
    <n v="22153"/>
    <n v="4.2224000000000004"/>
  </r>
  <r>
    <x v="13"/>
    <n v="42990"/>
    <x v="12"/>
    <x v="2"/>
    <x v="13"/>
    <x v="13"/>
    <x v="1"/>
    <x v="0"/>
    <x v="12"/>
    <x v="6"/>
    <n v="77041"/>
    <n v="11.774100000000001"/>
  </r>
  <r>
    <x v="13"/>
    <n v="42990"/>
    <x v="12"/>
    <x v="2"/>
    <x v="13"/>
    <x v="13"/>
    <x v="1"/>
    <x v="0"/>
    <x v="12"/>
    <x v="6"/>
    <n v="77041"/>
    <n v="-1665.0522000000001"/>
  </r>
  <r>
    <x v="13"/>
    <n v="42990"/>
    <x v="12"/>
    <x v="2"/>
    <x v="13"/>
    <x v="13"/>
    <x v="1"/>
    <x v="0"/>
    <x v="12"/>
    <x v="6"/>
    <n v="77041"/>
    <n v="-7.0532000000000004"/>
  </r>
  <r>
    <x v="14"/>
    <s v="11/26/2014"/>
    <x v="13"/>
    <x v="0"/>
    <x v="14"/>
    <x v="14"/>
    <x v="0"/>
    <x v="0"/>
    <x v="12"/>
    <x v="6"/>
    <n v="77070"/>
    <n v="15.525"/>
  </r>
  <r>
    <x v="15"/>
    <n v="42710"/>
    <x v="14"/>
    <x v="2"/>
    <x v="15"/>
    <x v="15"/>
    <x v="1"/>
    <x v="0"/>
    <x v="13"/>
    <x v="12"/>
    <n v="35601"/>
    <n v="1.1015999999999999"/>
  </r>
  <r>
    <x v="15"/>
    <n v="42710"/>
    <x v="14"/>
    <x v="2"/>
    <x v="15"/>
    <x v="15"/>
    <x v="1"/>
    <x v="0"/>
    <x v="13"/>
    <x v="12"/>
    <n v="35601"/>
    <n v="9.7091999999999992"/>
  </r>
  <r>
    <x v="16"/>
    <n v="41983"/>
    <x v="15"/>
    <x v="1"/>
    <x v="16"/>
    <x v="16"/>
    <x v="0"/>
    <x v="0"/>
    <x v="14"/>
    <x v="1"/>
    <n v="94122"/>
    <n v="-5.7149999999999999"/>
  </r>
  <r>
    <x v="16"/>
    <n v="41983"/>
    <x v="15"/>
    <x v="1"/>
    <x v="16"/>
    <x v="16"/>
    <x v="0"/>
    <x v="0"/>
    <x v="14"/>
    <x v="1"/>
    <n v="94122"/>
    <n v="3.5459999999999998"/>
  </r>
  <r>
    <x v="17"/>
    <n v="42072"/>
    <x v="16"/>
    <x v="1"/>
    <x v="17"/>
    <x v="17"/>
    <x v="1"/>
    <x v="0"/>
    <x v="15"/>
    <x v="13"/>
    <n v="27707"/>
    <n v="9.9467999999999996"/>
  </r>
  <r>
    <x v="18"/>
    <s v="11/13/2017"/>
    <x v="17"/>
    <x v="2"/>
    <x v="18"/>
    <x v="18"/>
    <x v="2"/>
    <x v="0"/>
    <x v="16"/>
    <x v="7"/>
    <n v="60623"/>
    <n v="123.47369999999999"/>
  </r>
  <r>
    <x v="19"/>
    <s v="5/28/2017"/>
    <x v="18"/>
    <x v="0"/>
    <x v="19"/>
    <x v="19"/>
    <x v="0"/>
    <x v="0"/>
    <x v="17"/>
    <x v="14"/>
    <n v="29203"/>
    <n v="-147.96299999999999"/>
  </r>
  <r>
    <x v="20"/>
    <s v="10/26/2017"/>
    <x v="19"/>
    <x v="1"/>
    <x v="20"/>
    <x v="20"/>
    <x v="0"/>
    <x v="0"/>
    <x v="18"/>
    <x v="8"/>
    <n v="55901"/>
    <n v="35.414999999999999"/>
  </r>
  <r>
    <x v="20"/>
    <s v="10/26/2017"/>
    <x v="19"/>
    <x v="1"/>
    <x v="20"/>
    <x v="20"/>
    <x v="0"/>
    <x v="0"/>
    <x v="18"/>
    <x v="8"/>
    <n v="55901"/>
    <n v="-46.976399999999998"/>
  </r>
  <r>
    <x v="21"/>
    <n v="42494"/>
    <x v="20"/>
    <x v="0"/>
    <x v="21"/>
    <x v="21"/>
    <x v="2"/>
    <x v="0"/>
    <x v="12"/>
    <x v="6"/>
    <n v="77095"/>
    <n v="-15.147"/>
  </r>
  <r>
    <x v="22"/>
    <s v="9/17/2016"/>
    <x v="21"/>
    <x v="1"/>
    <x v="22"/>
    <x v="22"/>
    <x v="1"/>
    <x v="0"/>
    <x v="1"/>
    <x v="1"/>
    <n v="90036"/>
    <n v="41.756399999999999"/>
  </r>
  <r>
    <x v="22"/>
    <s v="9/17/2016"/>
    <x v="21"/>
    <x v="1"/>
    <x v="22"/>
    <x v="22"/>
    <x v="1"/>
    <x v="0"/>
    <x v="1"/>
    <x v="1"/>
    <n v="90036"/>
    <n v="16.5564"/>
  </r>
  <r>
    <x v="22"/>
    <s v="9/17/2016"/>
    <x v="21"/>
    <x v="1"/>
    <x v="22"/>
    <x v="22"/>
    <x v="1"/>
    <x v="0"/>
    <x v="1"/>
    <x v="1"/>
    <n v="90036"/>
    <n v="3.8940000000000001"/>
  </r>
  <r>
    <x v="23"/>
    <s v="1/31/2015"/>
    <x v="22"/>
    <x v="0"/>
    <x v="23"/>
    <x v="23"/>
    <x v="0"/>
    <x v="0"/>
    <x v="19"/>
    <x v="8"/>
    <n v="55407"/>
    <n v="9.5616000000000003"/>
  </r>
  <r>
    <x v="23"/>
    <s v="1/31/2015"/>
    <x v="22"/>
    <x v="0"/>
    <x v="23"/>
    <x v="23"/>
    <x v="0"/>
    <x v="0"/>
    <x v="19"/>
    <x v="8"/>
    <n v="55407"/>
    <n v="19.7714"/>
  </r>
  <r>
    <x v="23"/>
    <s v="1/31/2015"/>
    <x v="22"/>
    <x v="0"/>
    <x v="23"/>
    <x v="23"/>
    <x v="0"/>
    <x v="0"/>
    <x v="19"/>
    <x v="8"/>
    <n v="55407"/>
    <n v="8.2062000000000008"/>
  </r>
  <r>
    <x v="24"/>
    <n v="42897"/>
    <x v="23"/>
    <x v="1"/>
    <x v="24"/>
    <x v="24"/>
    <x v="2"/>
    <x v="0"/>
    <x v="20"/>
    <x v="15"/>
    <n v="97206"/>
    <n v="8.4784000000000006"/>
  </r>
  <r>
    <x v="25"/>
    <n v="42989"/>
    <x v="24"/>
    <x v="0"/>
    <x v="25"/>
    <x v="25"/>
    <x v="2"/>
    <x v="0"/>
    <x v="9"/>
    <x v="9"/>
    <n v="10009"/>
    <n v="4.95"/>
  </r>
  <r>
    <x v="26"/>
    <s v="6/17/2017"/>
    <x v="25"/>
    <x v="2"/>
    <x v="26"/>
    <x v="26"/>
    <x v="0"/>
    <x v="0"/>
    <x v="14"/>
    <x v="1"/>
    <n v="94122"/>
    <n v="6.1040000000000001"/>
  </r>
  <r>
    <x v="27"/>
    <n v="42530"/>
    <x v="26"/>
    <x v="1"/>
    <x v="27"/>
    <x v="27"/>
    <x v="1"/>
    <x v="0"/>
    <x v="21"/>
    <x v="8"/>
    <n v="55106"/>
    <n v="17.9634"/>
  </r>
  <r>
    <x v="28"/>
    <s v="8/29/2016"/>
    <x v="27"/>
    <x v="1"/>
    <x v="28"/>
    <x v="28"/>
    <x v="2"/>
    <x v="0"/>
    <x v="16"/>
    <x v="7"/>
    <n v="60610"/>
    <n v="35.334600000000002"/>
  </r>
  <r>
    <x v="28"/>
    <s v="8/29/2016"/>
    <x v="27"/>
    <x v="1"/>
    <x v="28"/>
    <x v="28"/>
    <x v="2"/>
    <x v="0"/>
    <x v="16"/>
    <x v="7"/>
    <n v="60610"/>
    <n v="2.9567999999999999"/>
  </r>
  <r>
    <x v="28"/>
    <s v="8/29/2016"/>
    <x v="27"/>
    <x v="1"/>
    <x v="28"/>
    <x v="28"/>
    <x v="2"/>
    <x v="0"/>
    <x v="16"/>
    <x v="7"/>
    <n v="60610"/>
    <n v="17.098099999999999"/>
  </r>
  <r>
    <x v="29"/>
    <n v="42381"/>
    <x v="28"/>
    <x v="0"/>
    <x v="29"/>
    <x v="29"/>
    <x v="0"/>
    <x v="0"/>
    <x v="18"/>
    <x v="8"/>
    <n v="55901"/>
    <n v="6.2565999999999997"/>
  </r>
  <r>
    <x v="30"/>
    <s v="11/13/2015"/>
    <x v="29"/>
    <x v="1"/>
    <x v="30"/>
    <x v="30"/>
    <x v="0"/>
    <x v="0"/>
    <x v="22"/>
    <x v="16"/>
    <n v="80013"/>
    <n v="298.68549999999999"/>
  </r>
  <r>
    <x v="30"/>
    <s v="11/13/2015"/>
    <x v="29"/>
    <x v="1"/>
    <x v="30"/>
    <x v="30"/>
    <x v="0"/>
    <x v="0"/>
    <x v="22"/>
    <x v="16"/>
    <n v="80013"/>
    <n v="52.14"/>
  </r>
  <r>
    <x v="30"/>
    <s v="11/13/2015"/>
    <x v="29"/>
    <x v="1"/>
    <x v="30"/>
    <x v="30"/>
    <x v="0"/>
    <x v="0"/>
    <x v="22"/>
    <x v="16"/>
    <n v="80013"/>
    <n v="15.552"/>
  </r>
  <r>
    <x v="31"/>
    <s v="11/23/2017"/>
    <x v="30"/>
    <x v="1"/>
    <x v="31"/>
    <x v="31"/>
    <x v="0"/>
    <x v="0"/>
    <x v="23"/>
    <x v="13"/>
    <n v="28205"/>
    <n v="7.0979999999999999"/>
  </r>
  <r>
    <x v="31"/>
    <s v="11/23/2017"/>
    <x v="30"/>
    <x v="1"/>
    <x v="31"/>
    <x v="31"/>
    <x v="0"/>
    <x v="0"/>
    <x v="23"/>
    <x v="13"/>
    <n v="28205"/>
    <n v="6.9888000000000003"/>
  </r>
  <r>
    <x v="31"/>
    <s v="11/23/2017"/>
    <x v="30"/>
    <x v="1"/>
    <x v="31"/>
    <x v="31"/>
    <x v="0"/>
    <x v="0"/>
    <x v="23"/>
    <x v="13"/>
    <n v="28205"/>
    <n v="3.3"/>
  </r>
  <r>
    <x v="32"/>
    <s v="10/15/2015"/>
    <x v="31"/>
    <x v="1"/>
    <x v="32"/>
    <x v="32"/>
    <x v="2"/>
    <x v="0"/>
    <x v="24"/>
    <x v="7"/>
    <n v="60462"/>
    <n v="16.361999999999998"/>
  </r>
  <r>
    <x v="33"/>
    <s v="12/25/2017"/>
    <x v="32"/>
    <x v="1"/>
    <x v="33"/>
    <x v="33"/>
    <x v="1"/>
    <x v="0"/>
    <x v="9"/>
    <x v="9"/>
    <n v="10035"/>
    <n v="0.84"/>
  </r>
  <r>
    <x v="34"/>
    <n v="42440"/>
    <x v="33"/>
    <x v="1"/>
    <x v="34"/>
    <x v="34"/>
    <x v="0"/>
    <x v="0"/>
    <x v="25"/>
    <x v="17"/>
    <n v="50322"/>
    <n v="6.1512000000000002"/>
  </r>
  <r>
    <x v="34"/>
    <n v="42440"/>
    <x v="33"/>
    <x v="1"/>
    <x v="34"/>
    <x v="34"/>
    <x v="0"/>
    <x v="0"/>
    <x v="25"/>
    <x v="17"/>
    <n v="50322"/>
    <n v="9.3612000000000002"/>
  </r>
  <r>
    <x v="35"/>
    <s v="8/25/2014"/>
    <x v="34"/>
    <x v="0"/>
    <x v="35"/>
    <x v="35"/>
    <x v="0"/>
    <x v="0"/>
    <x v="26"/>
    <x v="18"/>
    <n v="43229"/>
    <n v="68.963099999999997"/>
  </r>
  <r>
    <x v="35"/>
    <s v="8/25/2014"/>
    <x v="34"/>
    <x v="0"/>
    <x v="35"/>
    <x v="35"/>
    <x v="0"/>
    <x v="0"/>
    <x v="26"/>
    <x v="18"/>
    <n v="43229"/>
    <n v="22.332799999999999"/>
  </r>
  <r>
    <x v="35"/>
    <s v="8/25/2014"/>
    <x v="34"/>
    <x v="0"/>
    <x v="35"/>
    <x v="35"/>
    <x v="0"/>
    <x v="0"/>
    <x v="26"/>
    <x v="18"/>
    <n v="43229"/>
    <n v="-15.2225"/>
  </r>
  <r>
    <x v="35"/>
    <s v="8/25/2014"/>
    <x v="34"/>
    <x v="0"/>
    <x v="35"/>
    <x v="35"/>
    <x v="0"/>
    <x v="0"/>
    <x v="26"/>
    <x v="18"/>
    <n v="43229"/>
    <n v="111.30240000000001"/>
  </r>
  <r>
    <x v="36"/>
    <n v="42038"/>
    <x v="35"/>
    <x v="1"/>
    <x v="36"/>
    <x v="36"/>
    <x v="0"/>
    <x v="0"/>
    <x v="3"/>
    <x v="3"/>
    <n v="98103"/>
    <n v="62.988"/>
  </r>
  <r>
    <x v="37"/>
    <n v="42128"/>
    <x v="36"/>
    <x v="1"/>
    <x v="37"/>
    <x v="37"/>
    <x v="1"/>
    <x v="0"/>
    <x v="27"/>
    <x v="19"/>
    <n v="37620"/>
    <n v="35.663600000000002"/>
  </r>
  <r>
    <x v="38"/>
    <n v="42710"/>
    <x v="14"/>
    <x v="2"/>
    <x v="38"/>
    <x v="38"/>
    <x v="0"/>
    <x v="0"/>
    <x v="28"/>
    <x v="20"/>
    <n v="19805"/>
    <n v="1.7310000000000001"/>
  </r>
  <r>
    <x v="38"/>
    <n v="42710"/>
    <x v="14"/>
    <x v="2"/>
    <x v="38"/>
    <x v="38"/>
    <x v="0"/>
    <x v="0"/>
    <x v="28"/>
    <x v="20"/>
    <n v="19805"/>
    <n v="8.7629999999999999"/>
  </r>
  <r>
    <x v="38"/>
    <n v="42710"/>
    <x v="14"/>
    <x v="2"/>
    <x v="38"/>
    <x v="38"/>
    <x v="0"/>
    <x v="0"/>
    <x v="28"/>
    <x v="20"/>
    <n v="19805"/>
    <n v="-114.3912"/>
  </r>
  <r>
    <x v="38"/>
    <n v="42710"/>
    <x v="14"/>
    <x v="2"/>
    <x v="38"/>
    <x v="38"/>
    <x v="0"/>
    <x v="0"/>
    <x v="28"/>
    <x v="20"/>
    <n v="19805"/>
    <n v="1.2130000000000001"/>
  </r>
  <r>
    <x v="38"/>
    <n v="42710"/>
    <x v="14"/>
    <x v="2"/>
    <x v="38"/>
    <x v="38"/>
    <x v="0"/>
    <x v="0"/>
    <x v="28"/>
    <x v="20"/>
    <n v="19805"/>
    <n v="-18.196000000000002"/>
  </r>
  <r>
    <x v="39"/>
    <s v="12/26/2014"/>
    <x v="37"/>
    <x v="0"/>
    <x v="39"/>
    <x v="39"/>
    <x v="2"/>
    <x v="0"/>
    <x v="12"/>
    <x v="6"/>
    <n v="77041"/>
    <n v="-1.9343999999999999"/>
  </r>
  <r>
    <x v="40"/>
    <s v="9/20/2014"/>
    <x v="38"/>
    <x v="1"/>
    <x v="40"/>
    <x v="40"/>
    <x v="0"/>
    <x v="0"/>
    <x v="29"/>
    <x v="7"/>
    <n v="61701"/>
    <n v="-5.8247999999999998"/>
  </r>
  <r>
    <x v="41"/>
    <n v="42866"/>
    <x v="23"/>
    <x v="1"/>
    <x v="41"/>
    <x v="41"/>
    <x v="0"/>
    <x v="0"/>
    <x v="30"/>
    <x v="10"/>
    <n v="85023"/>
    <n v="2.7240000000000002"/>
  </r>
  <r>
    <x v="41"/>
    <n v="42866"/>
    <x v="23"/>
    <x v="1"/>
    <x v="41"/>
    <x v="41"/>
    <x v="0"/>
    <x v="0"/>
    <x v="30"/>
    <x v="10"/>
    <n v="85023"/>
    <n v="-14.475"/>
  </r>
  <r>
    <x v="42"/>
    <n v="42532"/>
    <x v="33"/>
    <x v="0"/>
    <x v="42"/>
    <x v="42"/>
    <x v="2"/>
    <x v="0"/>
    <x v="1"/>
    <x v="1"/>
    <n v="90004"/>
    <n v="56.203200000000002"/>
  </r>
  <r>
    <x v="42"/>
    <n v="42532"/>
    <x v="33"/>
    <x v="0"/>
    <x v="42"/>
    <x v="42"/>
    <x v="2"/>
    <x v="0"/>
    <x v="1"/>
    <x v="1"/>
    <n v="90004"/>
    <n v="8.0351999999999997"/>
  </r>
  <r>
    <x v="43"/>
    <n v="42768"/>
    <x v="39"/>
    <x v="2"/>
    <x v="43"/>
    <x v="43"/>
    <x v="1"/>
    <x v="0"/>
    <x v="26"/>
    <x v="18"/>
    <n v="43229"/>
    <n v="4.1719999999999997"/>
  </r>
  <r>
    <x v="43"/>
    <n v="42768"/>
    <x v="39"/>
    <x v="2"/>
    <x v="43"/>
    <x v="43"/>
    <x v="1"/>
    <x v="0"/>
    <x v="26"/>
    <x v="18"/>
    <n v="43229"/>
    <n v="6.2031000000000001"/>
  </r>
  <r>
    <x v="43"/>
    <n v="42768"/>
    <x v="39"/>
    <x v="2"/>
    <x v="43"/>
    <x v="43"/>
    <x v="1"/>
    <x v="0"/>
    <x v="26"/>
    <x v="18"/>
    <n v="43229"/>
    <n v="62.807499999999997"/>
  </r>
  <r>
    <x v="44"/>
    <s v="10/13/2016"/>
    <x v="40"/>
    <x v="1"/>
    <x v="44"/>
    <x v="44"/>
    <x v="0"/>
    <x v="0"/>
    <x v="31"/>
    <x v="1"/>
    <n v="95661"/>
    <n v="-48.954900000000002"/>
  </r>
  <r>
    <x v="44"/>
    <s v="10/13/2016"/>
    <x v="40"/>
    <x v="1"/>
    <x v="44"/>
    <x v="44"/>
    <x v="0"/>
    <x v="0"/>
    <x v="31"/>
    <x v="1"/>
    <n v="95661"/>
    <n v="33.215600000000002"/>
  </r>
  <r>
    <x v="44"/>
    <s v="10/13/2016"/>
    <x v="40"/>
    <x v="1"/>
    <x v="44"/>
    <x v="44"/>
    <x v="0"/>
    <x v="0"/>
    <x v="31"/>
    <x v="1"/>
    <n v="95661"/>
    <n v="6.7965999999999998"/>
  </r>
  <r>
    <x v="44"/>
    <s v="10/13/2016"/>
    <x v="40"/>
    <x v="1"/>
    <x v="44"/>
    <x v="44"/>
    <x v="0"/>
    <x v="0"/>
    <x v="31"/>
    <x v="1"/>
    <n v="95661"/>
    <n v="2.9567999999999999"/>
  </r>
  <r>
    <x v="44"/>
    <s v="10/13/2016"/>
    <x v="40"/>
    <x v="1"/>
    <x v="44"/>
    <x v="44"/>
    <x v="0"/>
    <x v="0"/>
    <x v="31"/>
    <x v="1"/>
    <n v="95661"/>
    <n v="13.857200000000001"/>
  </r>
  <r>
    <x v="44"/>
    <s v="10/13/2016"/>
    <x v="40"/>
    <x v="1"/>
    <x v="44"/>
    <x v="44"/>
    <x v="0"/>
    <x v="0"/>
    <x v="31"/>
    <x v="1"/>
    <n v="95661"/>
    <n v="6.633"/>
  </r>
  <r>
    <x v="44"/>
    <s v="10/13/2016"/>
    <x v="40"/>
    <x v="1"/>
    <x v="44"/>
    <x v="44"/>
    <x v="0"/>
    <x v="0"/>
    <x v="31"/>
    <x v="1"/>
    <n v="95661"/>
    <n v="8.2782"/>
  </r>
  <r>
    <x v="45"/>
    <n v="42499"/>
    <x v="41"/>
    <x v="0"/>
    <x v="45"/>
    <x v="45"/>
    <x v="1"/>
    <x v="0"/>
    <x v="32"/>
    <x v="21"/>
    <n v="19140"/>
    <n v="3.1103999999999998"/>
  </r>
  <r>
    <x v="46"/>
    <s v="9/18/2017"/>
    <x v="42"/>
    <x v="1"/>
    <x v="46"/>
    <x v="46"/>
    <x v="1"/>
    <x v="0"/>
    <x v="14"/>
    <x v="1"/>
    <n v="94122"/>
    <n v="6.2207999999999997"/>
  </r>
  <r>
    <x v="46"/>
    <s v="9/18/2017"/>
    <x v="42"/>
    <x v="1"/>
    <x v="46"/>
    <x v="46"/>
    <x v="1"/>
    <x v="0"/>
    <x v="14"/>
    <x v="1"/>
    <n v="94122"/>
    <n v="16.535399999999999"/>
  </r>
  <r>
    <x v="46"/>
    <s v="9/18/2017"/>
    <x v="42"/>
    <x v="1"/>
    <x v="46"/>
    <x v="46"/>
    <x v="1"/>
    <x v="0"/>
    <x v="14"/>
    <x v="1"/>
    <n v="94122"/>
    <n v="16.150400000000001"/>
  </r>
  <r>
    <x v="47"/>
    <s v="12/22/2017"/>
    <x v="43"/>
    <x v="1"/>
    <x v="47"/>
    <x v="47"/>
    <x v="0"/>
    <x v="0"/>
    <x v="33"/>
    <x v="22"/>
    <n v="64055"/>
    <n v="-3.7879999999999998"/>
  </r>
  <r>
    <x v="48"/>
    <n v="42194"/>
    <x v="44"/>
    <x v="1"/>
    <x v="48"/>
    <x v="48"/>
    <x v="0"/>
    <x v="0"/>
    <x v="34"/>
    <x v="1"/>
    <n v="91104"/>
    <n v="40.5426"/>
  </r>
  <r>
    <x v="49"/>
    <s v="10/22/2014"/>
    <x v="45"/>
    <x v="1"/>
    <x v="49"/>
    <x v="49"/>
    <x v="2"/>
    <x v="0"/>
    <x v="35"/>
    <x v="18"/>
    <n v="43055"/>
    <n v="17.959199999999999"/>
  </r>
  <r>
    <x v="50"/>
    <n v="42502"/>
    <x v="46"/>
    <x v="1"/>
    <x v="50"/>
    <x v="50"/>
    <x v="1"/>
    <x v="0"/>
    <x v="36"/>
    <x v="4"/>
    <n v="53132"/>
    <n v="22.5852"/>
  </r>
  <r>
    <x v="50"/>
    <n v="42502"/>
    <x v="46"/>
    <x v="1"/>
    <x v="50"/>
    <x v="50"/>
    <x v="1"/>
    <x v="0"/>
    <x v="36"/>
    <x v="4"/>
    <n v="53132"/>
    <n v="22.618400000000001"/>
  </r>
  <r>
    <x v="50"/>
    <n v="42502"/>
    <x v="46"/>
    <x v="1"/>
    <x v="50"/>
    <x v="50"/>
    <x v="1"/>
    <x v="0"/>
    <x v="36"/>
    <x v="4"/>
    <n v="53132"/>
    <n v="-10.7973"/>
  </r>
  <r>
    <x v="50"/>
    <n v="42502"/>
    <x v="46"/>
    <x v="1"/>
    <x v="50"/>
    <x v="50"/>
    <x v="1"/>
    <x v="0"/>
    <x v="36"/>
    <x v="4"/>
    <n v="53132"/>
    <n v="-3.0396000000000001"/>
  </r>
  <r>
    <x v="51"/>
    <s v="3/13/2016"/>
    <x v="47"/>
    <x v="2"/>
    <x v="51"/>
    <x v="51"/>
    <x v="2"/>
    <x v="0"/>
    <x v="37"/>
    <x v="10"/>
    <n v="85254"/>
    <n v="11.720800000000001"/>
  </r>
  <r>
    <x v="51"/>
    <s v="3/13/2016"/>
    <x v="47"/>
    <x v="2"/>
    <x v="51"/>
    <x v="51"/>
    <x v="2"/>
    <x v="0"/>
    <x v="37"/>
    <x v="10"/>
    <n v="85254"/>
    <n v="-26.875800000000002"/>
  </r>
  <r>
    <x v="52"/>
    <s v="5/31/2015"/>
    <x v="48"/>
    <x v="2"/>
    <x v="52"/>
    <x v="52"/>
    <x v="1"/>
    <x v="0"/>
    <x v="38"/>
    <x v="1"/>
    <n v="95123"/>
    <n v="-3.8384999999999998"/>
  </r>
  <r>
    <x v="52"/>
    <s v="5/31/2015"/>
    <x v="48"/>
    <x v="2"/>
    <x v="52"/>
    <x v="52"/>
    <x v="1"/>
    <x v="0"/>
    <x v="38"/>
    <x v="1"/>
    <n v="95123"/>
    <n v="-25.817399999999999"/>
  </r>
  <r>
    <x v="52"/>
    <s v="5/31/2015"/>
    <x v="48"/>
    <x v="2"/>
    <x v="52"/>
    <x v="52"/>
    <x v="1"/>
    <x v="0"/>
    <x v="38"/>
    <x v="1"/>
    <n v="95123"/>
    <n v="17.601600000000001"/>
  </r>
  <r>
    <x v="53"/>
    <s v="5/28/2015"/>
    <x v="49"/>
    <x v="1"/>
    <x v="53"/>
    <x v="53"/>
    <x v="2"/>
    <x v="0"/>
    <x v="3"/>
    <x v="3"/>
    <n v="98105"/>
    <n v="2.0994000000000002"/>
  </r>
  <r>
    <x v="54"/>
    <n v="41642"/>
    <x v="50"/>
    <x v="0"/>
    <x v="54"/>
    <x v="54"/>
    <x v="0"/>
    <x v="0"/>
    <x v="3"/>
    <x v="3"/>
    <n v="98115"/>
    <n v="1.0738000000000001"/>
  </r>
  <r>
    <x v="55"/>
    <s v="11/20/2016"/>
    <x v="51"/>
    <x v="1"/>
    <x v="55"/>
    <x v="55"/>
    <x v="0"/>
    <x v="0"/>
    <x v="39"/>
    <x v="23"/>
    <n v="73034"/>
    <n v="67.992000000000004"/>
  </r>
  <r>
    <x v="55"/>
    <s v="11/20/2016"/>
    <x v="51"/>
    <x v="1"/>
    <x v="55"/>
    <x v="55"/>
    <x v="0"/>
    <x v="0"/>
    <x v="39"/>
    <x v="23"/>
    <n v="73034"/>
    <n v="10.909599999999999"/>
  </r>
  <r>
    <x v="56"/>
    <n v="42679"/>
    <x v="52"/>
    <x v="2"/>
    <x v="56"/>
    <x v="56"/>
    <x v="0"/>
    <x v="0"/>
    <x v="1"/>
    <x v="1"/>
    <n v="90045"/>
    <n v="22.788"/>
  </r>
  <r>
    <x v="57"/>
    <s v="12/28/2015"/>
    <x v="53"/>
    <x v="0"/>
    <x v="57"/>
    <x v="57"/>
    <x v="0"/>
    <x v="0"/>
    <x v="32"/>
    <x v="21"/>
    <n v="19134"/>
    <n v="13.3476"/>
  </r>
  <r>
    <x v="58"/>
    <s v="11/16/2016"/>
    <x v="54"/>
    <x v="1"/>
    <x v="58"/>
    <x v="58"/>
    <x v="0"/>
    <x v="0"/>
    <x v="40"/>
    <x v="24"/>
    <n v="88220"/>
    <n v="14.534800000000001"/>
  </r>
  <r>
    <x v="59"/>
    <n v="42562"/>
    <x v="0"/>
    <x v="1"/>
    <x v="59"/>
    <x v="59"/>
    <x v="0"/>
    <x v="0"/>
    <x v="3"/>
    <x v="3"/>
    <n v="98115"/>
    <n v="1.6519999999999999"/>
  </r>
  <r>
    <x v="60"/>
    <n v="41860"/>
    <x v="55"/>
    <x v="1"/>
    <x v="60"/>
    <x v="60"/>
    <x v="0"/>
    <x v="0"/>
    <x v="41"/>
    <x v="6"/>
    <n v="78207"/>
    <n v="7.4924999999999997"/>
  </r>
  <r>
    <x v="60"/>
    <n v="41860"/>
    <x v="55"/>
    <x v="1"/>
    <x v="60"/>
    <x v="60"/>
    <x v="0"/>
    <x v="0"/>
    <x v="41"/>
    <x v="6"/>
    <n v="78207"/>
    <n v="44.031599999999997"/>
  </r>
  <r>
    <x v="60"/>
    <n v="41860"/>
    <x v="55"/>
    <x v="1"/>
    <x v="60"/>
    <x v="60"/>
    <x v="0"/>
    <x v="0"/>
    <x v="41"/>
    <x v="6"/>
    <n v="78207"/>
    <n v="165.38130000000001"/>
  </r>
  <r>
    <x v="60"/>
    <n v="41860"/>
    <x v="55"/>
    <x v="1"/>
    <x v="60"/>
    <x v="60"/>
    <x v="0"/>
    <x v="0"/>
    <x v="41"/>
    <x v="6"/>
    <n v="78207"/>
    <n v="-115.71559999999999"/>
  </r>
  <r>
    <x v="60"/>
    <n v="41860"/>
    <x v="55"/>
    <x v="1"/>
    <x v="60"/>
    <x v="60"/>
    <x v="0"/>
    <x v="0"/>
    <x v="41"/>
    <x v="6"/>
    <n v="78207"/>
    <n v="18.3456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05ECFF-8698-4989-BE80-66559030FF67}"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1">
  <location ref="A4:B21" firstHeaderRow="1" firstDataRow="1" firstDataCol="1" rowPageCount="2" colPageCount="1"/>
  <pivotFields count="12">
    <pivotField showAll="0">
      <items count="62">
        <item x="54"/>
        <item x="5"/>
        <item x="11"/>
        <item x="49"/>
        <item x="35"/>
        <item x="3"/>
        <item x="16"/>
        <item x="60"/>
        <item x="36"/>
        <item x="48"/>
        <item x="53"/>
        <item x="57"/>
        <item x="52"/>
        <item x="32"/>
        <item x="23"/>
        <item x="17"/>
        <item x="38"/>
        <item x="10"/>
        <item x="22"/>
        <item x="45"/>
        <item x="59"/>
        <item x="55"/>
        <item x="50"/>
        <item x="7"/>
        <item x="9"/>
        <item x="12"/>
        <item x="15"/>
        <item x="34"/>
        <item x="29"/>
        <item x="6"/>
        <item x="1"/>
        <item x="44"/>
        <item x="27"/>
        <item x="0"/>
        <item x="58"/>
        <item x="28"/>
        <item x="51"/>
        <item x="21"/>
        <item x="4"/>
        <item x="56"/>
        <item x="46"/>
        <item x="31"/>
        <item x="8"/>
        <item x="19"/>
        <item x="33"/>
        <item x="47"/>
        <item x="20"/>
        <item x="26"/>
        <item x="25"/>
        <item x="40"/>
        <item x="14"/>
        <item x="39"/>
        <item x="2"/>
        <item x="37"/>
        <item x="30"/>
        <item x="42"/>
        <item x="41"/>
        <item x="24"/>
        <item x="13"/>
        <item x="18"/>
        <item x="43"/>
        <item t="default"/>
      </items>
    </pivotField>
    <pivotField showAll="0"/>
    <pivotField showAll="0"/>
    <pivotField showAll="0"/>
    <pivotField axis="axisRow" showAll="0">
      <items count="62">
        <item x="39"/>
        <item x="3"/>
        <item x="60"/>
        <item x="11"/>
        <item x="0"/>
        <item x="34"/>
        <item x="18"/>
        <item x="33"/>
        <item x="54"/>
        <item x="36"/>
        <item x="16"/>
        <item x="1"/>
        <item x="43"/>
        <item h="1" x="57"/>
        <item h="1" x="27"/>
        <item h="1" x="37"/>
        <item h="1" x="7"/>
        <item h="1" x="21"/>
        <item h="1" x="29"/>
        <item h="1" x="48"/>
        <item h="1" x="4"/>
        <item x="17"/>
        <item h="1" x="45"/>
        <item h="1" x="14"/>
        <item h="1" x="50"/>
        <item h="1" x="31"/>
        <item h="1" x="10"/>
        <item h="1" x="22"/>
        <item h="1" x="23"/>
        <item h="1" x="6"/>
        <item h="1" x="13"/>
        <item h="1" x="12"/>
        <item h="1" x="26"/>
        <item h="1" x="30"/>
        <item h="1" x="44"/>
        <item h="1" x="8"/>
        <item h="1" x="42"/>
        <item h="1" x="49"/>
        <item h="1" x="59"/>
        <item h="1" x="53"/>
        <item h="1" x="55"/>
        <item h="1" x="9"/>
        <item h="1" x="32"/>
        <item x="40"/>
        <item h="1" x="20"/>
        <item h="1" x="5"/>
        <item h="1" x="25"/>
        <item h="1" x="19"/>
        <item h="1" x="28"/>
        <item h="1" x="24"/>
        <item h="1" x="35"/>
        <item h="1" x="58"/>
        <item h="1" x="38"/>
        <item x="15"/>
        <item h="1" x="47"/>
        <item h="1" x="46"/>
        <item h="1" x="2"/>
        <item h="1" x="52"/>
        <item h="1" x="41"/>
        <item h="1" x="56"/>
        <item h="1" x="51"/>
        <item t="default"/>
      </items>
    </pivotField>
    <pivotField dataField="1" showAll="0">
      <items count="62">
        <item x="39"/>
        <item x="60"/>
        <item x="11"/>
        <item x="3"/>
        <item x="18"/>
        <item x="0"/>
        <item x="34"/>
        <item x="33"/>
        <item x="1"/>
        <item x="54"/>
        <item x="36"/>
        <item x="43"/>
        <item x="16"/>
        <item x="27"/>
        <item x="57"/>
        <item x="21"/>
        <item x="29"/>
        <item x="7"/>
        <item x="37"/>
        <item x="48"/>
        <item x="4"/>
        <item x="31"/>
        <item x="10"/>
        <item x="22"/>
        <item x="14"/>
        <item x="45"/>
        <item x="17"/>
        <item x="50"/>
        <item x="12"/>
        <item x="23"/>
        <item x="26"/>
        <item x="6"/>
        <item x="13"/>
        <item x="30"/>
        <item x="44"/>
        <item x="8"/>
        <item x="42"/>
        <item x="49"/>
        <item x="59"/>
        <item x="53"/>
        <item x="55"/>
        <item x="9"/>
        <item x="25"/>
        <item x="19"/>
        <item x="20"/>
        <item x="32"/>
        <item x="5"/>
        <item x="40"/>
        <item x="28"/>
        <item x="24"/>
        <item x="58"/>
        <item x="35"/>
        <item x="46"/>
        <item x="47"/>
        <item x="2"/>
        <item x="52"/>
        <item x="38"/>
        <item x="15"/>
        <item x="51"/>
        <item x="56"/>
        <item x="41"/>
        <item t="default"/>
      </items>
    </pivotField>
    <pivotField showAll="0">
      <items count="4">
        <item x="0"/>
        <item x="1"/>
        <item x="2"/>
        <item t="default"/>
      </items>
    </pivotField>
    <pivotField axis="axisPage" multipleItemSelectionAllowed="1" showAll="0">
      <items count="2">
        <item x="0"/>
        <item t="default"/>
      </items>
    </pivotField>
    <pivotField axis="axisPage" multipleItemSelectionAllowed="1" showAll="0">
      <items count="43">
        <item x="22"/>
        <item x="29"/>
        <item x="27"/>
        <item x="40"/>
        <item x="23"/>
        <item x="16"/>
        <item x="17"/>
        <item x="26"/>
        <item x="13"/>
        <item x="15"/>
        <item x="8"/>
        <item x="39"/>
        <item x="2"/>
        <item x="36"/>
        <item x="5"/>
        <item x="10"/>
        <item x="0"/>
        <item x="12"/>
        <item x="33"/>
        <item x="1"/>
        <item x="4"/>
        <item x="19"/>
        <item x="7"/>
        <item x="9"/>
        <item x="35"/>
        <item x="24"/>
        <item x="34"/>
        <item x="32"/>
        <item x="30"/>
        <item x="20"/>
        <item x="6"/>
        <item x="18"/>
        <item x="31"/>
        <item x="21"/>
        <item x="41"/>
        <item x="14"/>
        <item x="38"/>
        <item x="37"/>
        <item x="3"/>
        <item x="11"/>
        <item x="25"/>
        <item x="28"/>
        <item t="default"/>
      </items>
    </pivotField>
    <pivotField showAll="0"/>
    <pivotField showAll="0"/>
    <pivotField showAll="0"/>
  </pivotFields>
  <rowFields count="1">
    <field x="4"/>
  </rowFields>
  <rowItems count="17">
    <i>
      <x/>
    </i>
    <i>
      <x v="1"/>
    </i>
    <i>
      <x v="2"/>
    </i>
    <i>
      <x v="3"/>
    </i>
    <i>
      <x v="4"/>
    </i>
    <i>
      <x v="5"/>
    </i>
    <i>
      <x v="6"/>
    </i>
    <i>
      <x v="7"/>
    </i>
    <i>
      <x v="8"/>
    </i>
    <i>
      <x v="9"/>
    </i>
    <i>
      <x v="10"/>
    </i>
    <i>
      <x v="11"/>
    </i>
    <i>
      <x v="12"/>
    </i>
    <i>
      <x v="21"/>
    </i>
    <i>
      <x v="43"/>
    </i>
    <i>
      <x v="53"/>
    </i>
    <i t="grand">
      <x/>
    </i>
  </rowItems>
  <colItems count="1">
    <i/>
  </colItems>
  <pageFields count="2">
    <pageField fld="7" hier="-1"/>
    <pageField fld="8" hier="-1"/>
  </pageFields>
  <dataFields count="1">
    <dataField name="Count of Customer Name" fld="5" subtotal="count" baseField="0" baseItem="0"/>
  </dataFields>
  <chartFormats count="11">
    <chartFormat chart="0"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62" format="0"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 chart="6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5F7E88-2340-48E4-8A2E-746CAB6A4F47}"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5">
  <location ref="E4:F19" firstHeaderRow="1" firstDataRow="1" firstDataCol="1" rowPageCount="2" colPageCount="1"/>
  <pivotFields count="12">
    <pivotField showAll="0">
      <items count="62">
        <item x="54"/>
        <item x="5"/>
        <item x="11"/>
        <item x="49"/>
        <item x="35"/>
        <item x="3"/>
        <item x="16"/>
        <item x="60"/>
        <item x="36"/>
        <item x="48"/>
        <item x="53"/>
        <item x="57"/>
        <item x="52"/>
        <item x="32"/>
        <item x="23"/>
        <item x="17"/>
        <item x="38"/>
        <item x="10"/>
        <item x="22"/>
        <item x="45"/>
        <item x="59"/>
        <item x="55"/>
        <item x="50"/>
        <item x="7"/>
        <item x="9"/>
        <item x="12"/>
        <item x="15"/>
        <item x="34"/>
        <item x="29"/>
        <item x="6"/>
        <item x="1"/>
        <item x="44"/>
        <item x="27"/>
        <item x="0"/>
        <item x="58"/>
        <item x="28"/>
        <item x="51"/>
        <item x="21"/>
        <item x="4"/>
        <item x="56"/>
        <item x="46"/>
        <item x="31"/>
        <item x="8"/>
        <item x="19"/>
        <item x="33"/>
        <item x="47"/>
        <item x="20"/>
        <item x="26"/>
        <item x="25"/>
        <item x="40"/>
        <item x="14"/>
        <item x="39"/>
        <item x="2"/>
        <item x="37"/>
        <item x="30"/>
        <item x="42"/>
        <item x="41"/>
        <item x="24"/>
        <item x="13"/>
        <item x="18"/>
        <item x="43"/>
        <item t="default"/>
      </items>
    </pivotField>
    <pivotField showAll="0"/>
    <pivotField showAll="0"/>
    <pivotField showAll="0"/>
    <pivotField axis="axisRow" showAll="0">
      <items count="62">
        <item x="39"/>
        <item x="3"/>
        <item x="60"/>
        <item x="11"/>
        <item x="0"/>
        <item x="34"/>
        <item x="18"/>
        <item x="33"/>
        <item x="54"/>
        <item x="36"/>
        <item x="16"/>
        <item x="1"/>
        <item x="43"/>
        <item x="57"/>
        <item x="27"/>
        <item x="37"/>
        <item x="7"/>
        <item x="21"/>
        <item x="29"/>
        <item x="48"/>
        <item x="4"/>
        <item x="17"/>
        <item x="45"/>
        <item x="14"/>
        <item x="50"/>
        <item x="31"/>
        <item x="10"/>
        <item x="22"/>
        <item x="23"/>
        <item x="6"/>
        <item x="13"/>
        <item x="12"/>
        <item x="26"/>
        <item x="30"/>
        <item x="44"/>
        <item x="8"/>
        <item x="42"/>
        <item x="49"/>
        <item x="59"/>
        <item x="53"/>
        <item x="55"/>
        <item x="9"/>
        <item x="32"/>
        <item x="40"/>
        <item x="20"/>
        <item x="5"/>
        <item x="25"/>
        <item x="19"/>
        <item x="28"/>
        <item x="24"/>
        <item x="35"/>
        <item x="58"/>
        <item x="38"/>
        <item x="15"/>
        <item x="47"/>
        <item x="46"/>
        <item x="2"/>
        <item x="52"/>
        <item x="41"/>
        <item x="56"/>
        <item x="51"/>
        <item t="default"/>
      </items>
    </pivotField>
    <pivotField showAll="0">
      <items count="62">
        <item x="39"/>
        <item x="60"/>
        <item x="11"/>
        <item x="3"/>
        <item x="18"/>
        <item x="0"/>
        <item x="34"/>
        <item x="33"/>
        <item x="1"/>
        <item x="54"/>
        <item x="36"/>
        <item x="43"/>
        <item x="16"/>
        <item x="27"/>
        <item x="57"/>
        <item x="21"/>
        <item x="29"/>
        <item x="7"/>
        <item x="37"/>
        <item x="48"/>
        <item x="4"/>
        <item x="31"/>
        <item x="10"/>
        <item x="22"/>
        <item x="14"/>
        <item x="45"/>
        <item x="17"/>
        <item x="50"/>
        <item x="12"/>
        <item x="23"/>
        <item x="26"/>
        <item x="6"/>
        <item x="13"/>
        <item x="30"/>
        <item x="44"/>
        <item x="8"/>
        <item x="42"/>
        <item x="49"/>
        <item x="59"/>
        <item x="53"/>
        <item x="55"/>
        <item x="9"/>
        <item x="25"/>
        <item x="19"/>
        <item x="20"/>
        <item x="32"/>
        <item x="5"/>
        <item x="40"/>
        <item x="28"/>
        <item x="24"/>
        <item x="58"/>
        <item x="35"/>
        <item x="46"/>
        <item x="47"/>
        <item x="2"/>
        <item x="52"/>
        <item x="38"/>
        <item x="15"/>
        <item x="51"/>
        <item x="56"/>
        <item x="41"/>
        <item t="default"/>
      </items>
    </pivotField>
    <pivotField showAll="0"/>
    <pivotField axis="axisPage" showAll="0">
      <items count="2">
        <item x="0"/>
        <item t="default"/>
      </items>
    </pivotField>
    <pivotField axis="axisPage" multipleItemSelectionAllowed="1" showAll="0">
      <items count="43">
        <item x="22"/>
        <item x="29"/>
        <item x="27"/>
        <item x="40"/>
        <item x="23"/>
        <item x="16"/>
        <item x="17"/>
        <item x="26"/>
        <item x="13"/>
        <item x="15"/>
        <item x="8"/>
        <item x="39"/>
        <item h="1" x="2"/>
        <item h="1" x="36"/>
        <item h="1" x="5"/>
        <item h="1" x="10"/>
        <item h="1" x="0"/>
        <item h="1" x="12"/>
        <item h="1" x="33"/>
        <item h="1" x="1"/>
        <item h="1" x="4"/>
        <item h="1" x="19"/>
        <item h="1" x="7"/>
        <item h="1" x="9"/>
        <item h="1" x="35"/>
        <item h="1" x="24"/>
        <item h="1" x="34"/>
        <item h="1" x="32"/>
        <item h="1" x="30"/>
        <item h="1" x="20"/>
        <item h="1" x="6"/>
        <item h="1" x="18"/>
        <item h="1" x="31"/>
        <item h="1" x="21"/>
        <item h="1" x="41"/>
        <item h="1" x="14"/>
        <item h="1" x="38"/>
        <item h="1" x="37"/>
        <item h="1" x="3"/>
        <item h="1" x="11"/>
        <item h="1" x="25"/>
        <item h="1" x="28"/>
        <item t="default"/>
      </items>
    </pivotField>
    <pivotField showAll="0"/>
    <pivotField showAll="0"/>
    <pivotField dataField="1" showAll="0"/>
  </pivotFields>
  <rowFields count="1">
    <field x="4"/>
  </rowFields>
  <rowItems count="15">
    <i>
      <x v="6"/>
    </i>
    <i>
      <x v="12"/>
    </i>
    <i>
      <x v="15"/>
    </i>
    <i>
      <x v="21"/>
    </i>
    <i>
      <x v="25"/>
    </i>
    <i>
      <x v="33"/>
    </i>
    <i>
      <x v="40"/>
    </i>
    <i>
      <x v="41"/>
    </i>
    <i>
      <x v="43"/>
    </i>
    <i>
      <x v="47"/>
    </i>
    <i>
      <x v="48"/>
    </i>
    <i>
      <x v="50"/>
    </i>
    <i>
      <x v="51"/>
    </i>
    <i>
      <x v="53"/>
    </i>
    <i t="grand">
      <x/>
    </i>
  </rowItems>
  <colItems count="1">
    <i/>
  </colItems>
  <pageFields count="2">
    <pageField fld="8" hier="-1"/>
    <pageField fld="7" item="0" hier="-1"/>
  </pageFields>
  <dataFields count="1">
    <dataField name="Sum of Profit" fld="11" baseField="0" baseItem="0"/>
  </dataFields>
  <chartFormats count="67">
    <chartFormat chart="0" format="0" series="1">
      <pivotArea type="data" outline="0" fieldPosition="0">
        <references count="1">
          <reference field="4294967294" count="1" selected="0">
            <x v="0"/>
          </reference>
        </references>
      </pivotArea>
    </chartFormat>
    <chartFormat chart="23" format="187" series="1">
      <pivotArea type="data" outline="0" fieldPosition="0">
        <references count="1">
          <reference field="4294967294" count="1" selected="0">
            <x v="0"/>
          </reference>
        </references>
      </pivotArea>
    </chartFormat>
    <chartFormat chart="23" format="188">
      <pivotArea type="data" outline="0" fieldPosition="0">
        <references count="2">
          <reference field="4294967294" count="1" selected="0">
            <x v="0"/>
          </reference>
          <reference field="4" count="1" selected="0">
            <x v="0"/>
          </reference>
        </references>
      </pivotArea>
    </chartFormat>
    <chartFormat chart="23" format="189">
      <pivotArea type="data" outline="0" fieldPosition="0">
        <references count="2">
          <reference field="4294967294" count="1" selected="0">
            <x v="0"/>
          </reference>
          <reference field="4" count="1" selected="0">
            <x v="1"/>
          </reference>
        </references>
      </pivotArea>
    </chartFormat>
    <chartFormat chart="23" format="190">
      <pivotArea type="data" outline="0" fieldPosition="0">
        <references count="2">
          <reference field="4294967294" count="1" selected="0">
            <x v="0"/>
          </reference>
          <reference field="4" count="1" selected="0">
            <x v="2"/>
          </reference>
        </references>
      </pivotArea>
    </chartFormat>
    <chartFormat chart="23" format="191">
      <pivotArea type="data" outline="0" fieldPosition="0">
        <references count="2">
          <reference field="4294967294" count="1" selected="0">
            <x v="0"/>
          </reference>
          <reference field="4" count="1" selected="0">
            <x v="3"/>
          </reference>
        </references>
      </pivotArea>
    </chartFormat>
    <chartFormat chart="23" format="192">
      <pivotArea type="data" outline="0" fieldPosition="0">
        <references count="2">
          <reference field="4294967294" count="1" selected="0">
            <x v="0"/>
          </reference>
          <reference field="4" count="1" selected="0">
            <x v="4"/>
          </reference>
        </references>
      </pivotArea>
    </chartFormat>
    <chartFormat chart="23" format="193">
      <pivotArea type="data" outline="0" fieldPosition="0">
        <references count="2">
          <reference field="4294967294" count="1" selected="0">
            <x v="0"/>
          </reference>
          <reference field="4" count="1" selected="0">
            <x v="5"/>
          </reference>
        </references>
      </pivotArea>
    </chartFormat>
    <chartFormat chart="23" format="194">
      <pivotArea type="data" outline="0" fieldPosition="0">
        <references count="2">
          <reference field="4294967294" count="1" selected="0">
            <x v="0"/>
          </reference>
          <reference field="4" count="1" selected="0">
            <x v="6"/>
          </reference>
        </references>
      </pivotArea>
    </chartFormat>
    <chartFormat chart="23" format="195">
      <pivotArea type="data" outline="0" fieldPosition="0">
        <references count="2">
          <reference field="4294967294" count="1" selected="0">
            <x v="0"/>
          </reference>
          <reference field="4" count="1" selected="0">
            <x v="7"/>
          </reference>
        </references>
      </pivotArea>
    </chartFormat>
    <chartFormat chart="23" format="196">
      <pivotArea type="data" outline="0" fieldPosition="0">
        <references count="2">
          <reference field="4294967294" count="1" selected="0">
            <x v="0"/>
          </reference>
          <reference field="4" count="1" selected="0">
            <x v="8"/>
          </reference>
        </references>
      </pivotArea>
    </chartFormat>
    <chartFormat chart="23" format="197">
      <pivotArea type="data" outline="0" fieldPosition="0">
        <references count="2">
          <reference field="4294967294" count="1" selected="0">
            <x v="0"/>
          </reference>
          <reference field="4" count="1" selected="0">
            <x v="9"/>
          </reference>
        </references>
      </pivotArea>
    </chartFormat>
    <chartFormat chart="23" format="198">
      <pivotArea type="data" outline="0" fieldPosition="0">
        <references count="2">
          <reference field="4294967294" count="1" selected="0">
            <x v="0"/>
          </reference>
          <reference field="4" count="1" selected="0">
            <x v="10"/>
          </reference>
        </references>
      </pivotArea>
    </chartFormat>
    <chartFormat chart="23" format="199">
      <pivotArea type="data" outline="0" fieldPosition="0">
        <references count="2">
          <reference field="4294967294" count="1" selected="0">
            <x v="0"/>
          </reference>
          <reference field="4" count="1" selected="0">
            <x v="11"/>
          </reference>
        </references>
      </pivotArea>
    </chartFormat>
    <chartFormat chart="23" format="200">
      <pivotArea type="data" outline="0" fieldPosition="0">
        <references count="2">
          <reference field="4294967294" count="1" selected="0">
            <x v="0"/>
          </reference>
          <reference field="4" count="1" selected="0">
            <x v="12"/>
          </reference>
        </references>
      </pivotArea>
    </chartFormat>
    <chartFormat chart="23" format="201">
      <pivotArea type="data" outline="0" fieldPosition="0">
        <references count="2">
          <reference field="4294967294" count="1" selected="0">
            <x v="0"/>
          </reference>
          <reference field="4" count="1" selected="0">
            <x v="13"/>
          </reference>
        </references>
      </pivotArea>
    </chartFormat>
    <chartFormat chart="23" format="202">
      <pivotArea type="data" outline="0" fieldPosition="0">
        <references count="2">
          <reference field="4294967294" count="1" selected="0">
            <x v="0"/>
          </reference>
          <reference field="4" count="1" selected="0">
            <x v="14"/>
          </reference>
        </references>
      </pivotArea>
    </chartFormat>
    <chartFormat chart="23" format="203">
      <pivotArea type="data" outline="0" fieldPosition="0">
        <references count="2">
          <reference field="4294967294" count="1" selected="0">
            <x v="0"/>
          </reference>
          <reference field="4" count="1" selected="0">
            <x v="15"/>
          </reference>
        </references>
      </pivotArea>
    </chartFormat>
    <chartFormat chart="23" format="204">
      <pivotArea type="data" outline="0" fieldPosition="0">
        <references count="2">
          <reference field="4294967294" count="1" selected="0">
            <x v="0"/>
          </reference>
          <reference field="4" count="1" selected="0">
            <x v="16"/>
          </reference>
        </references>
      </pivotArea>
    </chartFormat>
    <chartFormat chart="23" format="205">
      <pivotArea type="data" outline="0" fieldPosition="0">
        <references count="2">
          <reference field="4294967294" count="1" selected="0">
            <x v="0"/>
          </reference>
          <reference field="4" count="1" selected="0">
            <x v="17"/>
          </reference>
        </references>
      </pivotArea>
    </chartFormat>
    <chartFormat chart="23" format="206">
      <pivotArea type="data" outline="0" fieldPosition="0">
        <references count="2">
          <reference field="4294967294" count="1" selected="0">
            <x v="0"/>
          </reference>
          <reference field="4" count="1" selected="0">
            <x v="18"/>
          </reference>
        </references>
      </pivotArea>
    </chartFormat>
    <chartFormat chart="23" format="207">
      <pivotArea type="data" outline="0" fieldPosition="0">
        <references count="2">
          <reference field="4294967294" count="1" selected="0">
            <x v="0"/>
          </reference>
          <reference field="4" count="1" selected="0">
            <x v="19"/>
          </reference>
        </references>
      </pivotArea>
    </chartFormat>
    <chartFormat chart="23" format="208">
      <pivotArea type="data" outline="0" fieldPosition="0">
        <references count="2">
          <reference field="4294967294" count="1" selected="0">
            <x v="0"/>
          </reference>
          <reference field="4" count="1" selected="0">
            <x v="20"/>
          </reference>
        </references>
      </pivotArea>
    </chartFormat>
    <chartFormat chart="23" format="209">
      <pivotArea type="data" outline="0" fieldPosition="0">
        <references count="2">
          <reference field="4294967294" count="1" selected="0">
            <x v="0"/>
          </reference>
          <reference field="4" count="1" selected="0">
            <x v="21"/>
          </reference>
        </references>
      </pivotArea>
    </chartFormat>
    <chartFormat chart="23" format="210">
      <pivotArea type="data" outline="0" fieldPosition="0">
        <references count="2">
          <reference field="4294967294" count="1" selected="0">
            <x v="0"/>
          </reference>
          <reference field="4" count="1" selected="0">
            <x v="22"/>
          </reference>
        </references>
      </pivotArea>
    </chartFormat>
    <chartFormat chart="23" format="211">
      <pivotArea type="data" outline="0" fieldPosition="0">
        <references count="2">
          <reference field="4294967294" count="1" selected="0">
            <x v="0"/>
          </reference>
          <reference field="4" count="1" selected="0">
            <x v="23"/>
          </reference>
        </references>
      </pivotArea>
    </chartFormat>
    <chartFormat chart="23" format="212">
      <pivotArea type="data" outline="0" fieldPosition="0">
        <references count="2">
          <reference field="4294967294" count="1" selected="0">
            <x v="0"/>
          </reference>
          <reference field="4" count="1" selected="0">
            <x v="24"/>
          </reference>
        </references>
      </pivotArea>
    </chartFormat>
    <chartFormat chart="23" format="213">
      <pivotArea type="data" outline="0" fieldPosition="0">
        <references count="2">
          <reference field="4294967294" count="1" selected="0">
            <x v="0"/>
          </reference>
          <reference field="4" count="1" selected="0">
            <x v="25"/>
          </reference>
        </references>
      </pivotArea>
    </chartFormat>
    <chartFormat chart="23" format="214">
      <pivotArea type="data" outline="0" fieldPosition="0">
        <references count="2">
          <reference field="4294967294" count="1" selected="0">
            <x v="0"/>
          </reference>
          <reference field="4" count="1" selected="0">
            <x v="26"/>
          </reference>
        </references>
      </pivotArea>
    </chartFormat>
    <chartFormat chart="23" format="215">
      <pivotArea type="data" outline="0" fieldPosition="0">
        <references count="2">
          <reference field="4294967294" count="1" selected="0">
            <x v="0"/>
          </reference>
          <reference field="4" count="1" selected="0">
            <x v="27"/>
          </reference>
        </references>
      </pivotArea>
    </chartFormat>
    <chartFormat chart="23" format="216">
      <pivotArea type="data" outline="0" fieldPosition="0">
        <references count="2">
          <reference field="4294967294" count="1" selected="0">
            <x v="0"/>
          </reference>
          <reference field="4" count="1" selected="0">
            <x v="28"/>
          </reference>
        </references>
      </pivotArea>
    </chartFormat>
    <chartFormat chart="23" format="217">
      <pivotArea type="data" outline="0" fieldPosition="0">
        <references count="2">
          <reference field="4294967294" count="1" selected="0">
            <x v="0"/>
          </reference>
          <reference field="4" count="1" selected="0">
            <x v="29"/>
          </reference>
        </references>
      </pivotArea>
    </chartFormat>
    <chartFormat chart="23" format="218">
      <pivotArea type="data" outline="0" fieldPosition="0">
        <references count="2">
          <reference field="4294967294" count="1" selected="0">
            <x v="0"/>
          </reference>
          <reference field="4" count="1" selected="0">
            <x v="30"/>
          </reference>
        </references>
      </pivotArea>
    </chartFormat>
    <chartFormat chart="23" format="219">
      <pivotArea type="data" outline="0" fieldPosition="0">
        <references count="2">
          <reference field="4294967294" count="1" selected="0">
            <x v="0"/>
          </reference>
          <reference field="4" count="1" selected="0">
            <x v="31"/>
          </reference>
        </references>
      </pivotArea>
    </chartFormat>
    <chartFormat chart="23" format="220">
      <pivotArea type="data" outline="0" fieldPosition="0">
        <references count="2">
          <reference field="4294967294" count="1" selected="0">
            <x v="0"/>
          </reference>
          <reference field="4" count="1" selected="0">
            <x v="32"/>
          </reference>
        </references>
      </pivotArea>
    </chartFormat>
    <chartFormat chart="23" format="221">
      <pivotArea type="data" outline="0" fieldPosition="0">
        <references count="2">
          <reference field="4294967294" count="1" selected="0">
            <x v="0"/>
          </reference>
          <reference field="4" count="1" selected="0">
            <x v="33"/>
          </reference>
        </references>
      </pivotArea>
    </chartFormat>
    <chartFormat chart="23" format="222">
      <pivotArea type="data" outline="0" fieldPosition="0">
        <references count="2">
          <reference field="4294967294" count="1" selected="0">
            <x v="0"/>
          </reference>
          <reference field="4" count="1" selected="0">
            <x v="34"/>
          </reference>
        </references>
      </pivotArea>
    </chartFormat>
    <chartFormat chart="23" format="223">
      <pivotArea type="data" outline="0" fieldPosition="0">
        <references count="2">
          <reference field="4294967294" count="1" selected="0">
            <x v="0"/>
          </reference>
          <reference field="4" count="1" selected="0">
            <x v="35"/>
          </reference>
        </references>
      </pivotArea>
    </chartFormat>
    <chartFormat chart="23" format="224">
      <pivotArea type="data" outline="0" fieldPosition="0">
        <references count="2">
          <reference field="4294967294" count="1" selected="0">
            <x v="0"/>
          </reference>
          <reference field="4" count="1" selected="0">
            <x v="36"/>
          </reference>
        </references>
      </pivotArea>
    </chartFormat>
    <chartFormat chart="23" format="225">
      <pivotArea type="data" outline="0" fieldPosition="0">
        <references count="2">
          <reference field="4294967294" count="1" selected="0">
            <x v="0"/>
          </reference>
          <reference field="4" count="1" selected="0">
            <x v="37"/>
          </reference>
        </references>
      </pivotArea>
    </chartFormat>
    <chartFormat chart="23" format="226">
      <pivotArea type="data" outline="0" fieldPosition="0">
        <references count="2">
          <reference field="4294967294" count="1" selected="0">
            <x v="0"/>
          </reference>
          <reference field="4" count="1" selected="0">
            <x v="38"/>
          </reference>
        </references>
      </pivotArea>
    </chartFormat>
    <chartFormat chart="23" format="227">
      <pivotArea type="data" outline="0" fieldPosition="0">
        <references count="2">
          <reference field="4294967294" count="1" selected="0">
            <x v="0"/>
          </reference>
          <reference field="4" count="1" selected="0">
            <x v="39"/>
          </reference>
        </references>
      </pivotArea>
    </chartFormat>
    <chartFormat chart="23" format="228">
      <pivotArea type="data" outline="0" fieldPosition="0">
        <references count="2">
          <reference field="4294967294" count="1" selected="0">
            <x v="0"/>
          </reference>
          <reference field="4" count="1" selected="0">
            <x v="40"/>
          </reference>
        </references>
      </pivotArea>
    </chartFormat>
    <chartFormat chart="23" format="229">
      <pivotArea type="data" outline="0" fieldPosition="0">
        <references count="2">
          <reference field="4294967294" count="1" selected="0">
            <x v="0"/>
          </reference>
          <reference field="4" count="1" selected="0">
            <x v="41"/>
          </reference>
        </references>
      </pivotArea>
    </chartFormat>
    <chartFormat chart="23" format="230">
      <pivotArea type="data" outline="0" fieldPosition="0">
        <references count="2">
          <reference field="4294967294" count="1" selected="0">
            <x v="0"/>
          </reference>
          <reference field="4" count="1" selected="0">
            <x v="42"/>
          </reference>
        </references>
      </pivotArea>
    </chartFormat>
    <chartFormat chart="23" format="231">
      <pivotArea type="data" outline="0" fieldPosition="0">
        <references count="2">
          <reference field="4294967294" count="1" selected="0">
            <x v="0"/>
          </reference>
          <reference field="4" count="1" selected="0">
            <x v="43"/>
          </reference>
        </references>
      </pivotArea>
    </chartFormat>
    <chartFormat chart="23" format="232">
      <pivotArea type="data" outline="0" fieldPosition="0">
        <references count="2">
          <reference field="4294967294" count="1" selected="0">
            <x v="0"/>
          </reference>
          <reference field="4" count="1" selected="0">
            <x v="44"/>
          </reference>
        </references>
      </pivotArea>
    </chartFormat>
    <chartFormat chart="23" format="233">
      <pivotArea type="data" outline="0" fieldPosition="0">
        <references count="2">
          <reference field="4294967294" count="1" selected="0">
            <x v="0"/>
          </reference>
          <reference field="4" count="1" selected="0">
            <x v="45"/>
          </reference>
        </references>
      </pivotArea>
    </chartFormat>
    <chartFormat chart="23" format="234">
      <pivotArea type="data" outline="0" fieldPosition="0">
        <references count="2">
          <reference field="4294967294" count="1" selected="0">
            <x v="0"/>
          </reference>
          <reference field="4" count="1" selected="0">
            <x v="46"/>
          </reference>
        </references>
      </pivotArea>
    </chartFormat>
    <chartFormat chart="23" format="235">
      <pivotArea type="data" outline="0" fieldPosition="0">
        <references count="2">
          <reference field="4294967294" count="1" selected="0">
            <x v="0"/>
          </reference>
          <reference field="4" count="1" selected="0">
            <x v="47"/>
          </reference>
        </references>
      </pivotArea>
    </chartFormat>
    <chartFormat chart="23" format="236">
      <pivotArea type="data" outline="0" fieldPosition="0">
        <references count="2">
          <reference field="4294967294" count="1" selected="0">
            <x v="0"/>
          </reference>
          <reference field="4" count="1" selected="0">
            <x v="48"/>
          </reference>
        </references>
      </pivotArea>
    </chartFormat>
    <chartFormat chart="23" format="237">
      <pivotArea type="data" outline="0" fieldPosition="0">
        <references count="2">
          <reference field="4294967294" count="1" selected="0">
            <x v="0"/>
          </reference>
          <reference field="4" count="1" selected="0">
            <x v="49"/>
          </reference>
        </references>
      </pivotArea>
    </chartFormat>
    <chartFormat chart="23" format="238">
      <pivotArea type="data" outline="0" fieldPosition="0">
        <references count="2">
          <reference field="4294967294" count="1" selected="0">
            <x v="0"/>
          </reference>
          <reference field="4" count="1" selected="0">
            <x v="50"/>
          </reference>
        </references>
      </pivotArea>
    </chartFormat>
    <chartFormat chart="23" format="239">
      <pivotArea type="data" outline="0" fieldPosition="0">
        <references count="2">
          <reference field="4294967294" count="1" selected="0">
            <x v="0"/>
          </reference>
          <reference field="4" count="1" selected="0">
            <x v="51"/>
          </reference>
        </references>
      </pivotArea>
    </chartFormat>
    <chartFormat chart="23" format="240">
      <pivotArea type="data" outline="0" fieldPosition="0">
        <references count="2">
          <reference field="4294967294" count="1" selected="0">
            <x v="0"/>
          </reference>
          <reference field="4" count="1" selected="0">
            <x v="52"/>
          </reference>
        </references>
      </pivotArea>
    </chartFormat>
    <chartFormat chart="23" format="241">
      <pivotArea type="data" outline="0" fieldPosition="0">
        <references count="2">
          <reference field="4294967294" count="1" selected="0">
            <x v="0"/>
          </reference>
          <reference field="4" count="1" selected="0">
            <x v="53"/>
          </reference>
        </references>
      </pivotArea>
    </chartFormat>
    <chartFormat chart="23" format="242">
      <pivotArea type="data" outline="0" fieldPosition="0">
        <references count="2">
          <reference field="4294967294" count="1" selected="0">
            <x v="0"/>
          </reference>
          <reference field="4" count="1" selected="0">
            <x v="54"/>
          </reference>
        </references>
      </pivotArea>
    </chartFormat>
    <chartFormat chart="23" format="243">
      <pivotArea type="data" outline="0" fieldPosition="0">
        <references count="2">
          <reference field="4294967294" count="1" selected="0">
            <x v="0"/>
          </reference>
          <reference field="4" count="1" selected="0">
            <x v="55"/>
          </reference>
        </references>
      </pivotArea>
    </chartFormat>
    <chartFormat chart="23" format="244">
      <pivotArea type="data" outline="0" fieldPosition="0">
        <references count="2">
          <reference field="4294967294" count="1" selected="0">
            <x v="0"/>
          </reference>
          <reference field="4" count="1" selected="0">
            <x v="56"/>
          </reference>
        </references>
      </pivotArea>
    </chartFormat>
    <chartFormat chart="23" format="245">
      <pivotArea type="data" outline="0" fieldPosition="0">
        <references count="2">
          <reference field="4294967294" count="1" selected="0">
            <x v="0"/>
          </reference>
          <reference field="4" count="1" selected="0">
            <x v="57"/>
          </reference>
        </references>
      </pivotArea>
    </chartFormat>
    <chartFormat chart="23" format="246">
      <pivotArea type="data" outline="0" fieldPosition="0">
        <references count="2">
          <reference field="4294967294" count="1" selected="0">
            <x v="0"/>
          </reference>
          <reference field="4" count="1" selected="0">
            <x v="58"/>
          </reference>
        </references>
      </pivotArea>
    </chartFormat>
    <chartFormat chart="23" format="247">
      <pivotArea type="data" outline="0" fieldPosition="0">
        <references count="2">
          <reference field="4294967294" count="1" selected="0">
            <x v="0"/>
          </reference>
          <reference field="4" count="1" selected="0">
            <x v="59"/>
          </reference>
        </references>
      </pivotArea>
    </chartFormat>
    <chartFormat chart="23" format="248">
      <pivotArea type="data" outline="0" fieldPosition="0">
        <references count="2">
          <reference field="4294967294" count="1" selected="0">
            <x v="0"/>
          </reference>
          <reference field="4" count="1" selected="0">
            <x v="60"/>
          </reference>
        </references>
      </pivotArea>
    </chartFormat>
    <chartFormat chart="30" format="4"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9" format="0"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E8183B14-0F92-4B05-870A-F5EDA992CF19}" sourceName="Customer ID">
  <pivotTables>
    <pivotTable tabId="9" name="PivotTable34"/>
  </pivotTables>
  <data>
    <tabular pivotCacheId="1913210550">
      <items count="61">
        <i x="39" s="1"/>
        <i x="3" s="1"/>
        <i x="60" s="1"/>
        <i x="11" s="1"/>
        <i x="0" s="1"/>
        <i x="34" s="1"/>
        <i x="18" s="1"/>
        <i x="33" s="1"/>
        <i x="54" s="1"/>
        <i x="36" s="1"/>
        <i x="16" s="1"/>
        <i x="1" s="1"/>
        <i x="43" s="1"/>
        <i x="57"/>
        <i x="27"/>
        <i x="37"/>
        <i x="7"/>
        <i x="21"/>
        <i x="29"/>
        <i x="48"/>
        <i x="4"/>
        <i x="17" s="1"/>
        <i x="45"/>
        <i x="14"/>
        <i x="50"/>
        <i x="31"/>
        <i x="10"/>
        <i x="22"/>
        <i x="23"/>
        <i x="6"/>
        <i x="13"/>
        <i x="12"/>
        <i x="26"/>
        <i x="30"/>
        <i x="44"/>
        <i x="8"/>
        <i x="42"/>
        <i x="49"/>
        <i x="59"/>
        <i x="53"/>
        <i x="55"/>
        <i x="9"/>
        <i x="32"/>
        <i x="40" s="1"/>
        <i x="20"/>
        <i x="5"/>
        <i x="25"/>
        <i x="19"/>
        <i x="28"/>
        <i x="24"/>
        <i x="35"/>
        <i x="58"/>
        <i x="38"/>
        <i x="15" s="1"/>
        <i x="47"/>
        <i x="46"/>
        <i x="2"/>
        <i x="52"/>
        <i x="41"/>
        <i x="56"/>
        <i x="5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C03EDC6-963B-444C-A6D9-88F48CB35A39}" sourceName="City">
  <pivotTables>
    <pivotTable tabId="9" name="PivotTable35"/>
  </pivotTables>
  <data>
    <tabular pivotCacheId="1913210550">
      <items count="42">
        <i x="22" s="1"/>
        <i x="29" s="1"/>
        <i x="27" s="1"/>
        <i x="40" s="1"/>
        <i x="23" s="1"/>
        <i x="16" s="1"/>
        <i x="17" s="1"/>
        <i x="26" s="1"/>
        <i x="13" s="1"/>
        <i x="15" s="1"/>
        <i x="8" s="1"/>
        <i x="39" s="1"/>
        <i x="2"/>
        <i x="36"/>
        <i x="5"/>
        <i x="10"/>
        <i x="0"/>
        <i x="12"/>
        <i x="33"/>
        <i x="1"/>
        <i x="4"/>
        <i x="19"/>
        <i x="7"/>
        <i x="9"/>
        <i x="35"/>
        <i x="24"/>
        <i x="34"/>
        <i x="32"/>
        <i x="30"/>
        <i x="20"/>
        <i x="6"/>
        <i x="18"/>
        <i x="31"/>
        <i x="21"/>
        <i x="41"/>
        <i x="14"/>
        <i x="38"/>
        <i x="37"/>
        <i x="3"/>
        <i x="11"/>
        <i x="25"/>
        <i x="2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ID" xr10:uid="{32F9553F-976D-4214-A824-54D20A007D1F}" cache="Slicer_Customer_ID" caption="Customer ID" columnCount="2" style="SlicerStyleLight5" rowHeight="234950"/>
  <slicer name="City" xr10:uid="{959C0EC8-0420-406A-8893-A2E8FAE04EAB}" cache="Slicer_City" caption="City" columnCount="2"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 dT="2024-08-05T08:40:59.62" personId="{87E0AFE6-844F-463F-8AA2-D25652152B54}" id="{76E3980B-D9D1-4E68-A275-AC2D2A0A8578}">
    <text>DATA FROM GITHUB</text>
  </threadedComment>
</ThreadedComments>
</file>

<file path=xl/threadedComments/threadedComment2.xml><?xml version="1.0" encoding="utf-8"?>
<ThreadedComments xmlns="http://schemas.microsoft.com/office/spreadsheetml/2018/threadedcomments" xmlns:x="http://schemas.openxmlformats.org/spreadsheetml/2006/main">
  <threadedComment ref="I1" dT="2024-07-22T03:27:02.10" personId="{87E0AFE6-844F-463F-8AA2-D25652152B54}" id="{28FD6308-F879-45E2-A06C-DC7726D07B51}">
    <text>SELECT ALL DATA FROM SHEET NAME "DATA" AND CLICK TAB "INSERT" , CLICK ON "RIBBEN" PIVOT TABLE AND PIVOT TABLE IS READY FOR MORE VISULIZATION EDIT PIVOT TABLE AND SET COLUMS AND RAWS….</text>
  </threadedComment>
</ThreadedComments>
</file>

<file path=xl/threadedComments/threadedComment3.xml><?xml version="1.0" encoding="utf-8"?>
<ThreadedComments xmlns="http://schemas.microsoft.com/office/spreadsheetml/2018/threadedcomments" xmlns:x="http://schemas.openxmlformats.org/spreadsheetml/2006/main">
  <threadedComment ref="H43" dT="2024-07-22T03:28:20.53" personId="{87E0AFE6-844F-463F-8AA2-D25652152B54}" id="{67B18613-982E-4E46-8539-8F20C2770D7C}">
    <text>THIS DASHBORD'S INRFORMATION ABOUT "FLIGHT DELAY" IT'S FROM SHEET NAME "PIVOT TABLE"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3.vml"/><Relationship Id="rId1" Type="http://schemas.openxmlformats.org/officeDocument/2006/relationships/drawing" Target="../drawings/drawing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R121"/>
  <sheetViews>
    <sheetView topLeftCell="B1" workbookViewId="0">
      <selection activeCell="D30" sqref="D30"/>
    </sheetView>
  </sheetViews>
  <sheetFormatPr defaultRowHeight="14.4" x14ac:dyDescent="0.3"/>
  <cols>
    <col min="1" max="1" width="14.6640625" style="1" bestFit="1" customWidth="1"/>
    <col min="2" max="3" width="10.5546875" style="20" bestFit="1" customWidth="1"/>
    <col min="4" max="4" width="12.77734375" style="1" bestFit="1" customWidth="1"/>
    <col min="5" max="5" width="8.88671875" style="1"/>
    <col min="6" max="6" width="17" style="1" bestFit="1" customWidth="1"/>
    <col min="7" max="7" width="11.33203125" style="1" bestFit="1" customWidth="1"/>
    <col min="8" max="8" width="11.88671875" style="1" bestFit="1" customWidth="1"/>
    <col min="9" max="9" width="13.88671875" style="1" bestFit="1" customWidth="1"/>
    <col min="10" max="10" width="13.109375" style="1" bestFit="1" customWidth="1"/>
    <col min="11" max="11" width="10.88671875" style="1" bestFit="1" customWidth="1"/>
  </cols>
  <sheetData>
    <row r="1" spans="1:18" ht="15" thickBot="1" x14ac:dyDescent="0.35">
      <c r="A1" s="13" t="s">
        <v>0</v>
      </c>
      <c r="B1" s="16" t="s">
        <v>1</v>
      </c>
      <c r="C1" s="16" t="s">
        <v>2</v>
      </c>
      <c r="D1" s="14" t="s">
        <v>3</v>
      </c>
      <c r="E1" s="14" t="s">
        <v>4</v>
      </c>
      <c r="F1" s="14" t="s">
        <v>5</v>
      </c>
      <c r="G1" s="14" t="s">
        <v>6</v>
      </c>
      <c r="H1" s="14" t="s">
        <v>7</v>
      </c>
      <c r="I1" s="14" t="s">
        <v>8</v>
      </c>
      <c r="J1" s="14" t="s">
        <v>9</v>
      </c>
      <c r="K1" s="14" t="s">
        <v>10</v>
      </c>
      <c r="L1" s="15" t="s">
        <v>323</v>
      </c>
      <c r="N1" s="21"/>
    </row>
    <row r="2" spans="1:18" x14ac:dyDescent="0.3">
      <c r="A2" s="10" t="s">
        <v>11</v>
      </c>
      <c r="B2" s="17">
        <v>42593</v>
      </c>
      <c r="C2" s="17">
        <v>42685</v>
      </c>
      <c r="D2" s="11" t="s">
        <v>12</v>
      </c>
      <c r="E2" s="11" t="s">
        <v>13</v>
      </c>
      <c r="F2" s="11" t="s">
        <v>14</v>
      </c>
      <c r="G2" s="11" t="s">
        <v>15</v>
      </c>
      <c r="H2" s="11" t="s">
        <v>16</v>
      </c>
      <c r="I2" s="11" t="s">
        <v>17</v>
      </c>
      <c r="J2" s="11" t="s">
        <v>18</v>
      </c>
      <c r="K2" s="11">
        <v>42420</v>
      </c>
      <c r="L2" s="12">
        <v>41.913600000000002</v>
      </c>
    </row>
    <row r="3" spans="1:18" x14ac:dyDescent="0.3">
      <c r="A3" s="5" t="s">
        <v>11</v>
      </c>
      <c r="B3" s="18">
        <v>42593</v>
      </c>
      <c r="C3" s="18">
        <v>42685</v>
      </c>
      <c r="D3" s="4" t="s">
        <v>12</v>
      </c>
      <c r="E3" s="4" t="s">
        <v>13</v>
      </c>
      <c r="F3" s="4" t="s">
        <v>14</v>
      </c>
      <c r="G3" s="4" t="s">
        <v>15</v>
      </c>
      <c r="H3" s="4" t="s">
        <v>16</v>
      </c>
      <c r="I3" s="4" t="s">
        <v>17</v>
      </c>
      <c r="J3" s="4" t="s">
        <v>18</v>
      </c>
      <c r="K3" s="4">
        <v>42420</v>
      </c>
      <c r="L3" s="6">
        <v>219.58199999999999</v>
      </c>
    </row>
    <row r="4" spans="1:18" x14ac:dyDescent="0.3">
      <c r="A4" s="5" t="s">
        <v>19</v>
      </c>
      <c r="B4" s="18">
        <v>42710</v>
      </c>
      <c r="C4" s="18" t="s">
        <v>20</v>
      </c>
      <c r="D4" s="4" t="s">
        <v>12</v>
      </c>
      <c r="E4" s="4" t="s">
        <v>21</v>
      </c>
      <c r="F4" s="4" t="s">
        <v>22</v>
      </c>
      <c r="G4" s="4" t="s">
        <v>23</v>
      </c>
      <c r="H4" s="4" t="s">
        <v>16</v>
      </c>
      <c r="I4" s="4" t="s">
        <v>24</v>
      </c>
      <c r="J4" s="4" t="s">
        <v>25</v>
      </c>
      <c r="K4" s="4">
        <v>90036</v>
      </c>
      <c r="L4" s="6">
        <v>6.8714000000000004</v>
      </c>
    </row>
    <row r="5" spans="1:18" x14ac:dyDescent="0.3">
      <c r="A5" s="5" t="s">
        <v>26</v>
      </c>
      <c r="B5" s="18">
        <v>42318</v>
      </c>
      <c r="C5" s="18" t="s">
        <v>27</v>
      </c>
      <c r="D5" s="4" t="s">
        <v>28</v>
      </c>
      <c r="E5" s="4" t="s">
        <v>29</v>
      </c>
      <c r="F5" s="4" t="s">
        <v>30</v>
      </c>
      <c r="G5" s="4" t="s">
        <v>15</v>
      </c>
      <c r="H5" s="4" t="s">
        <v>16</v>
      </c>
      <c r="I5" s="4" t="s">
        <v>31</v>
      </c>
      <c r="J5" s="4" t="s">
        <v>32</v>
      </c>
      <c r="K5" s="4">
        <v>33311</v>
      </c>
      <c r="L5" s="6">
        <v>-383.03100000000001</v>
      </c>
    </row>
    <row r="6" spans="1:18" x14ac:dyDescent="0.3">
      <c r="A6" s="5" t="s">
        <v>26</v>
      </c>
      <c r="B6" s="18">
        <v>42318</v>
      </c>
      <c r="C6" s="18" t="s">
        <v>27</v>
      </c>
      <c r="D6" s="4" t="s">
        <v>28</v>
      </c>
      <c r="E6" s="4" t="s">
        <v>29</v>
      </c>
      <c r="F6" s="4" t="s">
        <v>30</v>
      </c>
      <c r="G6" s="4" t="s">
        <v>15</v>
      </c>
      <c r="H6" s="4" t="s">
        <v>16</v>
      </c>
      <c r="I6" s="4" t="s">
        <v>31</v>
      </c>
      <c r="J6" s="4" t="s">
        <v>32</v>
      </c>
      <c r="K6" s="4">
        <v>33311</v>
      </c>
      <c r="L6" s="6">
        <v>2.5164</v>
      </c>
    </row>
    <row r="7" spans="1:18" x14ac:dyDescent="0.3">
      <c r="A7" s="5" t="s">
        <v>33</v>
      </c>
      <c r="B7" s="18">
        <v>41888</v>
      </c>
      <c r="C7" s="18" t="s">
        <v>34</v>
      </c>
      <c r="D7" s="4" t="s">
        <v>28</v>
      </c>
      <c r="E7" s="4" t="s">
        <v>35</v>
      </c>
      <c r="F7" s="4" t="s">
        <v>36</v>
      </c>
      <c r="G7" s="4" t="s">
        <v>15</v>
      </c>
      <c r="H7" s="4" t="s">
        <v>16</v>
      </c>
      <c r="I7" s="4" t="s">
        <v>24</v>
      </c>
      <c r="J7" s="4" t="s">
        <v>25</v>
      </c>
      <c r="K7" s="4">
        <v>90032</v>
      </c>
      <c r="L7" s="6">
        <v>14.1694</v>
      </c>
      <c r="R7" t="s">
        <v>327</v>
      </c>
    </row>
    <row r="8" spans="1:18" x14ac:dyDescent="0.3">
      <c r="A8" s="5" t="s">
        <v>33</v>
      </c>
      <c r="B8" s="18">
        <v>41888</v>
      </c>
      <c r="C8" s="18" t="s">
        <v>34</v>
      </c>
      <c r="D8" s="4" t="s">
        <v>28</v>
      </c>
      <c r="E8" s="4" t="s">
        <v>35</v>
      </c>
      <c r="F8" s="4" t="s">
        <v>36</v>
      </c>
      <c r="G8" s="4" t="s">
        <v>15</v>
      </c>
      <c r="H8" s="4" t="s">
        <v>16</v>
      </c>
      <c r="I8" s="4" t="s">
        <v>24</v>
      </c>
      <c r="J8" s="4" t="s">
        <v>25</v>
      </c>
      <c r="K8" s="4">
        <v>90032</v>
      </c>
      <c r="L8" s="6">
        <v>1.9656</v>
      </c>
    </row>
    <row r="9" spans="1:18" x14ac:dyDescent="0.3">
      <c r="A9" s="5" t="s">
        <v>33</v>
      </c>
      <c r="B9" s="18">
        <v>41888</v>
      </c>
      <c r="C9" s="18" t="s">
        <v>34</v>
      </c>
      <c r="D9" s="4" t="s">
        <v>28</v>
      </c>
      <c r="E9" s="4" t="s">
        <v>35</v>
      </c>
      <c r="F9" s="4" t="s">
        <v>36</v>
      </c>
      <c r="G9" s="4" t="s">
        <v>15</v>
      </c>
      <c r="H9" s="4" t="s">
        <v>16</v>
      </c>
      <c r="I9" s="4" t="s">
        <v>24</v>
      </c>
      <c r="J9" s="4" t="s">
        <v>25</v>
      </c>
      <c r="K9" s="4">
        <v>90032</v>
      </c>
      <c r="L9" s="6">
        <v>90.715199999999996</v>
      </c>
    </row>
    <row r="10" spans="1:18" x14ac:dyDescent="0.3">
      <c r="A10" s="5" t="s">
        <v>33</v>
      </c>
      <c r="B10" s="18">
        <v>41888</v>
      </c>
      <c r="C10" s="18" t="s">
        <v>34</v>
      </c>
      <c r="D10" s="4" t="s">
        <v>28</v>
      </c>
      <c r="E10" s="4" t="s">
        <v>35</v>
      </c>
      <c r="F10" s="4" t="s">
        <v>36</v>
      </c>
      <c r="G10" s="4" t="s">
        <v>15</v>
      </c>
      <c r="H10" s="4" t="s">
        <v>16</v>
      </c>
      <c r="I10" s="4" t="s">
        <v>24</v>
      </c>
      <c r="J10" s="4" t="s">
        <v>25</v>
      </c>
      <c r="K10" s="4">
        <v>90032</v>
      </c>
      <c r="L10" s="6">
        <v>5.7824999999999998</v>
      </c>
    </row>
    <row r="11" spans="1:18" x14ac:dyDescent="0.3">
      <c r="A11" s="5" t="s">
        <v>33</v>
      </c>
      <c r="B11" s="18">
        <v>41888</v>
      </c>
      <c r="C11" s="18" t="s">
        <v>34</v>
      </c>
      <c r="D11" s="4" t="s">
        <v>28</v>
      </c>
      <c r="E11" s="4" t="s">
        <v>35</v>
      </c>
      <c r="F11" s="4" t="s">
        <v>36</v>
      </c>
      <c r="G11" s="4" t="s">
        <v>15</v>
      </c>
      <c r="H11" s="4" t="s">
        <v>16</v>
      </c>
      <c r="I11" s="4" t="s">
        <v>24</v>
      </c>
      <c r="J11" s="4" t="s">
        <v>25</v>
      </c>
      <c r="K11" s="4">
        <v>90032</v>
      </c>
      <c r="L11" s="6">
        <v>34.47</v>
      </c>
    </row>
    <row r="12" spans="1:18" x14ac:dyDescent="0.3">
      <c r="A12" s="5" t="s">
        <v>33</v>
      </c>
      <c r="B12" s="18">
        <v>41888</v>
      </c>
      <c r="C12" s="18" t="s">
        <v>34</v>
      </c>
      <c r="D12" s="4" t="s">
        <v>28</v>
      </c>
      <c r="E12" s="4" t="s">
        <v>35</v>
      </c>
      <c r="F12" s="4" t="s">
        <v>36</v>
      </c>
      <c r="G12" s="4" t="s">
        <v>15</v>
      </c>
      <c r="H12" s="4" t="s">
        <v>16</v>
      </c>
      <c r="I12" s="4" t="s">
        <v>24</v>
      </c>
      <c r="J12" s="4" t="s">
        <v>25</v>
      </c>
      <c r="K12" s="4">
        <v>90032</v>
      </c>
      <c r="L12" s="6">
        <v>85.309200000000004</v>
      </c>
    </row>
    <row r="13" spans="1:18" x14ac:dyDescent="0.3">
      <c r="A13" s="5" t="s">
        <v>33</v>
      </c>
      <c r="B13" s="18">
        <v>41888</v>
      </c>
      <c r="C13" s="18" t="s">
        <v>34</v>
      </c>
      <c r="D13" s="4" t="s">
        <v>28</v>
      </c>
      <c r="E13" s="4" t="s">
        <v>35</v>
      </c>
      <c r="F13" s="4" t="s">
        <v>36</v>
      </c>
      <c r="G13" s="4" t="s">
        <v>15</v>
      </c>
      <c r="H13" s="4" t="s">
        <v>16</v>
      </c>
      <c r="I13" s="4" t="s">
        <v>24</v>
      </c>
      <c r="J13" s="4" t="s">
        <v>25</v>
      </c>
      <c r="K13" s="4">
        <v>90032</v>
      </c>
      <c r="L13" s="6">
        <v>68.356800000000007</v>
      </c>
    </row>
    <row r="14" spans="1:18" x14ac:dyDescent="0.3">
      <c r="A14" s="5" t="s">
        <v>38</v>
      </c>
      <c r="B14" s="18">
        <v>42502</v>
      </c>
      <c r="C14" s="18">
        <v>42655</v>
      </c>
      <c r="D14" s="4" t="s">
        <v>28</v>
      </c>
      <c r="E14" s="4" t="s">
        <v>39</v>
      </c>
      <c r="F14" s="4" t="s">
        <v>40</v>
      </c>
      <c r="G14" s="4" t="s">
        <v>15</v>
      </c>
      <c r="H14" s="4" t="s">
        <v>16</v>
      </c>
      <c r="I14" s="4" t="s">
        <v>41</v>
      </c>
      <c r="J14" s="4" t="s">
        <v>42</v>
      </c>
      <c r="K14" s="4">
        <v>98103</v>
      </c>
      <c r="L14" s="6">
        <v>5.4432</v>
      </c>
    </row>
    <row r="15" spans="1:18" x14ac:dyDescent="0.3">
      <c r="A15" s="5" t="s">
        <v>45</v>
      </c>
      <c r="B15" s="18">
        <v>41954</v>
      </c>
      <c r="C15" s="18" t="s">
        <v>46</v>
      </c>
      <c r="D15" s="4" t="s">
        <v>28</v>
      </c>
      <c r="E15" s="4" t="s">
        <v>47</v>
      </c>
      <c r="F15" s="4" t="s">
        <v>48</v>
      </c>
      <c r="G15" s="4" t="s">
        <v>15</v>
      </c>
      <c r="H15" s="4" t="s">
        <v>16</v>
      </c>
      <c r="I15" s="4" t="s">
        <v>49</v>
      </c>
      <c r="J15" s="4" t="s">
        <v>50</v>
      </c>
      <c r="K15" s="4">
        <v>53711</v>
      </c>
      <c r="L15" s="6">
        <v>132.59219999999999</v>
      </c>
    </row>
    <row r="16" spans="1:18" x14ac:dyDescent="0.3">
      <c r="A16" s="5" t="s">
        <v>53</v>
      </c>
      <c r="B16" s="18">
        <v>42625</v>
      </c>
      <c r="C16" s="18" t="s">
        <v>54</v>
      </c>
      <c r="D16" s="4" t="s">
        <v>28</v>
      </c>
      <c r="E16" s="4" t="s">
        <v>55</v>
      </c>
      <c r="F16" s="4" t="s">
        <v>56</v>
      </c>
      <c r="G16" s="4" t="s">
        <v>23</v>
      </c>
      <c r="H16" s="4" t="s">
        <v>16</v>
      </c>
      <c r="I16" s="4" t="s">
        <v>57</v>
      </c>
      <c r="J16" s="4" t="s">
        <v>58</v>
      </c>
      <c r="K16" s="4">
        <v>68025</v>
      </c>
      <c r="L16" s="6">
        <v>-123.858</v>
      </c>
    </row>
    <row r="17" spans="1:12" x14ac:dyDescent="0.3">
      <c r="A17" s="5" t="s">
        <v>53</v>
      </c>
      <c r="B17" s="18">
        <v>42625</v>
      </c>
      <c r="C17" s="18" t="s">
        <v>54</v>
      </c>
      <c r="D17" s="4" t="s">
        <v>28</v>
      </c>
      <c r="E17" s="4" t="s">
        <v>55</v>
      </c>
      <c r="F17" s="4" t="s">
        <v>56</v>
      </c>
      <c r="G17" s="4" t="s">
        <v>23</v>
      </c>
      <c r="H17" s="4" t="s">
        <v>16</v>
      </c>
      <c r="I17" s="4" t="s">
        <v>57</v>
      </c>
      <c r="J17" s="4" t="s">
        <v>58</v>
      </c>
      <c r="K17" s="4">
        <v>68025</v>
      </c>
      <c r="L17" s="6">
        <v>-3.8159999999999998</v>
      </c>
    </row>
    <row r="18" spans="1:12" x14ac:dyDescent="0.3">
      <c r="A18" s="5" t="s">
        <v>62</v>
      </c>
      <c r="B18" s="18">
        <v>42594</v>
      </c>
      <c r="C18" s="18">
        <v>42655</v>
      </c>
      <c r="D18" s="4" t="s">
        <v>63</v>
      </c>
      <c r="E18" s="4" t="s">
        <v>64</v>
      </c>
      <c r="F18" s="4" t="s">
        <v>65</v>
      </c>
      <c r="G18" s="4" t="s">
        <v>23</v>
      </c>
      <c r="H18" s="4" t="s">
        <v>16</v>
      </c>
      <c r="I18" s="4" t="s">
        <v>66</v>
      </c>
      <c r="J18" s="4" t="s">
        <v>44</v>
      </c>
      <c r="K18" s="4">
        <v>75080</v>
      </c>
      <c r="L18" s="6">
        <v>13.317600000000001</v>
      </c>
    </row>
    <row r="19" spans="1:12" x14ac:dyDescent="0.3">
      <c r="A19" s="5" t="s">
        <v>62</v>
      </c>
      <c r="B19" s="18">
        <v>42594</v>
      </c>
      <c r="C19" s="18">
        <v>42655</v>
      </c>
      <c r="D19" s="4" t="s">
        <v>63</v>
      </c>
      <c r="E19" s="4" t="s">
        <v>64</v>
      </c>
      <c r="F19" s="4" t="s">
        <v>65</v>
      </c>
      <c r="G19" s="4" t="s">
        <v>23</v>
      </c>
      <c r="H19" s="4" t="s">
        <v>16</v>
      </c>
      <c r="I19" s="4" t="s">
        <v>66</v>
      </c>
      <c r="J19" s="4" t="s">
        <v>44</v>
      </c>
      <c r="K19" s="4">
        <v>75080</v>
      </c>
      <c r="L19" s="6">
        <v>9.99</v>
      </c>
    </row>
    <row r="20" spans="1:12" x14ac:dyDescent="0.3">
      <c r="A20" s="5" t="s">
        <v>68</v>
      </c>
      <c r="B20" s="18">
        <v>43017</v>
      </c>
      <c r="C20" s="18" t="s">
        <v>69</v>
      </c>
      <c r="D20" s="4" t="s">
        <v>28</v>
      </c>
      <c r="E20" s="4" t="s">
        <v>70</v>
      </c>
      <c r="F20" s="4" t="s">
        <v>71</v>
      </c>
      <c r="G20" s="4" t="s">
        <v>23</v>
      </c>
      <c r="H20" s="4" t="s">
        <v>16</v>
      </c>
      <c r="I20" s="4" t="s">
        <v>72</v>
      </c>
      <c r="J20" s="4" t="s">
        <v>73</v>
      </c>
      <c r="K20" s="4">
        <v>60540</v>
      </c>
      <c r="L20" s="6">
        <v>2.4824000000000002</v>
      </c>
    </row>
    <row r="21" spans="1:12" x14ac:dyDescent="0.3">
      <c r="A21" s="5" t="s">
        <v>75</v>
      </c>
      <c r="B21" s="18">
        <v>42677</v>
      </c>
      <c r="C21" s="18" t="s">
        <v>76</v>
      </c>
      <c r="D21" s="4" t="s">
        <v>63</v>
      </c>
      <c r="E21" s="4" t="s">
        <v>77</v>
      </c>
      <c r="F21" s="4" t="s">
        <v>78</v>
      </c>
      <c r="G21" s="4" t="s">
        <v>23</v>
      </c>
      <c r="H21" s="4" t="s">
        <v>16</v>
      </c>
      <c r="I21" s="4" t="s">
        <v>79</v>
      </c>
      <c r="J21" s="4" t="s">
        <v>80</v>
      </c>
      <c r="K21" s="4">
        <v>55122</v>
      </c>
      <c r="L21" s="6">
        <v>16.010999999999999</v>
      </c>
    </row>
    <row r="22" spans="1:12" x14ac:dyDescent="0.3">
      <c r="A22" s="5" t="s">
        <v>75</v>
      </c>
      <c r="B22" s="18">
        <v>42677</v>
      </c>
      <c r="C22" s="18" t="s">
        <v>76</v>
      </c>
      <c r="D22" s="4" t="s">
        <v>63</v>
      </c>
      <c r="E22" s="4" t="s">
        <v>77</v>
      </c>
      <c r="F22" s="4" t="s">
        <v>78</v>
      </c>
      <c r="G22" s="4" t="s">
        <v>23</v>
      </c>
      <c r="H22" s="4" t="s">
        <v>16</v>
      </c>
      <c r="I22" s="4" t="s">
        <v>79</v>
      </c>
      <c r="J22" s="4" t="s">
        <v>80</v>
      </c>
      <c r="K22" s="4">
        <v>55122</v>
      </c>
      <c r="L22" s="6">
        <v>7.3840000000000003</v>
      </c>
    </row>
    <row r="23" spans="1:12" x14ac:dyDescent="0.3">
      <c r="A23" s="5" t="s">
        <v>84</v>
      </c>
      <c r="B23" s="18">
        <v>42686</v>
      </c>
      <c r="C23" s="18" t="s">
        <v>85</v>
      </c>
      <c r="D23" s="4" t="s">
        <v>28</v>
      </c>
      <c r="E23" s="4" t="s">
        <v>86</v>
      </c>
      <c r="F23" s="4" t="s">
        <v>87</v>
      </c>
      <c r="G23" s="4" t="s">
        <v>23</v>
      </c>
      <c r="H23" s="4" t="s">
        <v>16</v>
      </c>
      <c r="I23" s="4" t="s">
        <v>88</v>
      </c>
      <c r="J23" s="4" t="s">
        <v>89</v>
      </c>
      <c r="K23" s="4">
        <v>10024</v>
      </c>
      <c r="L23" s="6">
        <v>5.0595999999999997</v>
      </c>
    </row>
    <row r="24" spans="1:12" x14ac:dyDescent="0.3">
      <c r="A24" s="5" t="s">
        <v>84</v>
      </c>
      <c r="B24" s="18">
        <v>42686</v>
      </c>
      <c r="C24" s="18" t="s">
        <v>85</v>
      </c>
      <c r="D24" s="4" t="s">
        <v>28</v>
      </c>
      <c r="E24" s="4" t="s">
        <v>86</v>
      </c>
      <c r="F24" s="4" t="s">
        <v>87</v>
      </c>
      <c r="G24" s="4" t="s">
        <v>23</v>
      </c>
      <c r="H24" s="4" t="s">
        <v>16</v>
      </c>
      <c r="I24" s="4" t="s">
        <v>88</v>
      </c>
      <c r="J24" s="4" t="s">
        <v>89</v>
      </c>
      <c r="K24" s="4">
        <v>10024</v>
      </c>
      <c r="L24" s="6">
        <v>15.6884</v>
      </c>
    </row>
    <row r="25" spans="1:12" x14ac:dyDescent="0.3">
      <c r="A25" s="5" t="s">
        <v>91</v>
      </c>
      <c r="B25" s="18">
        <v>41771</v>
      </c>
      <c r="C25" s="18">
        <v>41924</v>
      </c>
      <c r="D25" s="4" t="s">
        <v>28</v>
      </c>
      <c r="E25" s="4" t="s">
        <v>92</v>
      </c>
      <c r="F25" s="4" t="s">
        <v>93</v>
      </c>
      <c r="G25" s="4" t="s">
        <v>23</v>
      </c>
      <c r="H25" s="4" t="s">
        <v>16</v>
      </c>
      <c r="I25" s="4" t="s">
        <v>94</v>
      </c>
      <c r="J25" s="4" t="s">
        <v>95</v>
      </c>
      <c r="K25" s="4">
        <v>85234</v>
      </c>
      <c r="L25" s="6">
        <v>-1.0196000000000001</v>
      </c>
    </row>
    <row r="26" spans="1:12" x14ac:dyDescent="0.3">
      <c r="A26" s="5" t="s">
        <v>91</v>
      </c>
      <c r="B26" s="18">
        <v>41771</v>
      </c>
      <c r="C26" s="18">
        <v>41924</v>
      </c>
      <c r="D26" s="4" t="s">
        <v>28</v>
      </c>
      <c r="E26" s="4" t="s">
        <v>92</v>
      </c>
      <c r="F26" s="4" t="s">
        <v>93</v>
      </c>
      <c r="G26" s="4" t="s">
        <v>23</v>
      </c>
      <c r="H26" s="4" t="s">
        <v>16</v>
      </c>
      <c r="I26" s="4" t="s">
        <v>94</v>
      </c>
      <c r="J26" s="4" t="s">
        <v>95</v>
      </c>
      <c r="K26" s="4">
        <v>85234</v>
      </c>
      <c r="L26" s="6">
        <v>240.26490000000001</v>
      </c>
    </row>
    <row r="27" spans="1:12" x14ac:dyDescent="0.3">
      <c r="A27" s="5" t="s">
        <v>96</v>
      </c>
      <c r="B27" s="18">
        <v>42466</v>
      </c>
      <c r="C27" s="18">
        <v>42527</v>
      </c>
      <c r="D27" s="4" t="s">
        <v>63</v>
      </c>
      <c r="E27" s="4" t="s">
        <v>97</v>
      </c>
      <c r="F27" s="4" t="s">
        <v>98</v>
      </c>
      <c r="G27" s="4" t="s">
        <v>15</v>
      </c>
      <c r="H27" s="4" t="s">
        <v>16</v>
      </c>
      <c r="I27" s="4" t="s">
        <v>99</v>
      </c>
      <c r="J27" s="4" t="s">
        <v>100</v>
      </c>
      <c r="K27" s="4">
        <v>22153</v>
      </c>
      <c r="L27" s="6">
        <v>4.2224000000000004</v>
      </c>
    </row>
    <row r="28" spans="1:12" x14ac:dyDescent="0.3">
      <c r="A28" s="5" t="s">
        <v>104</v>
      </c>
      <c r="B28" s="18">
        <v>42990</v>
      </c>
      <c r="C28" s="18">
        <v>43051</v>
      </c>
      <c r="D28" s="4" t="s">
        <v>63</v>
      </c>
      <c r="E28" s="4" t="s">
        <v>105</v>
      </c>
      <c r="F28" s="4" t="s">
        <v>106</v>
      </c>
      <c r="G28" s="4" t="s">
        <v>23</v>
      </c>
      <c r="H28" s="4" t="s">
        <v>16</v>
      </c>
      <c r="I28" s="4" t="s">
        <v>61</v>
      </c>
      <c r="J28" s="4" t="s">
        <v>44</v>
      </c>
      <c r="K28" s="4">
        <v>77041</v>
      </c>
      <c r="L28" s="6">
        <v>11.774100000000001</v>
      </c>
    </row>
    <row r="29" spans="1:12" x14ac:dyDescent="0.3">
      <c r="A29" s="5" t="s">
        <v>104</v>
      </c>
      <c r="B29" s="18">
        <v>42990</v>
      </c>
      <c r="C29" s="18">
        <v>43051</v>
      </c>
      <c r="D29" s="4" t="s">
        <v>63</v>
      </c>
      <c r="E29" s="4" t="s">
        <v>105</v>
      </c>
      <c r="F29" s="4" t="s">
        <v>106</v>
      </c>
      <c r="G29" s="4" t="s">
        <v>23</v>
      </c>
      <c r="H29" s="4" t="s">
        <v>16</v>
      </c>
      <c r="I29" s="4" t="s">
        <v>61</v>
      </c>
      <c r="J29" s="4" t="s">
        <v>44</v>
      </c>
      <c r="K29" s="4">
        <v>77041</v>
      </c>
      <c r="L29" s="6">
        <v>-1665.0522000000001</v>
      </c>
    </row>
    <row r="30" spans="1:12" x14ac:dyDescent="0.3">
      <c r="A30" s="5" t="s">
        <v>104</v>
      </c>
      <c r="B30" s="18">
        <v>42990</v>
      </c>
      <c r="C30" s="18">
        <v>43051</v>
      </c>
      <c r="D30" s="4" t="s">
        <v>63</v>
      </c>
      <c r="E30" s="4" t="s">
        <v>105</v>
      </c>
      <c r="F30" s="4" t="s">
        <v>106</v>
      </c>
      <c r="G30" s="4" t="s">
        <v>23</v>
      </c>
      <c r="H30" s="4" t="s">
        <v>16</v>
      </c>
      <c r="I30" s="4" t="s">
        <v>61</v>
      </c>
      <c r="J30" s="4" t="s">
        <v>44</v>
      </c>
      <c r="K30" s="4">
        <v>77041</v>
      </c>
      <c r="L30" s="6">
        <v>-7.0532000000000004</v>
      </c>
    </row>
    <row r="31" spans="1:12" x14ac:dyDescent="0.3">
      <c r="A31" s="5" t="s">
        <v>107</v>
      </c>
      <c r="B31" s="18" t="s">
        <v>108</v>
      </c>
      <c r="C31" s="18">
        <v>41651</v>
      </c>
      <c r="D31" s="4" t="s">
        <v>12</v>
      </c>
      <c r="E31" s="4" t="s">
        <v>101</v>
      </c>
      <c r="F31" s="4" t="s">
        <v>102</v>
      </c>
      <c r="G31" s="4" t="s">
        <v>15</v>
      </c>
      <c r="H31" s="4" t="s">
        <v>16</v>
      </c>
      <c r="I31" s="4" t="s">
        <v>61</v>
      </c>
      <c r="J31" s="4" t="s">
        <v>44</v>
      </c>
      <c r="K31" s="4">
        <v>77070</v>
      </c>
      <c r="L31" s="6">
        <v>15.525</v>
      </c>
    </row>
    <row r="32" spans="1:12" x14ac:dyDescent="0.3">
      <c r="A32" s="5" t="s">
        <v>109</v>
      </c>
      <c r="B32" s="18">
        <v>42710</v>
      </c>
      <c r="C32" s="18" t="s">
        <v>110</v>
      </c>
      <c r="D32" s="4" t="s">
        <v>63</v>
      </c>
      <c r="E32" s="4" t="s">
        <v>111</v>
      </c>
      <c r="F32" s="4" t="s">
        <v>112</v>
      </c>
      <c r="G32" s="4" t="s">
        <v>23</v>
      </c>
      <c r="H32" s="4" t="s">
        <v>16</v>
      </c>
      <c r="I32" s="4" t="s">
        <v>113</v>
      </c>
      <c r="J32" s="4" t="s">
        <v>114</v>
      </c>
      <c r="K32" s="4">
        <v>35601</v>
      </c>
      <c r="L32" s="6">
        <v>1.1015999999999999</v>
      </c>
    </row>
    <row r="33" spans="1:12" x14ac:dyDescent="0.3">
      <c r="A33" s="5" t="s">
        <v>109</v>
      </c>
      <c r="B33" s="18">
        <v>42710</v>
      </c>
      <c r="C33" s="18" t="s">
        <v>110</v>
      </c>
      <c r="D33" s="4" t="s">
        <v>63</v>
      </c>
      <c r="E33" s="4" t="s">
        <v>111</v>
      </c>
      <c r="F33" s="4" t="s">
        <v>112</v>
      </c>
      <c r="G33" s="4" t="s">
        <v>23</v>
      </c>
      <c r="H33" s="4" t="s">
        <v>16</v>
      </c>
      <c r="I33" s="4" t="s">
        <v>113</v>
      </c>
      <c r="J33" s="4" t="s">
        <v>114</v>
      </c>
      <c r="K33" s="4">
        <v>35601</v>
      </c>
      <c r="L33" s="6">
        <v>9.7091999999999992</v>
      </c>
    </row>
    <row r="34" spans="1:12" x14ac:dyDescent="0.3">
      <c r="A34" s="5" t="s">
        <v>115</v>
      </c>
      <c r="B34" s="18">
        <v>41983</v>
      </c>
      <c r="C34" s="18" t="s">
        <v>116</v>
      </c>
      <c r="D34" s="4" t="s">
        <v>28</v>
      </c>
      <c r="E34" s="4" t="s">
        <v>117</v>
      </c>
      <c r="F34" s="4" t="s">
        <v>118</v>
      </c>
      <c r="G34" s="4" t="s">
        <v>15</v>
      </c>
      <c r="H34" s="4" t="s">
        <v>16</v>
      </c>
      <c r="I34" s="4" t="s">
        <v>52</v>
      </c>
      <c r="J34" s="4" t="s">
        <v>25</v>
      </c>
      <c r="K34" s="4">
        <v>94122</v>
      </c>
      <c r="L34" s="6">
        <v>-5.7149999999999999</v>
      </c>
    </row>
    <row r="35" spans="1:12" x14ac:dyDescent="0.3">
      <c r="A35" s="5" t="s">
        <v>115</v>
      </c>
      <c r="B35" s="18">
        <v>41983</v>
      </c>
      <c r="C35" s="18" t="s">
        <v>116</v>
      </c>
      <c r="D35" s="4" t="s">
        <v>28</v>
      </c>
      <c r="E35" s="4" t="s">
        <v>117</v>
      </c>
      <c r="F35" s="4" t="s">
        <v>118</v>
      </c>
      <c r="G35" s="4" t="s">
        <v>15</v>
      </c>
      <c r="H35" s="4" t="s">
        <v>16</v>
      </c>
      <c r="I35" s="4" t="s">
        <v>52</v>
      </c>
      <c r="J35" s="4" t="s">
        <v>25</v>
      </c>
      <c r="K35" s="4">
        <v>94122</v>
      </c>
      <c r="L35" s="6">
        <v>3.5459999999999998</v>
      </c>
    </row>
    <row r="36" spans="1:12" x14ac:dyDescent="0.3">
      <c r="A36" s="5" t="s">
        <v>119</v>
      </c>
      <c r="B36" s="18">
        <v>42072</v>
      </c>
      <c r="C36" s="18">
        <v>42225</v>
      </c>
      <c r="D36" s="4" t="s">
        <v>28</v>
      </c>
      <c r="E36" s="4" t="s">
        <v>120</v>
      </c>
      <c r="F36" s="4" t="s">
        <v>121</v>
      </c>
      <c r="G36" s="4" t="s">
        <v>23</v>
      </c>
      <c r="H36" s="4" t="s">
        <v>16</v>
      </c>
      <c r="I36" s="4" t="s">
        <v>122</v>
      </c>
      <c r="J36" s="4" t="s">
        <v>37</v>
      </c>
      <c r="K36" s="4">
        <v>27707</v>
      </c>
      <c r="L36" s="6">
        <v>9.9467999999999996</v>
      </c>
    </row>
    <row r="37" spans="1:12" x14ac:dyDescent="0.3">
      <c r="A37" s="5" t="s">
        <v>123</v>
      </c>
      <c r="B37" s="18" t="s">
        <v>124</v>
      </c>
      <c r="C37" s="18" t="s">
        <v>125</v>
      </c>
      <c r="D37" s="4" t="s">
        <v>63</v>
      </c>
      <c r="E37" s="4" t="s">
        <v>126</v>
      </c>
      <c r="F37" s="4" t="s">
        <v>127</v>
      </c>
      <c r="G37" s="4" t="s">
        <v>43</v>
      </c>
      <c r="H37" s="4" t="s">
        <v>16</v>
      </c>
      <c r="I37" s="4" t="s">
        <v>90</v>
      </c>
      <c r="J37" s="4" t="s">
        <v>73</v>
      </c>
      <c r="K37" s="4">
        <v>60623</v>
      </c>
      <c r="L37" s="6">
        <v>123.47369999999999</v>
      </c>
    </row>
    <row r="38" spans="1:12" x14ac:dyDescent="0.3">
      <c r="A38" s="5" t="s">
        <v>128</v>
      </c>
      <c r="B38" s="18" t="s">
        <v>129</v>
      </c>
      <c r="C38" s="18" t="s">
        <v>130</v>
      </c>
      <c r="D38" s="4" t="s">
        <v>12</v>
      </c>
      <c r="E38" s="4" t="s">
        <v>81</v>
      </c>
      <c r="F38" s="4" t="s">
        <v>82</v>
      </c>
      <c r="G38" s="4" t="s">
        <v>15</v>
      </c>
      <c r="H38" s="4" t="s">
        <v>16</v>
      </c>
      <c r="I38" s="4" t="s">
        <v>131</v>
      </c>
      <c r="J38" s="4" t="s">
        <v>132</v>
      </c>
      <c r="K38" s="4">
        <v>29203</v>
      </c>
      <c r="L38" s="6">
        <v>-147.96299999999999</v>
      </c>
    </row>
    <row r="39" spans="1:12" x14ac:dyDescent="0.3">
      <c r="A39" s="5" t="s">
        <v>133</v>
      </c>
      <c r="B39" s="18" t="s">
        <v>134</v>
      </c>
      <c r="C39" s="18">
        <v>42777</v>
      </c>
      <c r="D39" s="4" t="s">
        <v>28</v>
      </c>
      <c r="E39" s="4" t="s">
        <v>135</v>
      </c>
      <c r="F39" s="4" t="s">
        <v>136</v>
      </c>
      <c r="G39" s="4" t="s">
        <v>15</v>
      </c>
      <c r="H39" s="4" t="s">
        <v>16</v>
      </c>
      <c r="I39" s="4" t="s">
        <v>137</v>
      </c>
      <c r="J39" s="4" t="s">
        <v>80</v>
      </c>
      <c r="K39" s="4">
        <v>55901</v>
      </c>
      <c r="L39" s="6">
        <v>35.414999999999999</v>
      </c>
    </row>
    <row r="40" spans="1:12" x14ac:dyDescent="0.3">
      <c r="A40" s="5" t="s">
        <v>133</v>
      </c>
      <c r="B40" s="18" t="s">
        <v>134</v>
      </c>
      <c r="C40" s="18">
        <v>42777</v>
      </c>
      <c r="D40" s="4" t="s">
        <v>28</v>
      </c>
      <c r="E40" s="4" t="s">
        <v>135</v>
      </c>
      <c r="F40" s="4" t="s">
        <v>136</v>
      </c>
      <c r="G40" s="4" t="s">
        <v>15</v>
      </c>
      <c r="H40" s="4" t="s">
        <v>16</v>
      </c>
      <c r="I40" s="4" t="s">
        <v>137</v>
      </c>
      <c r="J40" s="4" t="s">
        <v>80</v>
      </c>
      <c r="K40" s="4">
        <v>55901</v>
      </c>
      <c r="L40" s="6">
        <v>-46.976399999999998</v>
      </c>
    </row>
    <row r="41" spans="1:12" x14ac:dyDescent="0.3">
      <c r="A41" s="5" t="s">
        <v>138</v>
      </c>
      <c r="B41" s="18">
        <v>42494</v>
      </c>
      <c r="C41" s="18">
        <v>42647</v>
      </c>
      <c r="D41" s="4" t="s">
        <v>12</v>
      </c>
      <c r="E41" s="4" t="s">
        <v>139</v>
      </c>
      <c r="F41" s="4" t="s">
        <v>140</v>
      </c>
      <c r="G41" s="4" t="s">
        <v>43</v>
      </c>
      <c r="H41" s="4" t="s">
        <v>16</v>
      </c>
      <c r="I41" s="4" t="s">
        <v>61</v>
      </c>
      <c r="J41" s="4" t="s">
        <v>44</v>
      </c>
      <c r="K41" s="4">
        <v>77095</v>
      </c>
      <c r="L41" s="6">
        <v>-15.147</v>
      </c>
    </row>
    <row r="42" spans="1:12" x14ac:dyDescent="0.3">
      <c r="A42" s="5" t="s">
        <v>141</v>
      </c>
      <c r="B42" s="18" t="s">
        <v>142</v>
      </c>
      <c r="C42" s="18" t="s">
        <v>143</v>
      </c>
      <c r="D42" s="4" t="s">
        <v>28</v>
      </c>
      <c r="E42" s="4" t="s">
        <v>144</v>
      </c>
      <c r="F42" s="4" t="s">
        <v>145</v>
      </c>
      <c r="G42" s="4" t="s">
        <v>23</v>
      </c>
      <c r="H42" s="4" t="s">
        <v>16</v>
      </c>
      <c r="I42" s="4" t="s">
        <v>24</v>
      </c>
      <c r="J42" s="4" t="s">
        <v>25</v>
      </c>
      <c r="K42" s="4">
        <v>90036</v>
      </c>
      <c r="L42" s="6">
        <v>41.756399999999999</v>
      </c>
    </row>
    <row r="43" spans="1:12" x14ac:dyDescent="0.3">
      <c r="A43" s="5" t="s">
        <v>141</v>
      </c>
      <c r="B43" s="18" t="s">
        <v>142</v>
      </c>
      <c r="C43" s="18" t="s">
        <v>143</v>
      </c>
      <c r="D43" s="4" t="s">
        <v>28</v>
      </c>
      <c r="E43" s="4" t="s">
        <v>144</v>
      </c>
      <c r="F43" s="4" t="s">
        <v>145</v>
      </c>
      <c r="G43" s="4" t="s">
        <v>23</v>
      </c>
      <c r="H43" s="4" t="s">
        <v>16</v>
      </c>
      <c r="I43" s="4" t="s">
        <v>24</v>
      </c>
      <c r="J43" s="4" t="s">
        <v>25</v>
      </c>
      <c r="K43" s="4">
        <v>90036</v>
      </c>
      <c r="L43" s="6">
        <v>16.5564</v>
      </c>
    </row>
    <row r="44" spans="1:12" x14ac:dyDescent="0.3">
      <c r="A44" s="5" t="s">
        <v>141</v>
      </c>
      <c r="B44" s="18" t="s">
        <v>142</v>
      </c>
      <c r="C44" s="18" t="s">
        <v>143</v>
      </c>
      <c r="D44" s="4" t="s">
        <v>28</v>
      </c>
      <c r="E44" s="4" t="s">
        <v>144</v>
      </c>
      <c r="F44" s="4" t="s">
        <v>145</v>
      </c>
      <c r="G44" s="4" t="s">
        <v>23</v>
      </c>
      <c r="H44" s="4" t="s">
        <v>16</v>
      </c>
      <c r="I44" s="4" t="s">
        <v>24</v>
      </c>
      <c r="J44" s="4" t="s">
        <v>25</v>
      </c>
      <c r="K44" s="4">
        <v>90036</v>
      </c>
      <c r="L44" s="6">
        <v>3.8940000000000001</v>
      </c>
    </row>
    <row r="45" spans="1:12" x14ac:dyDescent="0.3">
      <c r="A45" s="5" t="s">
        <v>146</v>
      </c>
      <c r="B45" s="18" t="s">
        <v>147</v>
      </c>
      <c r="C45" s="18">
        <v>42126</v>
      </c>
      <c r="D45" s="4" t="s">
        <v>12</v>
      </c>
      <c r="E45" s="4" t="s">
        <v>148</v>
      </c>
      <c r="F45" s="4" t="s">
        <v>149</v>
      </c>
      <c r="G45" s="4" t="s">
        <v>15</v>
      </c>
      <c r="H45" s="4" t="s">
        <v>16</v>
      </c>
      <c r="I45" s="4" t="s">
        <v>150</v>
      </c>
      <c r="J45" s="4" t="s">
        <v>80</v>
      </c>
      <c r="K45" s="4">
        <v>55407</v>
      </c>
      <c r="L45" s="6">
        <v>9.5616000000000003</v>
      </c>
    </row>
    <row r="46" spans="1:12" x14ac:dyDescent="0.3">
      <c r="A46" s="5" t="s">
        <v>146</v>
      </c>
      <c r="B46" s="18" t="s">
        <v>147</v>
      </c>
      <c r="C46" s="18">
        <v>42126</v>
      </c>
      <c r="D46" s="4" t="s">
        <v>12</v>
      </c>
      <c r="E46" s="4" t="s">
        <v>148</v>
      </c>
      <c r="F46" s="4" t="s">
        <v>149</v>
      </c>
      <c r="G46" s="4" t="s">
        <v>15</v>
      </c>
      <c r="H46" s="4" t="s">
        <v>16</v>
      </c>
      <c r="I46" s="4" t="s">
        <v>150</v>
      </c>
      <c r="J46" s="4" t="s">
        <v>80</v>
      </c>
      <c r="K46" s="4">
        <v>55407</v>
      </c>
      <c r="L46" s="6">
        <v>19.7714</v>
      </c>
    </row>
    <row r="47" spans="1:12" x14ac:dyDescent="0.3">
      <c r="A47" s="5" t="s">
        <v>146</v>
      </c>
      <c r="B47" s="18" t="s">
        <v>147</v>
      </c>
      <c r="C47" s="18">
        <v>42126</v>
      </c>
      <c r="D47" s="4" t="s">
        <v>12</v>
      </c>
      <c r="E47" s="4" t="s">
        <v>148</v>
      </c>
      <c r="F47" s="4" t="s">
        <v>149</v>
      </c>
      <c r="G47" s="4" t="s">
        <v>15</v>
      </c>
      <c r="H47" s="4" t="s">
        <v>16</v>
      </c>
      <c r="I47" s="4" t="s">
        <v>150</v>
      </c>
      <c r="J47" s="4" t="s">
        <v>80</v>
      </c>
      <c r="K47" s="4">
        <v>55407</v>
      </c>
      <c r="L47" s="6">
        <v>8.2062000000000008</v>
      </c>
    </row>
    <row r="48" spans="1:12" x14ac:dyDescent="0.3">
      <c r="A48" s="5" t="s">
        <v>151</v>
      </c>
      <c r="B48" s="18">
        <v>42897</v>
      </c>
      <c r="C48" s="18">
        <v>43080</v>
      </c>
      <c r="D48" s="4" t="s">
        <v>28</v>
      </c>
      <c r="E48" s="4" t="s">
        <v>152</v>
      </c>
      <c r="F48" s="4" t="s">
        <v>153</v>
      </c>
      <c r="G48" s="4" t="s">
        <v>43</v>
      </c>
      <c r="H48" s="4" t="s">
        <v>16</v>
      </c>
      <c r="I48" s="4" t="s">
        <v>154</v>
      </c>
      <c r="J48" s="4" t="s">
        <v>155</v>
      </c>
      <c r="K48" s="4">
        <v>97206</v>
      </c>
      <c r="L48" s="6">
        <v>8.4784000000000006</v>
      </c>
    </row>
    <row r="49" spans="1:12" x14ac:dyDescent="0.3">
      <c r="A49" s="5" t="s">
        <v>156</v>
      </c>
      <c r="B49" s="18">
        <v>42989</v>
      </c>
      <c r="C49" s="18">
        <v>43050</v>
      </c>
      <c r="D49" s="4" t="s">
        <v>12</v>
      </c>
      <c r="E49" s="4" t="s">
        <v>157</v>
      </c>
      <c r="F49" s="4" t="s">
        <v>158</v>
      </c>
      <c r="G49" s="4" t="s">
        <v>43</v>
      </c>
      <c r="H49" s="4" t="s">
        <v>16</v>
      </c>
      <c r="I49" s="4" t="s">
        <v>88</v>
      </c>
      <c r="J49" s="4" t="s">
        <v>89</v>
      </c>
      <c r="K49" s="4">
        <v>10009</v>
      </c>
      <c r="L49" s="6">
        <v>4.95</v>
      </c>
    </row>
    <row r="50" spans="1:12" x14ac:dyDescent="0.3">
      <c r="A50" s="5" t="s">
        <v>159</v>
      </c>
      <c r="B50" s="18" t="s">
        <v>160</v>
      </c>
      <c r="C50" s="18" t="s">
        <v>161</v>
      </c>
      <c r="D50" s="4" t="s">
        <v>63</v>
      </c>
      <c r="E50" s="4" t="s">
        <v>162</v>
      </c>
      <c r="F50" s="4" t="s">
        <v>163</v>
      </c>
      <c r="G50" s="4" t="s">
        <v>15</v>
      </c>
      <c r="H50" s="4" t="s">
        <v>16</v>
      </c>
      <c r="I50" s="4" t="s">
        <v>52</v>
      </c>
      <c r="J50" s="4" t="s">
        <v>25</v>
      </c>
      <c r="K50" s="4">
        <v>94122</v>
      </c>
      <c r="L50" s="6">
        <v>6.1040000000000001</v>
      </c>
    </row>
    <row r="51" spans="1:12" x14ac:dyDescent="0.3">
      <c r="A51" s="5" t="s">
        <v>164</v>
      </c>
      <c r="B51" s="18">
        <v>42530</v>
      </c>
      <c r="C51" s="18">
        <v>42683</v>
      </c>
      <c r="D51" s="4" t="s">
        <v>28</v>
      </c>
      <c r="E51" s="4" t="s">
        <v>165</v>
      </c>
      <c r="F51" s="4" t="s">
        <v>166</v>
      </c>
      <c r="G51" s="4" t="s">
        <v>23</v>
      </c>
      <c r="H51" s="4" t="s">
        <v>16</v>
      </c>
      <c r="I51" s="4" t="s">
        <v>167</v>
      </c>
      <c r="J51" s="4" t="s">
        <v>80</v>
      </c>
      <c r="K51" s="4">
        <v>55106</v>
      </c>
      <c r="L51" s="6">
        <v>17.9634</v>
      </c>
    </row>
    <row r="52" spans="1:12" x14ac:dyDescent="0.3">
      <c r="A52" s="5" t="s">
        <v>168</v>
      </c>
      <c r="B52" s="18" t="s">
        <v>169</v>
      </c>
      <c r="C52" s="18">
        <v>42409</v>
      </c>
      <c r="D52" s="4" t="s">
        <v>28</v>
      </c>
      <c r="E52" s="4" t="s">
        <v>170</v>
      </c>
      <c r="F52" s="4" t="s">
        <v>171</v>
      </c>
      <c r="G52" s="4" t="s">
        <v>43</v>
      </c>
      <c r="H52" s="4" t="s">
        <v>16</v>
      </c>
      <c r="I52" s="4" t="s">
        <v>90</v>
      </c>
      <c r="J52" s="4" t="s">
        <v>73</v>
      </c>
      <c r="K52" s="4">
        <v>60610</v>
      </c>
      <c r="L52" s="6">
        <v>35.334600000000002</v>
      </c>
    </row>
    <row r="53" spans="1:12" x14ac:dyDescent="0.3">
      <c r="A53" s="5" t="s">
        <v>168</v>
      </c>
      <c r="B53" s="18" t="s">
        <v>169</v>
      </c>
      <c r="C53" s="18">
        <v>42409</v>
      </c>
      <c r="D53" s="4" t="s">
        <v>28</v>
      </c>
      <c r="E53" s="4" t="s">
        <v>170</v>
      </c>
      <c r="F53" s="4" t="s">
        <v>171</v>
      </c>
      <c r="G53" s="4" t="s">
        <v>43</v>
      </c>
      <c r="H53" s="4" t="s">
        <v>16</v>
      </c>
      <c r="I53" s="4" t="s">
        <v>90</v>
      </c>
      <c r="J53" s="4" t="s">
        <v>73</v>
      </c>
      <c r="K53" s="4">
        <v>60610</v>
      </c>
      <c r="L53" s="6">
        <v>2.9567999999999999</v>
      </c>
    </row>
    <row r="54" spans="1:12" x14ac:dyDescent="0.3">
      <c r="A54" s="5" t="s">
        <v>168</v>
      </c>
      <c r="B54" s="18" t="s">
        <v>169</v>
      </c>
      <c r="C54" s="18">
        <v>42409</v>
      </c>
      <c r="D54" s="4" t="s">
        <v>28</v>
      </c>
      <c r="E54" s="4" t="s">
        <v>170</v>
      </c>
      <c r="F54" s="4" t="s">
        <v>171</v>
      </c>
      <c r="G54" s="4" t="s">
        <v>43</v>
      </c>
      <c r="H54" s="4" t="s">
        <v>16</v>
      </c>
      <c r="I54" s="4" t="s">
        <v>90</v>
      </c>
      <c r="J54" s="4" t="s">
        <v>73</v>
      </c>
      <c r="K54" s="4">
        <v>60610</v>
      </c>
      <c r="L54" s="6">
        <v>17.098099999999999</v>
      </c>
    </row>
    <row r="55" spans="1:12" x14ac:dyDescent="0.3">
      <c r="A55" s="5" t="s">
        <v>172</v>
      </c>
      <c r="B55" s="18">
        <v>42381</v>
      </c>
      <c r="C55" s="18">
        <v>42472</v>
      </c>
      <c r="D55" s="4" t="s">
        <v>12</v>
      </c>
      <c r="E55" s="4" t="s">
        <v>173</v>
      </c>
      <c r="F55" s="4" t="s">
        <v>174</v>
      </c>
      <c r="G55" s="4" t="s">
        <v>15</v>
      </c>
      <c r="H55" s="4" t="s">
        <v>16</v>
      </c>
      <c r="I55" s="4" t="s">
        <v>137</v>
      </c>
      <c r="J55" s="4" t="s">
        <v>80</v>
      </c>
      <c r="K55" s="4">
        <v>55901</v>
      </c>
      <c r="L55" s="6">
        <v>6.2565999999999997</v>
      </c>
    </row>
    <row r="56" spans="1:12" x14ac:dyDescent="0.3">
      <c r="A56" s="5" t="s">
        <v>175</v>
      </c>
      <c r="B56" s="18" t="s">
        <v>176</v>
      </c>
      <c r="C56" s="18" t="s">
        <v>177</v>
      </c>
      <c r="D56" s="4" t="s">
        <v>28</v>
      </c>
      <c r="E56" s="4" t="s">
        <v>178</v>
      </c>
      <c r="F56" s="4" t="s">
        <v>179</v>
      </c>
      <c r="G56" s="4" t="s">
        <v>15</v>
      </c>
      <c r="H56" s="4" t="s">
        <v>16</v>
      </c>
      <c r="I56" s="4" t="s">
        <v>180</v>
      </c>
      <c r="J56" s="4" t="s">
        <v>181</v>
      </c>
      <c r="K56" s="4">
        <v>80013</v>
      </c>
      <c r="L56" s="6">
        <v>298.68549999999999</v>
      </c>
    </row>
    <row r="57" spans="1:12" x14ac:dyDescent="0.3">
      <c r="A57" s="5" t="s">
        <v>175</v>
      </c>
      <c r="B57" s="18" t="s">
        <v>176</v>
      </c>
      <c r="C57" s="18" t="s">
        <v>177</v>
      </c>
      <c r="D57" s="4" t="s">
        <v>28</v>
      </c>
      <c r="E57" s="4" t="s">
        <v>178</v>
      </c>
      <c r="F57" s="4" t="s">
        <v>179</v>
      </c>
      <c r="G57" s="4" t="s">
        <v>15</v>
      </c>
      <c r="H57" s="4" t="s">
        <v>16</v>
      </c>
      <c r="I57" s="4" t="s">
        <v>180</v>
      </c>
      <c r="J57" s="4" t="s">
        <v>181</v>
      </c>
      <c r="K57" s="4">
        <v>80013</v>
      </c>
      <c r="L57" s="6">
        <v>52.14</v>
      </c>
    </row>
    <row r="58" spans="1:12" x14ac:dyDescent="0.3">
      <c r="A58" s="5" t="s">
        <v>175</v>
      </c>
      <c r="B58" s="18" t="s">
        <v>176</v>
      </c>
      <c r="C58" s="18" t="s">
        <v>177</v>
      </c>
      <c r="D58" s="4" t="s">
        <v>28</v>
      </c>
      <c r="E58" s="4" t="s">
        <v>178</v>
      </c>
      <c r="F58" s="4" t="s">
        <v>179</v>
      </c>
      <c r="G58" s="4" t="s">
        <v>15</v>
      </c>
      <c r="H58" s="4" t="s">
        <v>16</v>
      </c>
      <c r="I58" s="4" t="s">
        <v>180</v>
      </c>
      <c r="J58" s="4" t="s">
        <v>181</v>
      </c>
      <c r="K58" s="4">
        <v>80013</v>
      </c>
      <c r="L58" s="6">
        <v>15.552</v>
      </c>
    </row>
    <row r="59" spans="1:12" x14ac:dyDescent="0.3">
      <c r="A59" s="5" t="s">
        <v>182</v>
      </c>
      <c r="B59" s="18" t="s">
        <v>183</v>
      </c>
      <c r="C59" s="18" t="s">
        <v>184</v>
      </c>
      <c r="D59" s="4" t="s">
        <v>28</v>
      </c>
      <c r="E59" s="4" t="s">
        <v>185</v>
      </c>
      <c r="F59" s="4" t="s">
        <v>186</v>
      </c>
      <c r="G59" s="4" t="s">
        <v>15</v>
      </c>
      <c r="H59" s="4" t="s">
        <v>16</v>
      </c>
      <c r="I59" s="4" t="s">
        <v>187</v>
      </c>
      <c r="J59" s="4" t="s">
        <v>37</v>
      </c>
      <c r="K59" s="4">
        <v>28205</v>
      </c>
      <c r="L59" s="6">
        <v>7.0979999999999999</v>
      </c>
    </row>
    <row r="60" spans="1:12" x14ac:dyDescent="0.3">
      <c r="A60" s="5" t="s">
        <v>182</v>
      </c>
      <c r="B60" s="18" t="s">
        <v>183</v>
      </c>
      <c r="C60" s="18" t="s">
        <v>184</v>
      </c>
      <c r="D60" s="4" t="s">
        <v>28</v>
      </c>
      <c r="E60" s="4" t="s">
        <v>185</v>
      </c>
      <c r="F60" s="4" t="s">
        <v>186</v>
      </c>
      <c r="G60" s="4" t="s">
        <v>15</v>
      </c>
      <c r="H60" s="4" t="s">
        <v>16</v>
      </c>
      <c r="I60" s="4" t="s">
        <v>187</v>
      </c>
      <c r="J60" s="4" t="s">
        <v>37</v>
      </c>
      <c r="K60" s="4">
        <v>28205</v>
      </c>
      <c r="L60" s="6">
        <v>6.9888000000000003</v>
      </c>
    </row>
    <row r="61" spans="1:12" x14ac:dyDescent="0.3">
      <c r="A61" s="5" t="s">
        <v>182</v>
      </c>
      <c r="B61" s="18" t="s">
        <v>183</v>
      </c>
      <c r="C61" s="18" t="s">
        <v>184</v>
      </c>
      <c r="D61" s="4" t="s">
        <v>28</v>
      </c>
      <c r="E61" s="4" t="s">
        <v>185</v>
      </c>
      <c r="F61" s="4" t="s">
        <v>186</v>
      </c>
      <c r="G61" s="4" t="s">
        <v>15</v>
      </c>
      <c r="H61" s="4" t="s">
        <v>16</v>
      </c>
      <c r="I61" s="4" t="s">
        <v>187</v>
      </c>
      <c r="J61" s="4" t="s">
        <v>37</v>
      </c>
      <c r="K61" s="4">
        <v>28205</v>
      </c>
      <c r="L61" s="6">
        <v>3.3</v>
      </c>
    </row>
    <row r="62" spans="1:12" x14ac:dyDescent="0.3">
      <c r="A62" s="5" t="s">
        <v>188</v>
      </c>
      <c r="B62" s="18" t="s">
        <v>189</v>
      </c>
      <c r="C62" s="18" t="s">
        <v>190</v>
      </c>
      <c r="D62" s="4" t="s">
        <v>28</v>
      </c>
      <c r="E62" s="4" t="s">
        <v>191</v>
      </c>
      <c r="F62" s="4" t="s">
        <v>192</v>
      </c>
      <c r="G62" s="4" t="s">
        <v>43</v>
      </c>
      <c r="H62" s="4" t="s">
        <v>16</v>
      </c>
      <c r="I62" s="4" t="s">
        <v>193</v>
      </c>
      <c r="J62" s="4" t="s">
        <v>73</v>
      </c>
      <c r="K62" s="4">
        <v>60462</v>
      </c>
      <c r="L62" s="6">
        <v>16.361999999999998</v>
      </c>
    </row>
    <row r="63" spans="1:12" x14ac:dyDescent="0.3">
      <c r="A63" s="5" t="s">
        <v>194</v>
      </c>
      <c r="B63" s="18" t="s">
        <v>195</v>
      </c>
      <c r="C63" s="18" t="s">
        <v>196</v>
      </c>
      <c r="D63" s="4" t="s">
        <v>28</v>
      </c>
      <c r="E63" s="4" t="s">
        <v>197</v>
      </c>
      <c r="F63" s="4" t="s">
        <v>198</v>
      </c>
      <c r="G63" s="4" t="s">
        <v>23</v>
      </c>
      <c r="H63" s="4" t="s">
        <v>16</v>
      </c>
      <c r="I63" s="4" t="s">
        <v>88</v>
      </c>
      <c r="J63" s="4" t="s">
        <v>89</v>
      </c>
      <c r="K63" s="4">
        <v>10035</v>
      </c>
      <c r="L63" s="6">
        <v>0.84</v>
      </c>
    </row>
    <row r="64" spans="1:12" x14ac:dyDescent="0.3">
      <c r="A64" s="5" t="s">
        <v>199</v>
      </c>
      <c r="B64" s="18">
        <v>42440</v>
      </c>
      <c r="C64" s="18">
        <v>42654</v>
      </c>
      <c r="D64" s="4" t="s">
        <v>28</v>
      </c>
      <c r="E64" s="4" t="s">
        <v>200</v>
      </c>
      <c r="F64" s="4" t="s">
        <v>201</v>
      </c>
      <c r="G64" s="4" t="s">
        <v>15</v>
      </c>
      <c r="H64" s="4" t="s">
        <v>16</v>
      </c>
      <c r="I64" s="4" t="s">
        <v>202</v>
      </c>
      <c r="J64" s="4" t="s">
        <v>203</v>
      </c>
      <c r="K64" s="4">
        <v>50322</v>
      </c>
      <c r="L64" s="6">
        <v>6.1512000000000002</v>
      </c>
    </row>
    <row r="65" spans="1:12" x14ac:dyDescent="0.3">
      <c r="A65" s="5" t="s">
        <v>199</v>
      </c>
      <c r="B65" s="18">
        <v>42440</v>
      </c>
      <c r="C65" s="18">
        <v>42654</v>
      </c>
      <c r="D65" s="4" t="s">
        <v>28</v>
      </c>
      <c r="E65" s="4" t="s">
        <v>200</v>
      </c>
      <c r="F65" s="4" t="s">
        <v>201</v>
      </c>
      <c r="G65" s="4" t="s">
        <v>15</v>
      </c>
      <c r="H65" s="4" t="s">
        <v>16</v>
      </c>
      <c r="I65" s="4" t="s">
        <v>202</v>
      </c>
      <c r="J65" s="4" t="s">
        <v>203</v>
      </c>
      <c r="K65" s="4">
        <v>50322</v>
      </c>
      <c r="L65" s="6">
        <v>9.3612000000000002</v>
      </c>
    </row>
    <row r="66" spans="1:12" x14ac:dyDescent="0.3">
      <c r="A66" s="5" t="s">
        <v>204</v>
      </c>
      <c r="B66" s="18" t="s">
        <v>205</v>
      </c>
      <c r="C66" s="18" t="s">
        <v>51</v>
      </c>
      <c r="D66" s="4" t="s">
        <v>12</v>
      </c>
      <c r="E66" s="4" t="s">
        <v>206</v>
      </c>
      <c r="F66" s="4" t="s">
        <v>207</v>
      </c>
      <c r="G66" s="4" t="s">
        <v>15</v>
      </c>
      <c r="H66" s="4" t="s">
        <v>16</v>
      </c>
      <c r="I66" s="4" t="s">
        <v>208</v>
      </c>
      <c r="J66" s="4" t="s">
        <v>209</v>
      </c>
      <c r="K66" s="4">
        <v>43229</v>
      </c>
      <c r="L66" s="6">
        <v>68.963099999999997</v>
      </c>
    </row>
    <row r="67" spans="1:12" x14ac:dyDescent="0.3">
      <c r="A67" s="5" t="s">
        <v>204</v>
      </c>
      <c r="B67" s="18" t="s">
        <v>205</v>
      </c>
      <c r="C67" s="18" t="s">
        <v>51</v>
      </c>
      <c r="D67" s="4" t="s">
        <v>12</v>
      </c>
      <c r="E67" s="4" t="s">
        <v>206</v>
      </c>
      <c r="F67" s="4" t="s">
        <v>207</v>
      </c>
      <c r="G67" s="4" t="s">
        <v>15</v>
      </c>
      <c r="H67" s="4" t="s">
        <v>16</v>
      </c>
      <c r="I67" s="4" t="s">
        <v>208</v>
      </c>
      <c r="J67" s="4" t="s">
        <v>209</v>
      </c>
      <c r="K67" s="4">
        <v>43229</v>
      </c>
      <c r="L67" s="6">
        <v>22.332799999999999</v>
      </c>
    </row>
    <row r="68" spans="1:12" x14ac:dyDescent="0.3">
      <c r="A68" s="5" t="s">
        <v>204</v>
      </c>
      <c r="B68" s="18" t="s">
        <v>205</v>
      </c>
      <c r="C68" s="18" t="s">
        <v>51</v>
      </c>
      <c r="D68" s="4" t="s">
        <v>12</v>
      </c>
      <c r="E68" s="4" t="s">
        <v>206</v>
      </c>
      <c r="F68" s="4" t="s">
        <v>207</v>
      </c>
      <c r="G68" s="4" t="s">
        <v>15</v>
      </c>
      <c r="H68" s="4" t="s">
        <v>16</v>
      </c>
      <c r="I68" s="4" t="s">
        <v>208</v>
      </c>
      <c r="J68" s="4" t="s">
        <v>209</v>
      </c>
      <c r="K68" s="4">
        <v>43229</v>
      </c>
      <c r="L68" s="6">
        <v>-15.2225</v>
      </c>
    </row>
    <row r="69" spans="1:12" x14ac:dyDescent="0.3">
      <c r="A69" s="5" t="s">
        <v>204</v>
      </c>
      <c r="B69" s="18" t="s">
        <v>205</v>
      </c>
      <c r="C69" s="18" t="s">
        <v>51</v>
      </c>
      <c r="D69" s="4" t="s">
        <v>12</v>
      </c>
      <c r="E69" s="4" t="s">
        <v>206</v>
      </c>
      <c r="F69" s="4" t="s">
        <v>207</v>
      </c>
      <c r="G69" s="4" t="s">
        <v>15</v>
      </c>
      <c r="H69" s="4" t="s">
        <v>16</v>
      </c>
      <c r="I69" s="4" t="s">
        <v>208</v>
      </c>
      <c r="J69" s="4" t="s">
        <v>209</v>
      </c>
      <c r="K69" s="4">
        <v>43229</v>
      </c>
      <c r="L69" s="6">
        <v>111.30240000000001</v>
      </c>
    </row>
    <row r="70" spans="1:12" x14ac:dyDescent="0.3">
      <c r="A70" s="5" t="s">
        <v>210</v>
      </c>
      <c r="B70" s="18">
        <v>42038</v>
      </c>
      <c r="C70" s="18">
        <v>42158</v>
      </c>
      <c r="D70" s="4" t="s">
        <v>28</v>
      </c>
      <c r="E70" s="4" t="s">
        <v>211</v>
      </c>
      <c r="F70" s="4" t="s">
        <v>212</v>
      </c>
      <c r="G70" s="4" t="s">
        <v>15</v>
      </c>
      <c r="H70" s="4" t="s">
        <v>16</v>
      </c>
      <c r="I70" s="4" t="s">
        <v>41</v>
      </c>
      <c r="J70" s="4" t="s">
        <v>42</v>
      </c>
      <c r="K70" s="4">
        <v>98103</v>
      </c>
      <c r="L70" s="6">
        <v>62.988</v>
      </c>
    </row>
    <row r="71" spans="1:12" x14ac:dyDescent="0.3">
      <c r="A71" s="5" t="s">
        <v>213</v>
      </c>
      <c r="B71" s="18">
        <v>42128</v>
      </c>
      <c r="C71" s="18">
        <v>42281</v>
      </c>
      <c r="D71" s="4" t="s">
        <v>28</v>
      </c>
      <c r="E71" s="4" t="s">
        <v>214</v>
      </c>
      <c r="F71" s="4" t="s">
        <v>215</v>
      </c>
      <c r="G71" s="4" t="s">
        <v>23</v>
      </c>
      <c r="H71" s="4" t="s">
        <v>16</v>
      </c>
      <c r="I71" s="4" t="s">
        <v>216</v>
      </c>
      <c r="J71" s="4" t="s">
        <v>103</v>
      </c>
      <c r="K71" s="4">
        <v>37620</v>
      </c>
      <c r="L71" s="6">
        <v>35.663600000000002</v>
      </c>
    </row>
    <row r="72" spans="1:12" x14ac:dyDescent="0.3">
      <c r="A72" s="5" t="s">
        <v>217</v>
      </c>
      <c r="B72" s="18">
        <v>42710</v>
      </c>
      <c r="C72" s="18" t="s">
        <v>110</v>
      </c>
      <c r="D72" s="4" t="s">
        <v>63</v>
      </c>
      <c r="E72" s="4" t="s">
        <v>218</v>
      </c>
      <c r="F72" s="4" t="s">
        <v>219</v>
      </c>
      <c r="G72" s="4" t="s">
        <v>15</v>
      </c>
      <c r="H72" s="4" t="s">
        <v>16</v>
      </c>
      <c r="I72" s="4" t="s">
        <v>220</v>
      </c>
      <c r="J72" s="4" t="s">
        <v>83</v>
      </c>
      <c r="K72" s="4">
        <v>19805</v>
      </c>
      <c r="L72" s="6">
        <v>1.7310000000000001</v>
      </c>
    </row>
    <row r="73" spans="1:12" x14ac:dyDescent="0.3">
      <c r="A73" s="5" t="s">
        <v>217</v>
      </c>
      <c r="B73" s="18">
        <v>42710</v>
      </c>
      <c r="C73" s="18" t="s">
        <v>110</v>
      </c>
      <c r="D73" s="4" t="s">
        <v>63</v>
      </c>
      <c r="E73" s="4" t="s">
        <v>218</v>
      </c>
      <c r="F73" s="4" t="s">
        <v>219</v>
      </c>
      <c r="G73" s="4" t="s">
        <v>15</v>
      </c>
      <c r="H73" s="4" t="s">
        <v>16</v>
      </c>
      <c r="I73" s="4" t="s">
        <v>220</v>
      </c>
      <c r="J73" s="4" t="s">
        <v>83</v>
      </c>
      <c r="K73" s="4">
        <v>19805</v>
      </c>
      <c r="L73" s="6">
        <v>8.7629999999999999</v>
      </c>
    </row>
    <row r="74" spans="1:12" x14ac:dyDescent="0.3">
      <c r="A74" s="5" t="s">
        <v>217</v>
      </c>
      <c r="B74" s="18">
        <v>42710</v>
      </c>
      <c r="C74" s="18" t="s">
        <v>110</v>
      </c>
      <c r="D74" s="4" t="s">
        <v>63</v>
      </c>
      <c r="E74" s="4" t="s">
        <v>218</v>
      </c>
      <c r="F74" s="4" t="s">
        <v>219</v>
      </c>
      <c r="G74" s="4" t="s">
        <v>15</v>
      </c>
      <c r="H74" s="4" t="s">
        <v>16</v>
      </c>
      <c r="I74" s="4" t="s">
        <v>220</v>
      </c>
      <c r="J74" s="4" t="s">
        <v>83</v>
      </c>
      <c r="K74" s="4">
        <v>19805</v>
      </c>
      <c r="L74" s="6">
        <v>-114.3912</v>
      </c>
    </row>
    <row r="75" spans="1:12" x14ac:dyDescent="0.3">
      <c r="A75" s="5" t="s">
        <v>217</v>
      </c>
      <c r="B75" s="18">
        <v>42710</v>
      </c>
      <c r="C75" s="18" t="s">
        <v>110</v>
      </c>
      <c r="D75" s="4" t="s">
        <v>63</v>
      </c>
      <c r="E75" s="4" t="s">
        <v>218</v>
      </c>
      <c r="F75" s="4" t="s">
        <v>219</v>
      </c>
      <c r="G75" s="4" t="s">
        <v>15</v>
      </c>
      <c r="H75" s="4" t="s">
        <v>16</v>
      </c>
      <c r="I75" s="4" t="s">
        <v>220</v>
      </c>
      <c r="J75" s="4" t="s">
        <v>83</v>
      </c>
      <c r="K75" s="4">
        <v>19805</v>
      </c>
      <c r="L75" s="6">
        <v>1.2130000000000001</v>
      </c>
    </row>
    <row r="76" spans="1:12" x14ac:dyDescent="0.3">
      <c r="A76" s="5" t="s">
        <v>217</v>
      </c>
      <c r="B76" s="18">
        <v>42710</v>
      </c>
      <c r="C76" s="18" t="s">
        <v>110</v>
      </c>
      <c r="D76" s="4" t="s">
        <v>63</v>
      </c>
      <c r="E76" s="4" t="s">
        <v>218</v>
      </c>
      <c r="F76" s="4" t="s">
        <v>219</v>
      </c>
      <c r="G76" s="4" t="s">
        <v>15</v>
      </c>
      <c r="H76" s="4" t="s">
        <v>16</v>
      </c>
      <c r="I76" s="4" t="s">
        <v>220</v>
      </c>
      <c r="J76" s="4" t="s">
        <v>83</v>
      </c>
      <c r="K76" s="4">
        <v>19805</v>
      </c>
      <c r="L76" s="6">
        <v>-18.196000000000002</v>
      </c>
    </row>
    <row r="77" spans="1:12" x14ac:dyDescent="0.3">
      <c r="A77" s="5" t="s">
        <v>221</v>
      </c>
      <c r="B77" s="18" t="s">
        <v>222</v>
      </c>
      <c r="C77" s="18" t="s">
        <v>223</v>
      </c>
      <c r="D77" s="4" t="s">
        <v>12</v>
      </c>
      <c r="E77" s="4" t="s">
        <v>224</v>
      </c>
      <c r="F77" s="4" t="s">
        <v>225</v>
      </c>
      <c r="G77" s="4" t="s">
        <v>43</v>
      </c>
      <c r="H77" s="4" t="s">
        <v>16</v>
      </c>
      <c r="I77" s="4" t="s">
        <v>61</v>
      </c>
      <c r="J77" s="4" t="s">
        <v>44</v>
      </c>
      <c r="K77" s="4">
        <v>77041</v>
      </c>
      <c r="L77" s="6">
        <v>-1.9343999999999999</v>
      </c>
    </row>
    <row r="78" spans="1:12" x14ac:dyDescent="0.3">
      <c r="A78" s="5" t="s">
        <v>226</v>
      </c>
      <c r="B78" s="18" t="s">
        <v>227</v>
      </c>
      <c r="C78" s="18" t="s">
        <v>228</v>
      </c>
      <c r="D78" s="4" t="s">
        <v>28</v>
      </c>
      <c r="E78" s="4" t="s">
        <v>229</v>
      </c>
      <c r="F78" s="4" t="s">
        <v>230</v>
      </c>
      <c r="G78" s="4" t="s">
        <v>15</v>
      </c>
      <c r="H78" s="4" t="s">
        <v>16</v>
      </c>
      <c r="I78" s="4" t="s">
        <v>231</v>
      </c>
      <c r="J78" s="4" t="s">
        <v>73</v>
      </c>
      <c r="K78" s="4">
        <v>61701</v>
      </c>
      <c r="L78" s="6">
        <v>-5.8247999999999998</v>
      </c>
    </row>
    <row r="79" spans="1:12" x14ac:dyDescent="0.3">
      <c r="A79" s="5" t="s">
        <v>232</v>
      </c>
      <c r="B79" s="18">
        <v>42866</v>
      </c>
      <c r="C79" s="18">
        <v>43080</v>
      </c>
      <c r="D79" s="4" t="s">
        <v>28</v>
      </c>
      <c r="E79" s="4" t="s">
        <v>233</v>
      </c>
      <c r="F79" s="4" t="s">
        <v>234</v>
      </c>
      <c r="G79" s="4" t="s">
        <v>15</v>
      </c>
      <c r="H79" s="4" t="s">
        <v>16</v>
      </c>
      <c r="I79" s="4" t="s">
        <v>235</v>
      </c>
      <c r="J79" s="4" t="s">
        <v>95</v>
      </c>
      <c r="K79" s="4">
        <v>85023</v>
      </c>
      <c r="L79" s="6">
        <v>2.7240000000000002</v>
      </c>
    </row>
    <row r="80" spans="1:12" x14ac:dyDescent="0.3">
      <c r="A80" s="5" t="s">
        <v>232</v>
      </c>
      <c r="B80" s="18">
        <v>42866</v>
      </c>
      <c r="C80" s="18">
        <v>43080</v>
      </c>
      <c r="D80" s="4" t="s">
        <v>28</v>
      </c>
      <c r="E80" s="4" t="s">
        <v>233</v>
      </c>
      <c r="F80" s="4" t="s">
        <v>234</v>
      </c>
      <c r="G80" s="4" t="s">
        <v>15</v>
      </c>
      <c r="H80" s="4" t="s">
        <v>16</v>
      </c>
      <c r="I80" s="4" t="s">
        <v>235</v>
      </c>
      <c r="J80" s="4" t="s">
        <v>95</v>
      </c>
      <c r="K80" s="4">
        <v>85023</v>
      </c>
      <c r="L80" s="6">
        <v>-14.475</v>
      </c>
    </row>
    <row r="81" spans="1:12" x14ac:dyDescent="0.3">
      <c r="A81" s="5" t="s">
        <v>236</v>
      </c>
      <c r="B81" s="18">
        <v>42532</v>
      </c>
      <c r="C81" s="18">
        <v>42654</v>
      </c>
      <c r="D81" s="4" t="s">
        <v>12</v>
      </c>
      <c r="E81" s="4" t="s">
        <v>237</v>
      </c>
      <c r="F81" s="4" t="s">
        <v>238</v>
      </c>
      <c r="G81" s="4" t="s">
        <v>43</v>
      </c>
      <c r="H81" s="4" t="s">
        <v>16</v>
      </c>
      <c r="I81" s="4" t="s">
        <v>24</v>
      </c>
      <c r="J81" s="4" t="s">
        <v>25</v>
      </c>
      <c r="K81" s="4">
        <v>90004</v>
      </c>
      <c r="L81" s="6">
        <v>56.203200000000002</v>
      </c>
    </row>
    <row r="82" spans="1:12" x14ac:dyDescent="0.3">
      <c r="A82" s="5" t="s">
        <v>236</v>
      </c>
      <c r="B82" s="18">
        <v>42532</v>
      </c>
      <c r="C82" s="18">
        <v>42654</v>
      </c>
      <c r="D82" s="4" t="s">
        <v>12</v>
      </c>
      <c r="E82" s="4" t="s">
        <v>237</v>
      </c>
      <c r="F82" s="4" t="s">
        <v>238</v>
      </c>
      <c r="G82" s="4" t="s">
        <v>43</v>
      </c>
      <c r="H82" s="4" t="s">
        <v>16</v>
      </c>
      <c r="I82" s="4" t="s">
        <v>24</v>
      </c>
      <c r="J82" s="4" t="s">
        <v>25</v>
      </c>
      <c r="K82" s="4">
        <v>90004</v>
      </c>
      <c r="L82" s="6">
        <v>8.0351999999999997</v>
      </c>
    </row>
    <row r="83" spans="1:12" x14ac:dyDescent="0.3">
      <c r="A83" s="5" t="s">
        <v>239</v>
      </c>
      <c r="B83" s="18">
        <v>42768</v>
      </c>
      <c r="C83" s="18">
        <v>42857</v>
      </c>
      <c r="D83" s="4" t="s">
        <v>63</v>
      </c>
      <c r="E83" s="4" t="s">
        <v>240</v>
      </c>
      <c r="F83" s="4" t="s">
        <v>241</v>
      </c>
      <c r="G83" s="4" t="s">
        <v>23</v>
      </c>
      <c r="H83" s="4" t="s">
        <v>16</v>
      </c>
      <c r="I83" s="4" t="s">
        <v>208</v>
      </c>
      <c r="J83" s="4" t="s">
        <v>209</v>
      </c>
      <c r="K83" s="4">
        <v>43229</v>
      </c>
      <c r="L83" s="6">
        <v>4.1719999999999997</v>
      </c>
    </row>
    <row r="84" spans="1:12" x14ac:dyDescent="0.3">
      <c r="A84" s="5" t="s">
        <v>239</v>
      </c>
      <c r="B84" s="18">
        <v>42768</v>
      </c>
      <c r="C84" s="18">
        <v>42857</v>
      </c>
      <c r="D84" s="4" t="s">
        <v>63</v>
      </c>
      <c r="E84" s="4" t="s">
        <v>240</v>
      </c>
      <c r="F84" s="4" t="s">
        <v>241</v>
      </c>
      <c r="G84" s="4" t="s">
        <v>23</v>
      </c>
      <c r="H84" s="4" t="s">
        <v>16</v>
      </c>
      <c r="I84" s="4" t="s">
        <v>208</v>
      </c>
      <c r="J84" s="4" t="s">
        <v>209</v>
      </c>
      <c r="K84" s="4">
        <v>43229</v>
      </c>
      <c r="L84" s="6">
        <v>6.2031000000000001</v>
      </c>
    </row>
    <row r="85" spans="1:12" x14ac:dyDescent="0.3">
      <c r="A85" s="5" t="s">
        <v>239</v>
      </c>
      <c r="B85" s="18">
        <v>42768</v>
      </c>
      <c r="C85" s="18">
        <v>42857</v>
      </c>
      <c r="D85" s="4" t="s">
        <v>63</v>
      </c>
      <c r="E85" s="4" t="s">
        <v>240</v>
      </c>
      <c r="F85" s="4" t="s">
        <v>241</v>
      </c>
      <c r="G85" s="4" t="s">
        <v>23</v>
      </c>
      <c r="H85" s="4" t="s">
        <v>16</v>
      </c>
      <c r="I85" s="4" t="s">
        <v>208</v>
      </c>
      <c r="J85" s="4" t="s">
        <v>209</v>
      </c>
      <c r="K85" s="4">
        <v>43229</v>
      </c>
      <c r="L85" s="6">
        <v>62.807499999999997</v>
      </c>
    </row>
    <row r="86" spans="1:12" x14ac:dyDescent="0.3">
      <c r="A86" s="5" t="s">
        <v>242</v>
      </c>
      <c r="B86" s="18" t="s">
        <v>243</v>
      </c>
      <c r="C86" s="18" t="s">
        <v>244</v>
      </c>
      <c r="D86" s="4" t="s">
        <v>28</v>
      </c>
      <c r="E86" s="4" t="s">
        <v>245</v>
      </c>
      <c r="F86" s="4" t="s">
        <v>246</v>
      </c>
      <c r="G86" s="4" t="s">
        <v>15</v>
      </c>
      <c r="H86" s="4" t="s">
        <v>16</v>
      </c>
      <c r="I86" s="4" t="s">
        <v>247</v>
      </c>
      <c r="J86" s="4" t="s">
        <v>25</v>
      </c>
      <c r="K86" s="4">
        <v>95661</v>
      </c>
      <c r="L86" s="6">
        <v>-48.954900000000002</v>
      </c>
    </row>
    <row r="87" spans="1:12" x14ac:dyDescent="0.3">
      <c r="A87" s="5" t="s">
        <v>242</v>
      </c>
      <c r="B87" s="18" t="s">
        <v>243</v>
      </c>
      <c r="C87" s="18" t="s">
        <v>244</v>
      </c>
      <c r="D87" s="4" t="s">
        <v>28</v>
      </c>
      <c r="E87" s="4" t="s">
        <v>245</v>
      </c>
      <c r="F87" s="4" t="s">
        <v>246</v>
      </c>
      <c r="G87" s="4" t="s">
        <v>15</v>
      </c>
      <c r="H87" s="4" t="s">
        <v>16</v>
      </c>
      <c r="I87" s="4" t="s">
        <v>247</v>
      </c>
      <c r="J87" s="4" t="s">
        <v>25</v>
      </c>
      <c r="K87" s="4">
        <v>95661</v>
      </c>
      <c r="L87" s="6">
        <v>33.215600000000002</v>
      </c>
    </row>
    <row r="88" spans="1:12" x14ac:dyDescent="0.3">
      <c r="A88" s="5" t="s">
        <v>242</v>
      </c>
      <c r="B88" s="18" t="s">
        <v>243</v>
      </c>
      <c r="C88" s="18" t="s">
        <v>244</v>
      </c>
      <c r="D88" s="4" t="s">
        <v>28</v>
      </c>
      <c r="E88" s="4" t="s">
        <v>245</v>
      </c>
      <c r="F88" s="4" t="s">
        <v>246</v>
      </c>
      <c r="G88" s="4" t="s">
        <v>15</v>
      </c>
      <c r="H88" s="4" t="s">
        <v>16</v>
      </c>
      <c r="I88" s="4" t="s">
        <v>247</v>
      </c>
      <c r="J88" s="4" t="s">
        <v>25</v>
      </c>
      <c r="K88" s="4">
        <v>95661</v>
      </c>
      <c r="L88" s="6">
        <v>6.7965999999999998</v>
      </c>
    </row>
    <row r="89" spans="1:12" x14ac:dyDescent="0.3">
      <c r="A89" s="5" t="s">
        <v>242</v>
      </c>
      <c r="B89" s="18" t="s">
        <v>243</v>
      </c>
      <c r="C89" s="18" t="s">
        <v>244</v>
      </c>
      <c r="D89" s="4" t="s">
        <v>28</v>
      </c>
      <c r="E89" s="4" t="s">
        <v>245</v>
      </c>
      <c r="F89" s="4" t="s">
        <v>246</v>
      </c>
      <c r="G89" s="4" t="s">
        <v>15</v>
      </c>
      <c r="H89" s="4" t="s">
        <v>16</v>
      </c>
      <c r="I89" s="4" t="s">
        <v>247</v>
      </c>
      <c r="J89" s="4" t="s">
        <v>25</v>
      </c>
      <c r="K89" s="4">
        <v>95661</v>
      </c>
      <c r="L89" s="6">
        <v>2.9567999999999999</v>
      </c>
    </row>
    <row r="90" spans="1:12" x14ac:dyDescent="0.3">
      <c r="A90" s="5" t="s">
        <v>242</v>
      </c>
      <c r="B90" s="18" t="s">
        <v>243</v>
      </c>
      <c r="C90" s="18" t="s">
        <v>244</v>
      </c>
      <c r="D90" s="4" t="s">
        <v>28</v>
      </c>
      <c r="E90" s="4" t="s">
        <v>245</v>
      </c>
      <c r="F90" s="4" t="s">
        <v>246</v>
      </c>
      <c r="G90" s="4" t="s">
        <v>15</v>
      </c>
      <c r="H90" s="4" t="s">
        <v>16</v>
      </c>
      <c r="I90" s="4" t="s">
        <v>247</v>
      </c>
      <c r="J90" s="4" t="s">
        <v>25</v>
      </c>
      <c r="K90" s="4">
        <v>95661</v>
      </c>
      <c r="L90" s="6">
        <v>13.857200000000001</v>
      </c>
    </row>
    <row r="91" spans="1:12" x14ac:dyDescent="0.3">
      <c r="A91" s="5" t="s">
        <v>242</v>
      </c>
      <c r="B91" s="18" t="s">
        <v>243</v>
      </c>
      <c r="C91" s="18" t="s">
        <v>244</v>
      </c>
      <c r="D91" s="4" t="s">
        <v>28</v>
      </c>
      <c r="E91" s="4" t="s">
        <v>245</v>
      </c>
      <c r="F91" s="4" t="s">
        <v>246</v>
      </c>
      <c r="G91" s="4" t="s">
        <v>15</v>
      </c>
      <c r="H91" s="4" t="s">
        <v>16</v>
      </c>
      <c r="I91" s="4" t="s">
        <v>247</v>
      </c>
      <c r="J91" s="4" t="s">
        <v>25</v>
      </c>
      <c r="K91" s="4">
        <v>95661</v>
      </c>
      <c r="L91" s="6">
        <v>6.633</v>
      </c>
    </row>
    <row r="92" spans="1:12" x14ac:dyDescent="0.3">
      <c r="A92" s="5" t="s">
        <v>242</v>
      </c>
      <c r="B92" s="18" t="s">
        <v>243</v>
      </c>
      <c r="C92" s="18" t="s">
        <v>244</v>
      </c>
      <c r="D92" s="4" t="s">
        <v>28</v>
      </c>
      <c r="E92" s="4" t="s">
        <v>245</v>
      </c>
      <c r="F92" s="4" t="s">
        <v>246</v>
      </c>
      <c r="G92" s="4" t="s">
        <v>15</v>
      </c>
      <c r="H92" s="4" t="s">
        <v>16</v>
      </c>
      <c r="I92" s="4" t="s">
        <v>247</v>
      </c>
      <c r="J92" s="4" t="s">
        <v>25</v>
      </c>
      <c r="K92" s="4">
        <v>95661</v>
      </c>
      <c r="L92" s="6">
        <v>8.2782</v>
      </c>
    </row>
    <row r="93" spans="1:12" x14ac:dyDescent="0.3">
      <c r="A93" s="5" t="s">
        <v>248</v>
      </c>
      <c r="B93" s="18">
        <v>42499</v>
      </c>
      <c r="C93" s="18">
        <v>42560</v>
      </c>
      <c r="D93" s="4" t="s">
        <v>12</v>
      </c>
      <c r="E93" s="4" t="s">
        <v>249</v>
      </c>
      <c r="F93" s="4" t="s">
        <v>250</v>
      </c>
      <c r="G93" s="4" t="s">
        <v>23</v>
      </c>
      <c r="H93" s="4" t="s">
        <v>16</v>
      </c>
      <c r="I93" s="4" t="s">
        <v>59</v>
      </c>
      <c r="J93" s="4" t="s">
        <v>60</v>
      </c>
      <c r="K93" s="4">
        <v>19140</v>
      </c>
      <c r="L93" s="6">
        <v>3.1103999999999998</v>
      </c>
    </row>
    <row r="94" spans="1:12" x14ac:dyDescent="0.3">
      <c r="A94" s="5" t="s">
        <v>251</v>
      </c>
      <c r="B94" s="18" t="s">
        <v>252</v>
      </c>
      <c r="C94" s="18" t="s">
        <v>74</v>
      </c>
      <c r="D94" s="4" t="s">
        <v>28</v>
      </c>
      <c r="E94" s="4" t="s">
        <v>253</v>
      </c>
      <c r="F94" s="4" t="s">
        <v>254</v>
      </c>
      <c r="G94" s="4" t="s">
        <v>23</v>
      </c>
      <c r="H94" s="4" t="s">
        <v>16</v>
      </c>
      <c r="I94" s="4" t="s">
        <v>52</v>
      </c>
      <c r="J94" s="4" t="s">
        <v>25</v>
      </c>
      <c r="K94" s="4">
        <v>94122</v>
      </c>
      <c r="L94" s="6">
        <v>6.2207999999999997</v>
      </c>
    </row>
    <row r="95" spans="1:12" x14ac:dyDescent="0.3">
      <c r="A95" s="5" t="s">
        <v>251</v>
      </c>
      <c r="B95" s="18" t="s">
        <v>252</v>
      </c>
      <c r="C95" s="18" t="s">
        <v>74</v>
      </c>
      <c r="D95" s="4" t="s">
        <v>28</v>
      </c>
      <c r="E95" s="4" t="s">
        <v>253</v>
      </c>
      <c r="F95" s="4" t="s">
        <v>254</v>
      </c>
      <c r="G95" s="4" t="s">
        <v>23</v>
      </c>
      <c r="H95" s="4" t="s">
        <v>16</v>
      </c>
      <c r="I95" s="4" t="s">
        <v>52</v>
      </c>
      <c r="J95" s="4" t="s">
        <v>25</v>
      </c>
      <c r="K95" s="4">
        <v>94122</v>
      </c>
      <c r="L95" s="6">
        <v>16.535399999999999</v>
      </c>
    </row>
    <row r="96" spans="1:12" x14ac:dyDescent="0.3">
      <c r="A96" s="5" t="s">
        <v>251</v>
      </c>
      <c r="B96" s="18" t="s">
        <v>252</v>
      </c>
      <c r="C96" s="18" t="s">
        <v>74</v>
      </c>
      <c r="D96" s="4" t="s">
        <v>28</v>
      </c>
      <c r="E96" s="4" t="s">
        <v>253</v>
      </c>
      <c r="F96" s="4" t="s">
        <v>254</v>
      </c>
      <c r="G96" s="4" t="s">
        <v>23</v>
      </c>
      <c r="H96" s="4" t="s">
        <v>16</v>
      </c>
      <c r="I96" s="4" t="s">
        <v>52</v>
      </c>
      <c r="J96" s="4" t="s">
        <v>25</v>
      </c>
      <c r="K96" s="4">
        <v>94122</v>
      </c>
      <c r="L96" s="6">
        <v>16.150400000000001</v>
      </c>
    </row>
    <row r="97" spans="1:12" x14ac:dyDescent="0.3">
      <c r="A97" s="5" t="s">
        <v>255</v>
      </c>
      <c r="B97" s="18" t="s">
        <v>256</v>
      </c>
      <c r="C97" s="18" t="s">
        <v>257</v>
      </c>
      <c r="D97" s="4" t="s">
        <v>28</v>
      </c>
      <c r="E97" s="4" t="s">
        <v>258</v>
      </c>
      <c r="F97" s="4" t="s">
        <v>259</v>
      </c>
      <c r="G97" s="4" t="s">
        <v>15</v>
      </c>
      <c r="H97" s="4" t="s">
        <v>16</v>
      </c>
      <c r="I97" s="4" t="s">
        <v>260</v>
      </c>
      <c r="J97" s="4" t="s">
        <v>261</v>
      </c>
      <c r="K97" s="4">
        <v>64055</v>
      </c>
      <c r="L97" s="6">
        <v>-3.7879999999999998</v>
      </c>
    </row>
    <row r="98" spans="1:12" x14ac:dyDescent="0.3">
      <c r="A98" s="5" t="s">
        <v>262</v>
      </c>
      <c r="B98" s="18">
        <v>42194</v>
      </c>
      <c r="C98" s="18">
        <v>42347</v>
      </c>
      <c r="D98" s="4" t="s">
        <v>28</v>
      </c>
      <c r="E98" s="4" t="s">
        <v>263</v>
      </c>
      <c r="F98" s="4" t="s">
        <v>264</v>
      </c>
      <c r="G98" s="4" t="s">
        <v>15</v>
      </c>
      <c r="H98" s="4" t="s">
        <v>16</v>
      </c>
      <c r="I98" s="4" t="s">
        <v>265</v>
      </c>
      <c r="J98" s="4" t="s">
        <v>25</v>
      </c>
      <c r="K98" s="4">
        <v>91104</v>
      </c>
      <c r="L98" s="6">
        <v>40.5426</v>
      </c>
    </row>
    <row r="99" spans="1:12" x14ac:dyDescent="0.3">
      <c r="A99" s="5" t="s">
        <v>266</v>
      </c>
      <c r="B99" s="18" t="s">
        <v>267</v>
      </c>
      <c r="C99" s="18" t="s">
        <v>268</v>
      </c>
      <c r="D99" s="4" t="s">
        <v>28</v>
      </c>
      <c r="E99" s="4" t="s">
        <v>269</v>
      </c>
      <c r="F99" s="4" t="s">
        <v>270</v>
      </c>
      <c r="G99" s="4" t="s">
        <v>43</v>
      </c>
      <c r="H99" s="4" t="s">
        <v>16</v>
      </c>
      <c r="I99" s="4" t="s">
        <v>271</v>
      </c>
      <c r="J99" s="4" t="s">
        <v>209</v>
      </c>
      <c r="K99" s="4">
        <v>43055</v>
      </c>
      <c r="L99" s="6">
        <v>17.959199999999999</v>
      </c>
    </row>
    <row r="100" spans="1:12" x14ac:dyDescent="0.3">
      <c r="A100" s="5" t="s">
        <v>272</v>
      </c>
      <c r="B100" s="18">
        <v>42502</v>
      </c>
      <c r="C100" s="18">
        <v>42625</v>
      </c>
      <c r="D100" s="4" t="s">
        <v>28</v>
      </c>
      <c r="E100" s="4" t="s">
        <v>273</v>
      </c>
      <c r="F100" s="4" t="s">
        <v>274</v>
      </c>
      <c r="G100" s="4" t="s">
        <v>23</v>
      </c>
      <c r="H100" s="4" t="s">
        <v>16</v>
      </c>
      <c r="I100" s="4" t="s">
        <v>275</v>
      </c>
      <c r="J100" s="4" t="s">
        <v>50</v>
      </c>
      <c r="K100" s="4">
        <v>53132</v>
      </c>
      <c r="L100" s="6">
        <v>22.5852</v>
      </c>
    </row>
    <row r="101" spans="1:12" x14ac:dyDescent="0.3">
      <c r="A101" s="5" t="s">
        <v>272</v>
      </c>
      <c r="B101" s="18">
        <v>42502</v>
      </c>
      <c r="C101" s="18">
        <v>42625</v>
      </c>
      <c r="D101" s="4" t="s">
        <v>28</v>
      </c>
      <c r="E101" s="4" t="s">
        <v>273</v>
      </c>
      <c r="F101" s="4" t="s">
        <v>274</v>
      </c>
      <c r="G101" s="4" t="s">
        <v>23</v>
      </c>
      <c r="H101" s="4" t="s">
        <v>16</v>
      </c>
      <c r="I101" s="4" t="s">
        <v>275</v>
      </c>
      <c r="J101" s="4" t="s">
        <v>50</v>
      </c>
      <c r="K101" s="4">
        <v>53132</v>
      </c>
      <c r="L101" s="6">
        <v>22.618400000000001</v>
      </c>
    </row>
    <row r="102" spans="1:12" x14ac:dyDescent="0.3">
      <c r="A102" s="5" t="s">
        <v>272</v>
      </c>
      <c r="B102" s="18">
        <v>42502</v>
      </c>
      <c r="C102" s="18">
        <v>42625</v>
      </c>
      <c r="D102" s="4" t="s">
        <v>28</v>
      </c>
      <c r="E102" s="4" t="s">
        <v>273</v>
      </c>
      <c r="F102" s="4" t="s">
        <v>274</v>
      </c>
      <c r="G102" s="4" t="s">
        <v>23</v>
      </c>
      <c r="H102" s="4" t="s">
        <v>16</v>
      </c>
      <c r="I102" s="4" t="s">
        <v>275</v>
      </c>
      <c r="J102" s="4" t="s">
        <v>50</v>
      </c>
      <c r="K102" s="4">
        <v>53132</v>
      </c>
      <c r="L102" s="6">
        <v>-10.7973</v>
      </c>
    </row>
    <row r="103" spans="1:12" x14ac:dyDescent="0.3">
      <c r="A103" s="5" t="s">
        <v>272</v>
      </c>
      <c r="B103" s="18">
        <v>42502</v>
      </c>
      <c r="C103" s="18">
        <v>42625</v>
      </c>
      <c r="D103" s="4" t="s">
        <v>28</v>
      </c>
      <c r="E103" s="4" t="s">
        <v>273</v>
      </c>
      <c r="F103" s="4" t="s">
        <v>274</v>
      </c>
      <c r="G103" s="4" t="s">
        <v>23</v>
      </c>
      <c r="H103" s="4" t="s">
        <v>16</v>
      </c>
      <c r="I103" s="4" t="s">
        <v>275</v>
      </c>
      <c r="J103" s="4" t="s">
        <v>50</v>
      </c>
      <c r="K103" s="4">
        <v>53132</v>
      </c>
      <c r="L103" s="6">
        <v>-3.0396000000000001</v>
      </c>
    </row>
    <row r="104" spans="1:12" x14ac:dyDescent="0.3">
      <c r="A104" s="5" t="s">
        <v>276</v>
      </c>
      <c r="B104" s="18" t="s">
        <v>76</v>
      </c>
      <c r="C104" s="18" t="s">
        <v>277</v>
      </c>
      <c r="D104" s="4" t="s">
        <v>63</v>
      </c>
      <c r="E104" s="4" t="s">
        <v>278</v>
      </c>
      <c r="F104" s="4" t="s">
        <v>279</v>
      </c>
      <c r="G104" s="4" t="s">
        <v>43</v>
      </c>
      <c r="H104" s="4" t="s">
        <v>16</v>
      </c>
      <c r="I104" s="4" t="s">
        <v>280</v>
      </c>
      <c r="J104" s="4" t="s">
        <v>95</v>
      </c>
      <c r="K104" s="4">
        <v>85254</v>
      </c>
      <c r="L104" s="6">
        <v>11.720800000000001</v>
      </c>
    </row>
    <row r="105" spans="1:12" x14ac:dyDescent="0.3">
      <c r="A105" s="5" t="s">
        <v>276</v>
      </c>
      <c r="B105" s="18" t="s">
        <v>76</v>
      </c>
      <c r="C105" s="18" t="s">
        <v>277</v>
      </c>
      <c r="D105" s="4" t="s">
        <v>63</v>
      </c>
      <c r="E105" s="4" t="s">
        <v>278</v>
      </c>
      <c r="F105" s="4" t="s">
        <v>279</v>
      </c>
      <c r="G105" s="4" t="s">
        <v>43</v>
      </c>
      <c r="H105" s="4" t="s">
        <v>16</v>
      </c>
      <c r="I105" s="4" t="s">
        <v>280</v>
      </c>
      <c r="J105" s="4" t="s">
        <v>95</v>
      </c>
      <c r="K105" s="4">
        <v>85254</v>
      </c>
      <c r="L105" s="6">
        <v>-26.875800000000002</v>
      </c>
    </row>
    <row r="106" spans="1:12" x14ac:dyDescent="0.3">
      <c r="A106" s="5" t="s">
        <v>281</v>
      </c>
      <c r="B106" s="18" t="s">
        <v>282</v>
      </c>
      <c r="C106" s="18">
        <v>42041</v>
      </c>
      <c r="D106" s="4" t="s">
        <v>63</v>
      </c>
      <c r="E106" s="4" t="s">
        <v>283</v>
      </c>
      <c r="F106" s="4" t="s">
        <v>284</v>
      </c>
      <c r="G106" s="4" t="s">
        <v>23</v>
      </c>
      <c r="H106" s="4" t="s">
        <v>16</v>
      </c>
      <c r="I106" s="4" t="s">
        <v>285</v>
      </c>
      <c r="J106" s="4" t="s">
        <v>25</v>
      </c>
      <c r="K106" s="4">
        <v>95123</v>
      </c>
      <c r="L106" s="6">
        <v>-3.8384999999999998</v>
      </c>
    </row>
    <row r="107" spans="1:12" x14ac:dyDescent="0.3">
      <c r="A107" s="5" t="s">
        <v>281</v>
      </c>
      <c r="B107" s="18" t="s">
        <v>282</v>
      </c>
      <c r="C107" s="18">
        <v>42041</v>
      </c>
      <c r="D107" s="4" t="s">
        <v>63</v>
      </c>
      <c r="E107" s="4" t="s">
        <v>283</v>
      </c>
      <c r="F107" s="4" t="s">
        <v>284</v>
      </c>
      <c r="G107" s="4" t="s">
        <v>23</v>
      </c>
      <c r="H107" s="4" t="s">
        <v>16</v>
      </c>
      <c r="I107" s="4" t="s">
        <v>285</v>
      </c>
      <c r="J107" s="4" t="s">
        <v>25</v>
      </c>
      <c r="K107" s="4">
        <v>95123</v>
      </c>
      <c r="L107" s="6">
        <v>-25.817399999999999</v>
      </c>
    </row>
    <row r="108" spans="1:12" x14ac:dyDescent="0.3">
      <c r="A108" s="5" t="s">
        <v>281</v>
      </c>
      <c r="B108" s="18" t="s">
        <v>282</v>
      </c>
      <c r="C108" s="18">
        <v>42041</v>
      </c>
      <c r="D108" s="4" t="s">
        <v>63</v>
      </c>
      <c r="E108" s="4" t="s">
        <v>283</v>
      </c>
      <c r="F108" s="4" t="s">
        <v>284</v>
      </c>
      <c r="G108" s="4" t="s">
        <v>23</v>
      </c>
      <c r="H108" s="4" t="s">
        <v>16</v>
      </c>
      <c r="I108" s="4" t="s">
        <v>285</v>
      </c>
      <c r="J108" s="4" t="s">
        <v>25</v>
      </c>
      <c r="K108" s="4">
        <v>95123</v>
      </c>
      <c r="L108" s="6">
        <v>17.601600000000001</v>
      </c>
    </row>
    <row r="109" spans="1:12" x14ac:dyDescent="0.3">
      <c r="A109" s="5" t="s">
        <v>286</v>
      </c>
      <c r="B109" s="18" t="s">
        <v>287</v>
      </c>
      <c r="C109" s="18">
        <v>42069</v>
      </c>
      <c r="D109" s="4" t="s">
        <v>28</v>
      </c>
      <c r="E109" s="4" t="s">
        <v>288</v>
      </c>
      <c r="F109" s="4" t="s">
        <v>289</v>
      </c>
      <c r="G109" s="4" t="s">
        <v>43</v>
      </c>
      <c r="H109" s="4" t="s">
        <v>16</v>
      </c>
      <c r="I109" s="4" t="s">
        <v>41</v>
      </c>
      <c r="J109" s="4" t="s">
        <v>42</v>
      </c>
      <c r="K109" s="4">
        <v>98105</v>
      </c>
      <c r="L109" s="6">
        <v>2.0994000000000002</v>
      </c>
    </row>
    <row r="110" spans="1:12" x14ac:dyDescent="0.3">
      <c r="A110" s="5" t="s">
        <v>290</v>
      </c>
      <c r="B110" s="18">
        <v>41642</v>
      </c>
      <c r="C110" s="18">
        <v>41793</v>
      </c>
      <c r="D110" s="4" t="s">
        <v>12</v>
      </c>
      <c r="E110" s="4" t="s">
        <v>291</v>
      </c>
      <c r="F110" s="4" t="s">
        <v>292</v>
      </c>
      <c r="G110" s="4" t="s">
        <v>15</v>
      </c>
      <c r="H110" s="4" t="s">
        <v>16</v>
      </c>
      <c r="I110" s="4" t="s">
        <v>41</v>
      </c>
      <c r="J110" s="4" t="s">
        <v>42</v>
      </c>
      <c r="K110" s="4">
        <v>98115</v>
      </c>
      <c r="L110" s="6">
        <v>1.0738000000000001</v>
      </c>
    </row>
    <row r="111" spans="1:12" x14ac:dyDescent="0.3">
      <c r="A111" s="5" t="s">
        <v>293</v>
      </c>
      <c r="B111" s="18" t="s">
        <v>294</v>
      </c>
      <c r="C111" s="18" t="s">
        <v>295</v>
      </c>
      <c r="D111" s="4" t="s">
        <v>28</v>
      </c>
      <c r="E111" s="4" t="s">
        <v>296</v>
      </c>
      <c r="F111" s="4" t="s">
        <v>297</v>
      </c>
      <c r="G111" s="4" t="s">
        <v>15</v>
      </c>
      <c r="H111" s="4" t="s">
        <v>16</v>
      </c>
      <c r="I111" s="4" t="s">
        <v>298</v>
      </c>
      <c r="J111" s="4" t="s">
        <v>299</v>
      </c>
      <c r="K111" s="4">
        <v>73034</v>
      </c>
      <c r="L111" s="6">
        <v>67.992000000000004</v>
      </c>
    </row>
    <row r="112" spans="1:12" x14ac:dyDescent="0.3">
      <c r="A112" s="5" t="s">
        <v>293</v>
      </c>
      <c r="B112" s="18" t="s">
        <v>294</v>
      </c>
      <c r="C112" s="18" t="s">
        <v>295</v>
      </c>
      <c r="D112" s="4" t="s">
        <v>28</v>
      </c>
      <c r="E112" s="4" t="s">
        <v>296</v>
      </c>
      <c r="F112" s="4" t="s">
        <v>297</v>
      </c>
      <c r="G112" s="4" t="s">
        <v>15</v>
      </c>
      <c r="H112" s="4" t="s">
        <v>16</v>
      </c>
      <c r="I112" s="4" t="s">
        <v>298</v>
      </c>
      <c r="J112" s="4" t="s">
        <v>299</v>
      </c>
      <c r="K112" s="4">
        <v>73034</v>
      </c>
      <c r="L112" s="6">
        <v>10.909599999999999</v>
      </c>
    </row>
    <row r="113" spans="1:12" x14ac:dyDescent="0.3">
      <c r="A113" s="5" t="s">
        <v>300</v>
      </c>
      <c r="B113" s="18">
        <v>42679</v>
      </c>
      <c r="C113" s="18">
        <v>42709</v>
      </c>
      <c r="D113" s="4" t="s">
        <v>63</v>
      </c>
      <c r="E113" s="4" t="s">
        <v>301</v>
      </c>
      <c r="F113" s="4" t="s">
        <v>302</v>
      </c>
      <c r="G113" s="4" t="s">
        <v>15</v>
      </c>
      <c r="H113" s="4" t="s">
        <v>16</v>
      </c>
      <c r="I113" s="4" t="s">
        <v>24</v>
      </c>
      <c r="J113" s="4" t="s">
        <v>25</v>
      </c>
      <c r="K113" s="4">
        <v>90045</v>
      </c>
      <c r="L113" s="6">
        <v>22.788</v>
      </c>
    </row>
    <row r="114" spans="1:12" x14ac:dyDescent="0.3">
      <c r="A114" s="5" t="s">
        <v>303</v>
      </c>
      <c r="B114" s="18" t="s">
        <v>304</v>
      </c>
      <c r="C114" s="18" t="s">
        <v>67</v>
      </c>
      <c r="D114" s="4" t="s">
        <v>12</v>
      </c>
      <c r="E114" s="4" t="s">
        <v>305</v>
      </c>
      <c r="F114" s="4" t="s">
        <v>306</v>
      </c>
      <c r="G114" s="4" t="s">
        <v>15</v>
      </c>
      <c r="H114" s="4" t="s">
        <v>16</v>
      </c>
      <c r="I114" s="4" t="s">
        <v>59</v>
      </c>
      <c r="J114" s="4" t="s">
        <v>60</v>
      </c>
      <c r="K114" s="4">
        <v>19134</v>
      </c>
      <c r="L114" s="6">
        <v>13.3476</v>
      </c>
    </row>
    <row r="115" spans="1:12" x14ac:dyDescent="0.3">
      <c r="A115" s="5" t="s">
        <v>307</v>
      </c>
      <c r="B115" s="18" t="s">
        <v>308</v>
      </c>
      <c r="C115" s="18" t="s">
        <v>294</v>
      </c>
      <c r="D115" s="4" t="s">
        <v>28</v>
      </c>
      <c r="E115" s="4" t="s">
        <v>309</v>
      </c>
      <c r="F115" s="4" t="s">
        <v>310</v>
      </c>
      <c r="G115" s="4" t="s">
        <v>15</v>
      </c>
      <c r="H115" s="4" t="s">
        <v>16</v>
      </c>
      <c r="I115" s="4" t="s">
        <v>311</v>
      </c>
      <c r="J115" s="4" t="s">
        <v>312</v>
      </c>
      <c r="K115" s="4">
        <v>88220</v>
      </c>
      <c r="L115" s="6">
        <v>14.534800000000001</v>
      </c>
    </row>
    <row r="116" spans="1:12" x14ac:dyDescent="0.3">
      <c r="A116" s="5" t="s">
        <v>313</v>
      </c>
      <c r="B116" s="18">
        <v>42562</v>
      </c>
      <c r="C116" s="18">
        <v>42685</v>
      </c>
      <c r="D116" s="4" t="s">
        <v>28</v>
      </c>
      <c r="E116" s="4" t="s">
        <v>314</v>
      </c>
      <c r="F116" s="4" t="s">
        <v>315</v>
      </c>
      <c r="G116" s="4" t="s">
        <v>15</v>
      </c>
      <c r="H116" s="4" t="s">
        <v>16</v>
      </c>
      <c r="I116" s="4" t="s">
        <v>41</v>
      </c>
      <c r="J116" s="4" t="s">
        <v>42</v>
      </c>
      <c r="K116" s="4">
        <v>98115</v>
      </c>
      <c r="L116" s="6">
        <v>1.6519999999999999</v>
      </c>
    </row>
    <row r="117" spans="1:12" x14ac:dyDescent="0.3">
      <c r="A117" s="5" t="s">
        <v>316</v>
      </c>
      <c r="B117" s="18">
        <v>41860</v>
      </c>
      <c r="C117" s="18">
        <v>41982</v>
      </c>
      <c r="D117" s="4" t="s">
        <v>28</v>
      </c>
      <c r="E117" s="4" t="s">
        <v>317</v>
      </c>
      <c r="F117" s="4" t="s">
        <v>318</v>
      </c>
      <c r="G117" s="4" t="s">
        <v>15</v>
      </c>
      <c r="H117" s="4" t="s">
        <v>16</v>
      </c>
      <c r="I117" s="4" t="s">
        <v>319</v>
      </c>
      <c r="J117" s="4" t="s">
        <v>44</v>
      </c>
      <c r="K117" s="4">
        <v>78207</v>
      </c>
      <c r="L117" s="6">
        <v>7.4924999999999997</v>
      </c>
    </row>
    <row r="118" spans="1:12" x14ac:dyDescent="0.3">
      <c r="A118" s="5" t="s">
        <v>316</v>
      </c>
      <c r="B118" s="18">
        <v>41860</v>
      </c>
      <c r="C118" s="18">
        <v>41982</v>
      </c>
      <c r="D118" s="4" t="s">
        <v>28</v>
      </c>
      <c r="E118" s="4" t="s">
        <v>317</v>
      </c>
      <c r="F118" s="4" t="s">
        <v>318</v>
      </c>
      <c r="G118" s="4" t="s">
        <v>15</v>
      </c>
      <c r="H118" s="4" t="s">
        <v>16</v>
      </c>
      <c r="I118" s="4" t="s">
        <v>319</v>
      </c>
      <c r="J118" s="4" t="s">
        <v>44</v>
      </c>
      <c r="K118" s="4">
        <v>78207</v>
      </c>
      <c r="L118" s="6">
        <v>44.031599999999997</v>
      </c>
    </row>
    <row r="119" spans="1:12" x14ac:dyDescent="0.3">
      <c r="A119" s="5" t="s">
        <v>316</v>
      </c>
      <c r="B119" s="18">
        <v>41860</v>
      </c>
      <c r="C119" s="18">
        <v>41982</v>
      </c>
      <c r="D119" s="4" t="s">
        <v>28</v>
      </c>
      <c r="E119" s="4" t="s">
        <v>317</v>
      </c>
      <c r="F119" s="4" t="s">
        <v>318</v>
      </c>
      <c r="G119" s="4" t="s">
        <v>15</v>
      </c>
      <c r="H119" s="4" t="s">
        <v>16</v>
      </c>
      <c r="I119" s="4" t="s">
        <v>319</v>
      </c>
      <c r="J119" s="4" t="s">
        <v>44</v>
      </c>
      <c r="K119" s="4">
        <v>78207</v>
      </c>
      <c r="L119" s="6">
        <v>165.38130000000001</v>
      </c>
    </row>
    <row r="120" spans="1:12" x14ac:dyDescent="0.3">
      <c r="A120" s="5" t="s">
        <v>316</v>
      </c>
      <c r="B120" s="18">
        <v>41860</v>
      </c>
      <c r="C120" s="18">
        <v>41982</v>
      </c>
      <c r="D120" s="4" t="s">
        <v>28</v>
      </c>
      <c r="E120" s="4" t="s">
        <v>317</v>
      </c>
      <c r="F120" s="4" t="s">
        <v>318</v>
      </c>
      <c r="G120" s="4" t="s">
        <v>15</v>
      </c>
      <c r="H120" s="4" t="s">
        <v>16</v>
      </c>
      <c r="I120" s="4" t="s">
        <v>319</v>
      </c>
      <c r="J120" s="4" t="s">
        <v>44</v>
      </c>
      <c r="K120" s="4">
        <v>78207</v>
      </c>
      <c r="L120" s="6">
        <v>-115.71559999999999</v>
      </c>
    </row>
    <row r="121" spans="1:12" ht="15" thickBot="1" x14ac:dyDescent="0.35">
      <c r="A121" s="7" t="s">
        <v>316</v>
      </c>
      <c r="B121" s="19">
        <v>41860</v>
      </c>
      <c r="C121" s="19">
        <v>41982</v>
      </c>
      <c r="D121" s="8" t="s">
        <v>28</v>
      </c>
      <c r="E121" s="8" t="s">
        <v>317</v>
      </c>
      <c r="F121" s="8" t="s">
        <v>318</v>
      </c>
      <c r="G121" s="8" t="s">
        <v>15</v>
      </c>
      <c r="H121" s="8" t="s">
        <v>16</v>
      </c>
      <c r="I121" s="8" t="s">
        <v>319</v>
      </c>
      <c r="J121" s="8" t="s">
        <v>44</v>
      </c>
      <c r="K121" s="8">
        <v>78207</v>
      </c>
      <c r="L121" s="9">
        <v>18.345600000000001</v>
      </c>
    </row>
  </sheetData>
  <autoFilter ref="A1:L1" xr:uid="{00000000-0001-0000-00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33347-B7C7-4448-8D86-6A56E5E161D9}">
  <sheetPr>
    <tabColor theme="4" tint="0.59999389629810485"/>
  </sheetPr>
  <dimension ref="A1:O21"/>
  <sheetViews>
    <sheetView tabSelected="1" workbookViewId="0">
      <selection activeCell="N8" sqref="N8"/>
    </sheetView>
  </sheetViews>
  <sheetFormatPr defaultRowHeight="14.4" x14ac:dyDescent="0.3"/>
  <cols>
    <col min="1" max="1" width="12.5546875" bestFit="1" customWidth="1"/>
    <col min="2" max="2" width="22.6640625" bestFit="1" customWidth="1"/>
    <col min="3" max="3" width="6.88671875" customWidth="1"/>
    <col min="4" max="4" width="12" customWidth="1"/>
    <col min="5" max="5" width="12.5546875" bestFit="1" customWidth="1"/>
    <col min="6" max="6" width="16.109375" bestFit="1" customWidth="1"/>
    <col min="7" max="7" width="12" bestFit="1" customWidth="1"/>
    <col min="10" max="10" width="22.33203125" customWidth="1"/>
  </cols>
  <sheetData>
    <row r="1" spans="1:15" x14ac:dyDescent="0.3">
      <c r="A1" s="2" t="s">
        <v>7</v>
      </c>
      <c r="B1" t="s">
        <v>16</v>
      </c>
      <c r="E1" s="2" t="s">
        <v>8</v>
      </c>
      <c r="F1" t="s">
        <v>326</v>
      </c>
      <c r="I1" s="21"/>
    </row>
    <row r="2" spans="1:15" x14ac:dyDescent="0.3">
      <c r="A2" s="2" t="s">
        <v>8</v>
      </c>
      <c r="B2" t="s">
        <v>325</v>
      </c>
      <c r="E2" s="2" t="s">
        <v>7</v>
      </c>
      <c r="F2" t="s">
        <v>16</v>
      </c>
      <c r="K2" t="str">
        <f>B4</f>
        <v>Count of Customer Name</v>
      </c>
      <c r="O2" s="1" t="str">
        <f>F4</f>
        <v>Sum of Profit</v>
      </c>
    </row>
    <row r="3" spans="1:15" x14ac:dyDescent="0.3">
      <c r="K3" s="1">
        <f>GETPIVOTDATA("Customer Name",$A$4)</f>
        <v>33</v>
      </c>
      <c r="O3" s="1">
        <f>GETPIVOTDATA("Profit",$E$4)</f>
        <v>842.65070000000003</v>
      </c>
    </row>
    <row r="4" spans="1:15" x14ac:dyDescent="0.3">
      <c r="A4" s="2" t="s">
        <v>320</v>
      </c>
      <c r="B4" t="s">
        <v>322</v>
      </c>
      <c r="E4" s="2" t="s">
        <v>320</v>
      </c>
      <c r="F4" t="s">
        <v>324</v>
      </c>
    </row>
    <row r="5" spans="1:15" x14ac:dyDescent="0.3">
      <c r="A5" s="3" t="s">
        <v>224</v>
      </c>
      <c r="B5">
        <v>1</v>
      </c>
      <c r="E5" s="3" t="s">
        <v>126</v>
      </c>
      <c r="F5" s="22">
        <v>123.47369999999999</v>
      </c>
    </row>
    <row r="6" spans="1:15" x14ac:dyDescent="0.3">
      <c r="A6" s="3" t="s">
        <v>35</v>
      </c>
      <c r="B6">
        <v>7</v>
      </c>
      <c r="E6" s="3" t="s">
        <v>240</v>
      </c>
      <c r="F6" s="22">
        <v>73.182599999999994</v>
      </c>
    </row>
    <row r="7" spans="1:15" x14ac:dyDescent="0.3">
      <c r="A7" s="3" t="s">
        <v>317</v>
      </c>
      <c r="B7">
        <v>5</v>
      </c>
      <c r="E7" s="3" t="s">
        <v>214</v>
      </c>
      <c r="F7" s="22">
        <v>35.663600000000002</v>
      </c>
    </row>
    <row r="8" spans="1:15" x14ac:dyDescent="0.3">
      <c r="A8" s="3" t="s">
        <v>92</v>
      </c>
      <c r="B8">
        <v>2</v>
      </c>
      <c r="E8" s="3" t="s">
        <v>120</v>
      </c>
      <c r="F8" s="22">
        <v>9.9467999999999996</v>
      </c>
    </row>
    <row r="9" spans="1:15" x14ac:dyDescent="0.3">
      <c r="A9" s="3" t="s">
        <v>13</v>
      </c>
      <c r="B9">
        <v>2</v>
      </c>
      <c r="E9" s="3" t="s">
        <v>185</v>
      </c>
      <c r="F9" s="22">
        <v>17.386800000000001</v>
      </c>
    </row>
    <row r="10" spans="1:15" x14ac:dyDescent="0.3">
      <c r="A10" s="3" t="s">
        <v>200</v>
      </c>
      <c r="B10">
        <v>2</v>
      </c>
      <c r="E10" s="3" t="s">
        <v>178</v>
      </c>
      <c r="F10" s="22">
        <v>366.3775</v>
      </c>
    </row>
    <row r="11" spans="1:15" x14ac:dyDescent="0.3">
      <c r="A11" s="3" t="s">
        <v>126</v>
      </c>
      <c r="B11">
        <v>1</v>
      </c>
      <c r="E11" s="3" t="s">
        <v>296</v>
      </c>
      <c r="F11" s="22">
        <v>78.901600000000002</v>
      </c>
    </row>
    <row r="12" spans="1:15" x14ac:dyDescent="0.3">
      <c r="A12" s="3" t="s">
        <v>197</v>
      </c>
      <c r="B12">
        <v>1</v>
      </c>
      <c r="E12" s="3" t="s">
        <v>77</v>
      </c>
      <c r="F12" s="22">
        <v>23.395</v>
      </c>
    </row>
    <row r="13" spans="1:15" x14ac:dyDescent="0.3">
      <c r="A13" s="3" t="s">
        <v>291</v>
      </c>
      <c r="B13">
        <v>1</v>
      </c>
      <c r="E13" s="3" t="s">
        <v>229</v>
      </c>
      <c r="F13" s="22">
        <v>-5.8247999999999998</v>
      </c>
    </row>
    <row r="14" spans="1:15" x14ac:dyDescent="0.3">
      <c r="A14" s="3" t="s">
        <v>211</v>
      </c>
      <c r="B14">
        <v>1</v>
      </c>
      <c r="E14" s="3" t="s">
        <v>81</v>
      </c>
      <c r="F14" s="22">
        <v>-147.96299999999999</v>
      </c>
    </row>
    <row r="15" spans="1:15" x14ac:dyDescent="0.3">
      <c r="A15" s="3" t="s">
        <v>117</v>
      </c>
      <c r="B15">
        <v>2</v>
      </c>
      <c r="E15" s="3" t="s">
        <v>170</v>
      </c>
      <c r="F15" s="22">
        <v>55.389499999999998</v>
      </c>
    </row>
    <row r="16" spans="1:15" x14ac:dyDescent="0.3">
      <c r="A16" s="3" t="s">
        <v>21</v>
      </c>
      <c r="B16">
        <v>1</v>
      </c>
      <c r="E16" s="3" t="s">
        <v>206</v>
      </c>
      <c r="F16" s="22">
        <v>187.3758</v>
      </c>
    </row>
    <row r="17" spans="1:6" x14ac:dyDescent="0.3">
      <c r="A17" s="3" t="s">
        <v>240</v>
      </c>
      <c r="B17">
        <v>3</v>
      </c>
      <c r="E17" s="3" t="s">
        <v>309</v>
      </c>
      <c r="F17" s="22">
        <v>14.534800000000001</v>
      </c>
    </row>
    <row r="18" spans="1:6" x14ac:dyDescent="0.3">
      <c r="A18" s="3" t="s">
        <v>120</v>
      </c>
      <c r="B18">
        <v>1</v>
      </c>
      <c r="E18" s="3" t="s">
        <v>111</v>
      </c>
      <c r="F18" s="22">
        <v>10.810799999999999</v>
      </c>
    </row>
    <row r="19" spans="1:6" x14ac:dyDescent="0.3">
      <c r="A19" s="3" t="s">
        <v>229</v>
      </c>
      <c r="B19">
        <v>1</v>
      </c>
      <c r="E19" s="3" t="s">
        <v>321</v>
      </c>
      <c r="F19" s="22">
        <v>842.65070000000003</v>
      </c>
    </row>
    <row r="20" spans="1:6" x14ac:dyDescent="0.3">
      <c r="A20" s="3" t="s">
        <v>111</v>
      </c>
      <c r="B20">
        <v>2</v>
      </c>
    </row>
    <row r="21" spans="1:6" x14ac:dyDescent="0.3">
      <c r="A21" s="3" t="s">
        <v>321</v>
      </c>
      <c r="B21">
        <v>33</v>
      </c>
    </row>
  </sheetData>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C0062-197A-4DAE-B00A-C23FF0DC414C}">
  <sheetPr>
    <tabColor theme="4" tint="0.59999389629810485"/>
  </sheetPr>
  <dimension ref="H2:Z43"/>
  <sheetViews>
    <sheetView workbookViewId="0">
      <selection activeCell="AA6" sqref="AA6"/>
    </sheetView>
  </sheetViews>
  <sheetFormatPr defaultRowHeight="14.4" x14ac:dyDescent="0.3"/>
  <cols>
    <col min="26" max="26" width="5.77734375" customWidth="1"/>
    <col min="27" max="27" width="8.88671875" customWidth="1"/>
  </cols>
  <sheetData>
    <row r="2" spans="26:26" x14ac:dyDescent="0.3">
      <c r="Z2" s="1"/>
    </row>
    <row r="43" spans="8:8" x14ac:dyDescent="0.3">
      <c r="H43" s="21"/>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4264E-B42B-4A88-B5AE-59EFDFCDCFE1}">
  <dimension ref="A1"/>
  <sheetViews>
    <sheetView topLeftCell="A4" workbookViewId="0"/>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Gajjar</dc:creator>
  <cp:lastModifiedBy>Shruti Gajjar</cp:lastModifiedBy>
  <dcterms:created xsi:type="dcterms:W3CDTF">2015-06-05T18:17:20Z</dcterms:created>
  <dcterms:modified xsi:type="dcterms:W3CDTF">2024-10-24T04:59:30Z</dcterms:modified>
</cp:coreProperties>
</file>