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an\Desktop\"/>
    </mc:Choice>
  </mc:AlternateContent>
  <xr:revisionPtr revIDLastSave="0" documentId="13_ncr:1_{9F3F3714-B03F-44FA-9017-BE433A6B23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a Pedro Palo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9" i="1" l="1"/>
  <c r="K94" i="1"/>
  <c r="K66" i="1"/>
  <c r="K49" i="1"/>
  <c r="K95" i="1"/>
  <c r="K20" i="1"/>
  <c r="K67" i="1"/>
  <c r="K50" i="1"/>
  <c r="K96" i="1"/>
  <c r="K97" i="1"/>
  <c r="K98" i="1"/>
  <c r="K51" i="1"/>
  <c r="K52" i="1"/>
  <c r="K53" i="1"/>
  <c r="K54" i="1"/>
  <c r="K68" i="1"/>
  <c r="K35" i="1"/>
  <c r="K100" i="1"/>
  <c r="K101" i="1"/>
  <c r="K102" i="1"/>
  <c r="K55" i="1"/>
  <c r="K103" i="1"/>
  <c r="K104" i="1"/>
  <c r="K105" i="1"/>
  <c r="K106" i="1"/>
  <c r="K56" i="1"/>
  <c r="K107" i="1"/>
  <c r="K57" i="1"/>
  <c r="K108" i="1"/>
  <c r="K69" i="1"/>
  <c r="K109" i="1"/>
  <c r="K58" i="1"/>
  <c r="K59" i="1"/>
  <c r="K60" i="1"/>
  <c r="K110" i="1"/>
  <c r="K111" i="1"/>
  <c r="K61" i="1"/>
  <c r="K112" i="1"/>
  <c r="K113" i="1"/>
  <c r="K62" i="1"/>
  <c r="K114" i="1"/>
  <c r="K70" i="1"/>
  <c r="K115" i="1"/>
  <c r="K71" i="1"/>
  <c r="K166" i="1"/>
  <c r="K36" i="1"/>
  <c r="K63" i="1"/>
  <c r="K37" i="1"/>
  <c r="K116" i="1"/>
  <c r="K117" i="1"/>
  <c r="K118" i="1"/>
  <c r="K38" i="1"/>
  <c r="K119" i="1"/>
  <c r="K120" i="1"/>
  <c r="K39" i="1"/>
  <c r="K121" i="1"/>
  <c r="K122" i="1"/>
  <c r="K123" i="1"/>
  <c r="K8" i="1"/>
  <c r="K40" i="1"/>
  <c r="K41" i="1"/>
  <c r="K72" i="1"/>
  <c r="K73" i="1"/>
  <c r="K74" i="1"/>
  <c r="K64" i="1"/>
  <c r="K124" i="1"/>
  <c r="K13" i="1"/>
  <c r="K42" i="1"/>
  <c r="K125" i="1"/>
  <c r="K75" i="1"/>
  <c r="K126" i="1"/>
  <c r="K127" i="1"/>
  <c r="K65" i="1"/>
  <c r="K18" i="1"/>
  <c r="K128" i="1"/>
  <c r="K17" i="1"/>
  <c r="K21" i="1"/>
  <c r="K129" i="1"/>
  <c r="K10" i="1"/>
  <c r="K130" i="1"/>
  <c r="K131" i="1"/>
  <c r="K43" i="1"/>
  <c r="K76" i="1"/>
  <c r="K132" i="1"/>
  <c r="K133" i="1"/>
  <c r="K134" i="1"/>
  <c r="K77" i="1"/>
  <c r="K30" i="1"/>
  <c r="K9" i="1"/>
  <c r="K135" i="1"/>
  <c r="K44" i="1"/>
  <c r="K78" i="1"/>
  <c r="K136" i="1"/>
  <c r="K137" i="1"/>
  <c r="K79" i="1"/>
  <c r="K138" i="1"/>
  <c r="K139" i="1"/>
  <c r="K45" i="1"/>
  <c r="K140" i="1"/>
  <c r="K80" i="1"/>
  <c r="K31" i="1"/>
  <c r="K22" i="1"/>
  <c r="K11" i="1"/>
  <c r="K141" i="1"/>
  <c r="K142" i="1"/>
  <c r="K81" i="1"/>
  <c r="K143" i="1"/>
  <c r="K14" i="1"/>
  <c r="K32" i="1"/>
  <c r="K144" i="1"/>
  <c r="K82" i="1"/>
  <c r="K83" i="1"/>
  <c r="K84" i="1"/>
  <c r="K23" i="1"/>
  <c r="K145" i="1"/>
  <c r="K146" i="1"/>
  <c r="K147" i="1"/>
  <c r="K24" i="1"/>
  <c r="K148" i="1"/>
  <c r="K149" i="1"/>
  <c r="K150" i="1"/>
  <c r="K151" i="1"/>
  <c r="K85" i="1"/>
  <c r="K152" i="1"/>
  <c r="K25" i="1"/>
  <c r="K86" i="1"/>
  <c r="K26" i="1"/>
  <c r="K153" i="1"/>
  <c r="K19" i="1"/>
  <c r="K154" i="1"/>
  <c r="K155" i="1"/>
  <c r="K87" i="1"/>
  <c r="K27" i="1"/>
  <c r="K15" i="1"/>
  <c r="K88" i="1"/>
  <c r="K46" i="1"/>
  <c r="K33" i="1"/>
  <c r="K34" i="1"/>
  <c r="K89" i="1"/>
  <c r="K156" i="1"/>
  <c r="K16" i="1"/>
  <c r="K157" i="1"/>
  <c r="K90" i="1"/>
  <c r="K91" i="1"/>
  <c r="K158" i="1"/>
  <c r="K159" i="1"/>
  <c r="K160" i="1"/>
  <c r="K47" i="1"/>
  <c r="K161" i="1"/>
  <c r="K162" i="1"/>
  <c r="K163" i="1"/>
  <c r="K164" i="1"/>
  <c r="K28" i="1"/>
  <c r="K165" i="1"/>
  <c r="K48" i="1"/>
  <c r="K93" i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1" i="3"/>
  <c r="C2" i="2"/>
  <c r="C3" i="2"/>
  <c r="C4" i="2"/>
  <c r="C5" i="2"/>
  <c r="C6" i="2"/>
  <c r="C7" i="2"/>
  <c r="C8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1" i="2"/>
</calcChain>
</file>

<file path=xl/sharedStrings.xml><?xml version="1.0" encoding="utf-8"?>
<sst xmlns="http://schemas.openxmlformats.org/spreadsheetml/2006/main" count="790" uniqueCount="408">
  <si>
    <t>LEVANTAMIENTO</t>
  </si>
  <si>
    <t>Elaphoglossum sp.1</t>
  </si>
  <si>
    <t>Elaphoglossum sp.2</t>
  </si>
  <si>
    <t>ESPECIE</t>
  </si>
  <si>
    <t>ALTITUD (M)</t>
  </si>
  <si>
    <t>LPP1</t>
  </si>
  <si>
    <t>LPP2</t>
  </si>
  <si>
    <t>LPP3</t>
  </si>
  <si>
    <t>LPP4</t>
  </si>
  <si>
    <t>LPP5</t>
  </si>
  <si>
    <t>LPP6</t>
  </si>
  <si>
    <t>*CL</t>
  </si>
  <si>
    <t>Herbáceo</t>
  </si>
  <si>
    <t>sp.</t>
  </si>
  <si>
    <t>Indeterminada</t>
  </si>
  <si>
    <t>sp.1</t>
  </si>
  <si>
    <t>sp.2</t>
  </si>
  <si>
    <t>Asplenium flabellulatum</t>
  </si>
  <si>
    <t>Asplenium praemorsum</t>
  </si>
  <si>
    <t>Asplenium serra</t>
  </si>
  <si>
    <t>Blechnum occidentale</t>
  </si>
  <si>
    <t>Alsophila sp.</t>
  </si>
  <si>
    <t>Cyathea caracasana</t>
  </si>
  <si>
    <t>Cyathea sp.</t>
  </si>
  <si>
    <t>Arachniodes denticulata</t>
  </si>
  <si>
    <t>Polybotrya caudata</t>
  </si>
  <si>
    <t>Polystichum lehmannii</t>
  </si>
  <si>
    <t>Polystichum muricatum</t>
  </si>
  <si>
    <t>Pleopeltis macrocarpa</t>
  </si>
  <si>
    <t>Polypodium bombycinum</t>
  </si>
  <si>
    <t>Polypodium fraxinifolium</t>
  </si>
  <si>
    <t>Polypodium triseriale</t>
  </si>
  <si>
    <t>Pteris muricata</t>
  </si>
  <si>
    <t>Thelypteris sp.</t>
  </si>
  <si>
    <t>Dicliptera sp.</t>
  </si>
  <si>
    <t>Toxicodendron striata</t>
  </si>
  <si>
    <t>Guatteria sp.1</t>
  </si>
  <si>
    <t>Guatteria sp.2</t>
  </si>
  <si>
    <t>Hydrocotyle humboldtii</t>
  </si>
  <si>
    <t>Dendropanax sp.1</t>
  </si>
  <si>
    <t>Dendropanax sp.2</t>
  </si>
  <si>
    <t>Oreopanax aff. pallidus</t>
  </si>
  <si>
    <t>2094-2097</t>
  </si>
  <si>
    <t>2018-2124</t>
  </si>
  <si>
    <t>2037-2140</t>
  </si>
  <si>
    <t>2097-2140</t>
  </si>
  <si>
    <t>2018-2097</t>
  </si>
  <si>
    <t>2037-2124</t>
  </si>
  <si>
    <t>2018-2140</t>
  </si>
  <si>
    <t>2094-2124</t>
  </si>
  <si>
    <t>2037-2097</t>
  </si>
  <si>
    <t>Amphilophium sp.</t>
  </si>
  <si>
    <t>•</t>
  </si>
  <si>
    <t>N</t>
  </si>
  <si>
    <t>Trepador</t>
  </si>
  <si>
    <t>-</t>
  </si>
  <si>
    <t>Arbusto</t>
  </si>
  <si>
    <t>NR-82</t>
  </si>
  <si>
    <t>Arbolito</t>
  </si>
  <si>
    <t>L.</t>
  </si>
  <si>
    <t>S</t>
  </si>
  <si>
    <t>Árbol</t>
  </si>
  <si>
    <t>(Ruiz</t>
  </si>
  <si>
    <t>&amp;</t>
  </si>
  <si>
    <t>Pav.)</t>
  </si>
  <si>
    <t>aff.</t>
  </si>
  <si>
    <t>Poepp.</t>
  </si>
  <si>
    <t>Endl.</t>
  </si>
  <si>
    <t>Kunth</t>
  </si>
  <si>
    <t>(Kunth)</t>
  </si>
  <si>
    <t>Kunth.</t>
  </si>
  <si>
    <t>Clibadium asperum</t>
  </si>
  <si>
    <t>Mikania banisteriae</t>
  </si>
  <si>
    <t>Neurolena sp.</t>
  </si>
  <si>
    <t>Oligactis volubilis</t>
  </si>
  <si>
    <t>Vernonia canescens</t>
  </si>
  <si>
    <t>Impatiens balsamina</t>
  </si>
  <si>
    <t>Begonia kunthiana</t>
  </si>
  <si>
    <t>Delostoma integrifolium</t>
  </si>
  <si>
    <t>Cordia alliodora</t>
  </si>
  <si>
    <t>Centropogon aff. granulosus</t>
  </si>
  <si>
    <t>Vasconcellea cundinamarcensis</t>
  </si>
  <si>
    <t>Cecropia sp.</t>
  </si>
  <si>
    <t>Coussapoa villosa</t>
  </si>
  <si>
    <t>Hedyosmum bonplandianum</t>
  </si>
  <si>
    <t>Clusia octopetala</t>
  </si>
  <si>
    <t>Garcinia madruno</t>
  </si>
  <si>
    <t>Tradescantia sp.</t>
  </si>
  <si>
    <t>Weinmannia aff. pubescens</t>
  </si>
  <si>
    <t>Psammisia falcata</t>
  </si>
  <si>
    <t>Monotropa uniflora</t>
  </si>
  <si>
    <t>Croton cupreatus</t>
  </si>
  <si>
    <t>Mikania sp. 1</t>
  </si>
  <si>
    <t>Mikania sp. 2</t>
  </si>
  <si>
    <t>Mikania sp. 3</t>
  </si>
  <si>
    <t>2097-2124</t>
  </si>
  <si>
    <t>2038-2140</t>
  </si>
  <si>
    <t>Bonpl.</t>
  </si>
  <si>
    <t>floribunda</t>
  </si>
  <si>
    <t>americana</t>
  </si>
  <si>
    <t>R.</t>
  </si>
  <si>
    <t>Erythrina edulis</t>
  </si>
  <si>
    <t>Inga edulis</t>
  </si>
  <si>
    <t>Inga sp.1</t>
  </si>
  <si>
    <t>Inga sp.2</t>
  </si>
  <si>
    <t>Pithecellobium sp.</t>
  </si>
  <si>
    <t>Quercus humboldtii</t>
  </si>
  <si>
    <t>Hasseltia floribunda</t>
  </si>
  <si>
    <t>Besleria solanoides</t>
  </si>
  <si>
    <t>Columnea rubriacuta</t>
  </si>
  <si>
    <t>Columnea sp.</t>
  </si>
  <si>
    <t>Calatola costaricensis</t>
  </si>
  <si>
    <t>Juglans neotropica</t>
  </si>
  <si>
    <t>Aniba panurensis</t>
  </si>
  <si>
    <t>Ocotea smithiana</t>
  </si>
  <si>
    <t>Persea americana</t>
  </si>
  <si>
    <t>Eschweilera bogotensis</t>
  </si>
  <si>
    <t>Strychnos sp.</t>
  </si>
  <si>
    <t>Bunchosia armeniaca</t>
  </si>
  <si>
    <t>Marcgravia aff. coriacea</t>
  </si>
  <si>
    <t>Blakea granatensis</t>
  </si>
  <si>
    <t>Leandra subseriata</t>
  </si>
  <si>
    <t>Miconia smaragdina</t>
  </si>
  <si>
    <t>Miconia turgida</t>
  </si>
  <si>
    <t>Cedrela montana</t>
  </si>
  <si>
    <t>Guarea kunthiana</t>
  </si>
  <si>
    <t>Guarea magnifolia</t>
  </si>
  <si>
    <t>Trichilia cf. martiana</t>
  </si>
  <si>
    <t>2094-2140</t>
  </si>
  <si>
    <t>2018-2037</t>
  </si>
  <si>
    <t>2018-2094</t>
  </si>
  <si>
    <t>Ruiz</t>
  </si>
  <si>
    <t>Pav.</t>
  </si>
  <si>
    <t>sp.3</t>
  </si>
  <si>
    <t>ex</t>
  </si>
  <si>
    <t>Mollinedia sp.</t>
  </si>
  <si>
    <t>Siparuna sp.1</t>
  </si>
  <si>
    <t>Ficus andicola</t>
  </si>
  <si>
    <t>Clarisia biflora</t>
  </si>
  <si>
    <t>Pseudolmedia rigida</t>
  </si>
  <si>
    <t>Ardisia sp.</t>
  </si>
  <si>
    <t>Geissanthus bogotensis</t>
  </si>
  <si>
    <t>Calycorectes sp.</t>
  </si>
  <si>
    <t>Eugenia sp.</t>
  </si>
  <si>
    <t>Myrcianthes orthostemon</t>
  </si>
  <si>
    <t>Passiflora arborea</t>
  </si>
  <si>
    <t>Passiflora aff. cuspidifolia</t>
  </si>
  <si>
    <t>Passiflora sp.</t>
  </si>
  <si>
    <t>Peperomia tetraphylla</t>
  </si>
  <si>
    <t>Peperomia cf. alata</t>
  </si>
  <si>
    <t>Piper arboreum</t>
  </si>
  <si>
    <t>Piper cf. caracasanum</t>
  </si>
  <si>
    <t>Piper cf. aequale</t>
  </si>
  <si>
    <t>Piper tortivum</t>
  </si>
  <si>
    <t>Roupala obovata</t>
  </si>
  <si>
    <t>Prunus integrifolia</t>
  </si>
  <si>
    <t>Passiflora sect. Decaloba DC. sp.1</t>
  </si>
  <si>
    <t>2037-2094</t>
  </si>
  <si>
    <t>Faramea</t>
  </si>
  <si>
    <t>MH-94</t>
  </si>
  <si>
    <t>MH-15</t>
  </si>
  <si>
    <t>Hillia</t>
  </si>
  <si>
    <t>MH-19</t>
  </si>
  <si>
    <t>Palicourea</t>
  </si>
  <si>
    <t>angustifolia</t>
  </si>
  <si>
    <t>MH-18</t>
  </si>
  <si>
    <t>MH-65</t>
  </si>
  <si>
    <t>NR-92</t>
  </si>
  <si>
    <t>MH-16</t>
  </si>
  <si>
    <t>Randia</t>
  </si>
  <si>
    <t>NR-36</t>
  </si>
  <si>
    <t>NR-78</t>
  </si>
  <si>
    <t>NR-79</t>
  </si>
  <si>
    <t>Zanthoxylum</t>
  </si>
  <si>
    <t>rhoifolium</t>
  </si>
  <si>
    <t>Lam.</t>
  </si>
  <si>
    <t>Tachuelo</t>
  </si>
  <si>
    <t>MH-45</t>
  </si>
  <si>
    <t>Paullinia</t>
  </si>
  <si>
    <t>trifoliolata</t>
  </si>
  <si>
    <t>Obando,</t>
  </si>
  <si>
    <t>Bernal</t>
  </si>
  <si>
    <t>Serjania</t>
  </si>
  <si>
    <t>NR-4</t>
  </si>
  <si>
    <t>MH-77</t>
  </si>
  <si>
    <t>NR-20</t>
  </si>
  <si>
    <t>Pouteria</t>
  </si>
  <si>
    <t>lucuma</t>
  </si>
  <si>
    <t>Kuntze</t>
  </si>
  <si>
    <t>NR-41</t>
  </si>
  <si>
    <t>Picramnia</t>
  </si>
  <si>
    <t>corallodendron</t>
  </si>
  <si>
    <t>Tul.</t>
  </si>
  <si>
    <t>MH-84</t>
  </si>
  <si>
    <t>Browallia</t>
  </si>
  <si>
    <t>MH-41</t>
  </si>
  <si>
    <t>Capsicum</t>
  </si>
  <si>
    <t>dimorphum</t>
  </si>
  <si>
    <t>(Miers)</t>
  </si>
  <si>
    <t>Kuntze.</t>
  </si>
  <si>
    <t>NR-16</t>
  </si>
  <si>
    <t>Cestrum</t>
  </si>
  <si>
    <t>cuneifolium</t>
  </si>
  <si>
    <t>Francey</t>
  </si>
  <si>
    <t>NR-56</t>
  </si>
  <si>
    <t>penelli</t>
  </si>
  <si>
    <t>NR-73</t>
  </si>
  <si>
    <t>sagittanterum</t>
  </si>
  <si>
    <t>MH-86</t>
  </si>
  <si>
    <t>Solanum</t>
  </si>
  <si>
    <t>ovalifolium</t>
  </si>
  <si>
    <t>NR-38</t>
  </si>
  <si>
    <t>sycophanta</t>
  </si>
  <si>
    <t>Dunal</t>
  </si>
  <si>
    <t>Brevantherum</t>
  </si>
  <si>
    <t>Seithe</t>
  </si>
  <si>
    <t>MH-81</t>
  </si>
  <si>
    <t>MH-3</t>
  </si>
  <si>
    <t>Huertea</t>
  </si>
  <si>
    <t>MH-83</t>
  </si>
  <si>
    <t>Urera</t>
  </si>
  <si>
    <t>baccifera</t>
  </si>
  <si>
    <t>(L.)</t>
  </si>
  <si>
    <t>Gaudich.</t>
  </si>
  <si>
    <t>Ortigo</t>
  </si>
  <si>
    <t>MH-10</t>
  </si>
  <si>
    <t>Pilea</t>
  </si>
  <si>
    <t>NR-93</t>
  </si>
  <si>
    <t>Cissus</t>
  </si>
  <si>
    <t>NR-14</t>
  </si>
  <si>
    <t>Vitis</t>
  </si>
  <si>
    <t>MH-51</t>
  </si>
  <si>
    <t>Vochysia</t>
  </si>
  <si>
    <t>megalantha</t>
  </si>
  <si>
    <t>Stafleu</t>
  </si>
  <si>
    <t>cf. rhoifolium</t>
  </si>
  <si>
    <t>aff. cuneifolium</t>
  </si>
  <si>
    <t>sect. Brevantherum</t>
  </si>
  <si>
    <t>Faramea sp.1</t>
  </si>
  <si>
    <t>Faramea sp.2</t>
  </si>
  <si>
    <t>Hillia sp.</t>
  </si>
  <si>
    <t>Palicourea angustifolia</t>
  </si>
  <si>
    <t>Palicourea sp.3</t>
  </si>
  <si>
    <t>Randia sp.</t>
  </si>
  <si>
    <t>Zanthoxylum cf. rhoifolium</t>
  </si>
  <si>
    <t>Paullinia trifoliolata</t>
  </si>
  <si>
    <t>Serjania sp.1</t>
  </si>
  <si>
    <t>Pouteria lucuma</t>
  </si>
  <si>
    <t>Picramnia corallodendron</t>
  </si>
  <si>
    <t>Browallia americana</t>
  </si>
  <si>
    <t>Capsicum dimorphum</t>
  </si>
  <si>
    <t>Cestrum aff. cuneifolium</t>
  </si>
  <si>
    <t>Cestrum penelli</t>
  </si>
  <si>
    <t>Cestrum sagittanterum</t>
  </si>
  <si>
    <t>Solanum ovalifolium</t>
  </si>
  <si>
    <t>Solanum sycophanta</t>
  </si>
  <si>
    <t>Solanum sect. Brevantherum</t>
  </si>
  <si>
    <t>Huertea sp.</t>
  </si>
  <si>
    <t>Urera baccifera</t>
  </si>
  <si>
    <t>Pilea sp.</t>
  </si>
  <si>
    <t>Cissus sp.</t>
  </si>
  <si>
    <t>Vitis sp.</t>
  </si>
  <si>
    <t>Vochysia megalantha</t>
  </si>
  <si>
    <t>Bomarea</t>
  </si>
  <si>
    <t>caldasii</t>
  </si>
  <si>
    <t>Asch.</t>
  </si>
  <si>
    <t>Graebn.</t>
  </si>
  <si>
    <t>Pecosita</t>
  </si>
  <si>
    <t>MH-48</t>
  </si>
  <si>
    <t>Anthurium</t>
  </si>
  <si>
    <t>multisulcatum</t>
  </si>
  <si>
    <t>Engl.</t>
  </si>
  <si>
    <t>Anturio</t>
  </si>
  <si>
    <t>MH-31</t>
  </si>
  <si>
    <t>bogotense</t>
  </si>
  <si>
    <t>(Schott)</t>
  </si>
  <si>
    <t>NR-86</t>
  </si>
  <si>
    <t>glaucospadix</t>
  </si>
  <si>
    <t>Croat.</t>
  </si>
  <si>
    <t>Epifito</t>
  </si>
  <si>
    <t>MH-24</t>
  </si>
  <si>
    <t>scandens</t>
  </si>
  <si>
    <t>(Aubl.)</t>
  </si>
  <si>
    <t>NR-26</t>
  </si>
  <si>
    <t>NR-68</t>
  </si>
  <si>
    <t>MH-72</t>
  </si>
  <si>
    <t>NR-22</t>
  </si>
  <si>
    <t>sp.4</t>
  </si>
  <si>
    <t>MH-54</t>
  </si>
  <si>
    <t>Philodendron</t>
  </si>
  <si>
    <t>ornatum</t>
  </si>
  <si>
    <t>Schott</t>
  </si>
  <si>
    <t>MH-23</t>
  </si>
  <si>
    <t>inaequilaterum</t>
  </si>
  <si>
    <t>Liebm.</t>
  </si>
  <si>
    <t>MH-73</t>
  </si>
  <si>
    <t>tuerckheimii</t>
  </si>
  <si>
    <t>Grayum</t>
  </si>
  <si>
    <t>MH-26</t>
  </si>
  <si>
    <t>MH-9</t>
  </si>
  <si>
    <t>Chamaedorea</t>
  </si>
  <si>
    <t>pinnatifrons</t>
  </si>
  <si>
    <t>Oerst.</t>
  </si>
  <si>
    <t>NR-83</t>
  </si>
  <si>
    <t>Geonoma</t>
  </si>
  <si>
    <t>orbygniana</t>
  </si>
  <si>
    <t>Mart.</t>
  </si>
  <si>
    <t>MH-95</t>
  </si>
  <si>
    <t>Tillandsia</t>
  </si>
  <si>
    <t>schultzei</t>
  </si>
  <si>
    <t>Harms</t>
  </si>
  <si>
    <t>MH-74</t>
  </si>
  <si>
    <t>MH-20</t>
  </si>
  <si>
    <t>MH-21</t>
  </si>
  <si>
    <t>Asplundia</t>
  </si>
  <si>
    <t>microphylla</t>
  </si>
  <si>
    <t>(Oerst.)</t>
  </si>
  <si>
    <t>Harling.</t>
  </si>
  <si>
    <t>Colepato</t>
  </si>
  <si>
    <t>MH-69</t>
  </si>
  <si>
    <t>Dioscorea</t>
  </si>
  <si>
    <t>polygonoides</t>
  </si>
  <si>
    <t>Humb.</t>
  </si>
  <si>
    <t>Willd.</t>
  </si>
  <si>
    <t>NR-95</t>
  </si>
  <si>
    <t>Heliconia</t>
  </si>
  <si>
    <t>scarlatina</t>
  </si>
  <si>
    <t>Abalo</t>
  </si>
  <si>
    <t>G.</t>
  </si>
  <si>
    <t>Morales</t>
  </si>
  <si>
    <t>NR-17</t>
  </si>
  <si>
    <t>lleanthus</t>
  </si>
  <si>
    <t>(Rchb.</t>
  </si>
  <si>
    <t>f)</t>
  </si>
  <si>
    <t>Rchb.</t>
  </si>
  <si>
    <t>Orquídea</t>
  </si>
  <si>
    <t>NR-81</t>
  </si>
  <si>
    <t>Ephidendrum</t>
  </si>
  <si>
    <t>MH-70</t>
  </si>
  <si>
    <t>Malaxis</t>
  </si>
  <si>
    <t>excavata</t>
  </si>
  <si>
    <t>(Lindl.)</t>
  </si>
  <si>
    <t>NR-84</t>
  </si>
  <si>
    <t>Prosthechea</t>
  </si>
  <si>
    <t>Trigonochilum</t>
  </si>
  <si>
    <t>murinum</t>
  </si>
  <si>
    <t>(Rchb.f.)</t>
  </si>
  <si>
    <t>Königer</t>
  </si>
  <si>
    <t>Schildh.</t>
  </si>
  <si>
    <t>Stelis</t>
  </si>
  <si>
    <t>MH-58</t>
  </si>
  <si>
    <t>Xylobium</t>
  </si>
  <si>
    <t>NR-85</t>
  </si>
  <si>
    <t>MH-28</t>
  </si>
  <si>
    <t>NR-5</t>
  </si>
  <si>
    <t>MH-29</t>
  </si>
  <si>
    <t>Smilax</t>
  </si>
  <si>
    <t>Zarzaparilla</t>
  </si>
  <si>
    <t>MH-4</t>
  </si>
  <si>
    <t>Renealmia</t>
  </si>
  <si>
    <t>chalcochlora</t>
  </si>
  <si>
    <t>K.Schum.</t>
  </si>
  <si>
    <t>thyrsoidea</t>
  </si>
  <si>
    <t>aff. purpureus</t>
  </si>
  <si>
    <t>aff. paniculatum</t>
  </si>
  <si>
    <t>aff. multisulcatum</t>
  </si>
  <si>
    <t>Bomarea caldasii</t>
  </si>
  <si>
    <t>Anthurium aff. multisulcatum</t>
  </si>
  <si>
    <t>Anthurium bogotense</t>
  </si>
  <si>
    <t>Anthurium glaucospadix</t>
  </si>
  <si>
    <t>Anthurium scandens</t>
  </si>
  <si>
    <t>Anthurium sp.2</t>
  </si>
  <si>
    <t>Philodendron inaequilaterum</t>
  </si>
  <si>
    <t>Philodendron tuerckheimii</t>
  </si>
  <si>
    <t>Chamaedorea pinnatifrons</t>
  </si>
  <si>
    <t>Geonoma orbygniana</t>
  </si>
  <si>
    <t>Tillandsia schultzei</t>
  </si>
  <si>
    <t>Tillandsia sp.2</t>
  </si>
  <si>
    <t>Asplundia microphylla</t>
  </si>
  <si>
    <t>Dioscorea polygonoides</t>
  </si>
  <si>
    <t>Heliconia scarlatina</t>
  </si>
  <si>
    <t>Ephidendrum aff. paniculatum</t>
  </si>
  <si>
    <t>Malaxis excavata</t>
  </si>
  <si>
    <t>Prosthechea sp.</t>
  </si>
  <si>
    <t>Trigonochilum murinum</t>
  </si>
  <si>
    <t>Stelis sp.</t>
  </si>
  <si>
    <t>Xylobium sp.</t>
  </si>
  <si>
    <t>Smilax floribunda</t>
  </si>
  <si>
    <t>Renealmia chalcochlora</t>
  </si>
  <si>
    <t>Renealmia thyrsoidea</t>
  </si>
  <si>
    <t>Philodendron aff. ornatum</t>
  </si>
  <si>
    <t>2124-2140</t>
  </si>
  <si>
    <t>*CL: Colectas libre; S:Ya registrado en anteriores estudios en LPP; N:Registro adquirido en este estudio para la LPP.</t>
  </si>
  <si>
    <t>Tabla Pedro Palo</t>
  </si>
  <si>
    <t>RIQUEZA Y DIVERSIDAD FLORÍSTICA DE UN BOSQUE DE NIEBLA SUBANDINO EN LA RESERVA FORESTAL LAGUNA DE PEDRO PALO (TENA – CUNDINAMARCA, COLOMBIA)</t>
  </si>
  <si>
    <t>Billia rosea</t>
  </si>
  <si>
    <t>Eleanthus aff. purpureus</t>
  </si>
  <si>
    <t>Área (m2)</t>
  </si>
  <si>
    <t>No determinado</t>
  </si>
  <si>
    <t>Myrsine cf. coriacea</t>
  </si>
  <si>
    <t>Altitud (m)</t>
  </si>
  <si>
    <t>todos lev 2018-2140</t>
  </si>
  <si>
    <t>Clase Myrsino coriaceae - Quercetea humboldti y Orden Myrsino coriaceae-Quercetalia humboldtii</t>
  </si>
  <si>
    <t>Viburnum cf. pichinchensis</t>
  </si>
  <si>
    <t>Alianza Anibo panurensis-Quercion humboldtii</t>
  </si>
  <si>
    <t>Asociación Geissanthi bogotensis-Quercetum humboldtii</t>
  </si>
  <si>
    <t>Otras especies presentes</t>
  </si>
  <si>
    <t>Corregido e incluido al protocolo de Robles marzo 01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</si>
</sst>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"/>
  <sheetViews>
    <sheetView tabSelected="1" topLeftCell="B1" workbookViewId="0">
      <pane ySplit="6" topLeftCell="A7" activePane="bottomLeft" state="frozen"/>
      <selection pane="bottomLeft" activeCell="N4" sqref="N4"/>
    </sheetView>
  </sheetViews>
  <sheetFormatPr baseColWidth="10" defaultRowHeight="15" x14ac:dyDescent="0.25"/>
  <cols>
    <col min="1" max="1" width="0" style="1" hidden="1" customWidth="1"/>
    <col min="2" max="2" width="2.42578125" style="1" customWidth="1"/>
    <col min="3" max="3" width="35.42578125" style="2" customWidth="1"/>
    <col min="4" max="4" width="6" style="3" customWidth="1"/>
    <col min="5" max="9" width="5.140625" style="3" bestFit="1" customWidth="1"/>
    <col min="10" max="10" width="4.5703125" style="3" customWidth="1"/>
    <col min="11" max="16384" width="11.42578125" style="2"/>
  </cols>
  <sheetData>
    <row r="1" spans="1:14" x14ac:dyDescent="0.25">
      <c r="C1" s="2" t="s">
        <v>393</v>
      </c>
      <c r="D1" s="1" t="s">
        <v>394</v>
      </c>
    </row>
    <row r="3" spans="1:14" x14ac:dyDescent="0.25">
      <c r="D3" s="3" t="s">
        <v>0</v>
      </c>
      <c r="N3" s="4" t="s">
        <v>407</v>
      </c>
    </row>
    <row r="4" spans="1:14" x14ac:dyDescent="0.25">
      <c r="C4" s="2" t="s">
        <v>397</v>
      </c>
      <c r="D4" s="3">
        <v>200</v>
      </c>
      <c r="E4" s="3">
        <v>200</v>
      </c>
      <c r="F4" s="3">
        <v>200</v>
      </c>
      <c r="G4" s="3">
        <v>200</v>
      </c>
      <c r="H4" s="3">
        <v>200</v>
      </c>
      <c r="I4" s="3">
        <v>200</v>
      </c>
      <c r="J4" s="3" t="s">
        <v>398</v>
      </c>
    </row>
    <row r="5" spans="1:14" x14ac:dyDescent="0.25">
      <c r="C5" s="2" t="s">
        <v>400</v>
      </c>
      <c r="D5" s="3" t="s">
        <v>401</v>
      </c>
    </row>
    <row r="6" spans="1:14" x14ac:dyDescent="0.25">
      <c r="A6" s="1" t="s">
        <v>4</v>
      </c>
      <c r="C6" s="2" t="s">
        <v>3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</row>
    <row r="7" spans="1:14" x14ac:dyDescent="0.25">
      <c r="C7" s="4" t="s">
        <v>402</v>
      </c>
    </row>
    <row r="8" spans="1:14" x14ac:dyDescent="0.25">
      <c r="A8" s="1" t="s">
        <v>48</v>
      </c>
      <c r="C8" s="2" t="s">
        <v>106</v>
      </c>
      <c r="D8" s="5">
        <v>1</v>
      </c>
      <c r="E8" s="6">
        <v>1</v>
      </c>
      <c r="F8" s="6"/>
      <c r="G8" s="6">
        <v>1</v>
      </c>
      <c r="H8" s="6">
        <v>1</v>
      </c>
      <c r="I8" s="6">
        <v>1</v>
      </c>
      <c r="J8" s="7">
        <v>1</v>
      </c>
      <c r="K8" s="2">
        <f>COUNT(D8:J8)</f>
        <v>6</v>
      </c>
    </row>
    <row r="9" spans="1:14" x14ac:dyDescent="0.25">
      <c r="A9" s="1" t="s">
        <v>44</v>
      </c>
      <c r="C9" s="2" t="s">
        <v>399</v>
      </c>
      <c r="D9" s="8"/>
      <c r="E9" s="9"/>
      <c r="F9" s="9"/>
      <c r="G9" s="9">
        <v>1</v>
      </c>
      <c r="H9" s="9">
        <v>1</v>
      </c>
      <c r="I9" s="9"/>
      <c r="J9" s="10">
        <v>1</v>
      </c>
      <c r="K9" s="2">
        <f>COUNT(D9:J9)</f>
        <v>3</v>
      </c>
    </row>
    <row r="10" spans="1:14" x14ac:dyDescent="0.25">
      <c r="A10" s="1" t="s">
        <v>130</v>
      </c>
      <c r="C10" s="2" t="s">
        <v>125</v>
      </c>
      <c r="D10" s="8">
        <v>1</v>
      </c>
      <c r="E10" s="9">
        <v>1</v>
      </c>
      <c r="F10" s="9"/>
      <c r="G10" s="9">
        <v>1</v>
      </c>
      <c r="H10" s="9"/>
      <c r="I10" s="9"/>
      <c r="J10" s="10"/>
      <c r="K10" s="2">
        <f>COUNT(D10:J10)</f>
        <v>3</v>
      </c>
    </row>
    <row r="11" spans="1:14" x14ac:dyDescent="0.25">
      <c r="A11" s="1" t="s">
        <v>129</v>
      </c>
      <c r="C11" s="2" t="s">
        <v>154</v>
      </c>
      <c r="D11" s="11">
        <v>1</v>
      </c>
      <c r="E11" s="12"/>
      <c r="F11" s="12"/>
      <c r="G11" s="12">
        <v>1</v>
      </c>
      <c r="H11" s="12"/>
      <c r="I11" s="12">
        <v>1</v>
      </c>
      <c r="J11" s="13"/>
      <c r="K11" s="2">
        <f>COUNT(D11:J11)</f>
        <v>3</v>
      </c>
    </row>
    <row r="12" spans="1:14" x14ac:dyDescent="0.25">
      <c r="C12" s="4" t="s">
        <v>404</v>
      </c>
    </row>
    <row r="13" spans="1:14" x14ac:dyDescent="0.25">
      <c r="A13" s="1" t="s">
        <v>48</v>
      </c>
      <c r="C13" s="2" t="s">
        <v>113</v>
      </c>
      <c r="D13" s="5">
        <v>1</v>
      </c>
      <c r="E13" s="6">
        <v>1</v>
      </c>
      <c r="F13" s="6"/>
      <c r="G13" s="6">
        <v>1</v>
      </c>
      <c r="H13" s="6">
        <v>1</v>
      </c>
      <c r="I13" s="6">
        <v>1</v>
      </c>
      <c r="J13" s="7">
        <v>1</v>
      </c>
      <c r="K13" s="2">
        <f>COUNT(D13:J13)</f>
        <v>6</v>
      </c>
    </row>
    <row r="14" spans="1:14" x14ac:dyDescent="0.25">
      <c r="A14" s="1" t="s">
        <v>48</v>
      </c>
      <c r="C14" s="2" t="s">
        <v>241</v>
      </c>
      <c r="D14" s="8">
        <v>1</v>
      </c>
      <c r="E14" s="9">
        <v>1</v>
      </c>
      <c r="F14" s="9"/>
      <c r="G14" s="9">
        <v>1</v>
      </c>
      <c r="H14" s="9">
        <v>1</v>
      </c>
      <c r="I14" s="9">
        <v>1</v>
      </c>
      <c r="J14" s="10">
        <v>1</v>
      </c>
      <c r="K14" s="2">
        <f>COUNT(D14:J14)</f>
        <v>6</v>
      </c>
    </row>
    <row r="15" spans="1:14" x14ac:dyDescent="0.25">
      <c r="A15" s="1">
        <v>2086</v>
      </c>
      <c r="C15" s="2" t="s">
        <v>370</v>
      </c>
      <c r="D15" s="8">
        <v>1</v>
      </c>
      <c r="E15" s="9"/>
      <c r="F15" s="9">
        <v>1</v>
      </c>
      <c r="G15" s="9">
        <v>1</v>
      </c>
      <c r="H15" s="9">
        <v>1</v>
      </c>
      <c r="I15" s="9">
        <v>1</v>
      </c>
      <c r="J15" s="10">
        <v>1</v>
      </c>
      <c r="K15" s="2">
        <f>COUNT(D15:J15)</f>
        <v>6</v>
      </c>
    </row>
    <row r="16" spans="1:14" x14ac:dyDescent="0.25">
      <c r="A16" s="1" t="s">
        <v>44</v>
      </c>
      <c r="C16" s="2" t="s">
        <v>376</v>
      </c>
      <c r="D16" s="8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10"/>
      <c r="K16" s="2">
        <f>COUNT(D16:J16)</f>
        <v>6</v>
      </c>
    </row>
    <row r="17" spans="1:11" x14ac:dyDescent="0.25">
      <c r="A17" s="1" t="s">
        <v>43</v>
      </c>
      <c r="C17" s="2" t="s">
        <v>122</v>
      </c>
      <c r="D17" s="8">
        <v>1</v>
      </c>
      <c r="E17" s="9">
        <v>1</v>
      </c>
      <c r="F17" s="9"/>
      <c r="G17" s="9">
        <v>1</v>
      </c>
      <c r="H17" s="9"/>
      <c r="I17" s="9">
        <v>1</v>
      </c>
      <c r="J17" s="10">
        <v>1</v>
      </c>
      <c r="K17" s="2">
        <f>COUNT(D17:J17)</f>
        <v>5</v>
      </c>
    </row>
    <row r="18" spans="1:11" x14ac:dyDescent="0.25">
      <c r="A18" s="1" t="s">
        <v>43</v>
      </c>
      <c r="C18" s="2" t="s">
        <v>120</v>
      </c>
      <c r="D18" s="8">
        <v>1</v>
      </c>
      <c r="E18" s="9"/>
      <c r="F18" s="9"/>
      <c r="G18" s="9">
        <v>1</v>
      </c>
      <c r="H18" s="9"/>
      <c r="I18" s="9"/>
      <c r="J18" s="10">
        <v>1</v>
      </c>
      <c r="K18" s="2">
        <f>COUNT(D18:J18)</f>
        <v>3</v>
      </c>
    </row>
    <row r="19" spans="1:11" x14ac:dyDescent="0.25">
      <c r="A19" s="1" t="s">
        <v>46</v>
      </c>
      <c r="C19" s="2" t="s">
        <v>262</v>
      </c>
      <c r="D19" s="8">
        <v>1</v>
      </c>
      <c r="E19" s="9"/>
      <c r="F19" s="9"/>
      <c r="G19" s="9"/>
      <c r="H19" s="9"/>
      <c r="I19" s="9">
        <v>1</v>
      </c>
      <c r="J19" s="10"/>
      <c r="K19" s="2">
        <f>COUNT(D19:J19)</f>
        <v>2</v>
      </c>
    </row>
    <row r="20" spans="1:11" x14ac:dyDescent="0.25">
      <c r="A20" s="1" t="s">
        <v>44</v>
      </c>
      <c r="C20" s="2" t="s">
        <v>22</v>
      </c>
      <c r="D20" s="8"/>
      <c r="E20" s="9"/>
      <c r="F20" s="9">
        <v>1</v>
      </c>
      <c r="G20" s="9">
        <v>1</v>
      </c>
      <c r="H20" s="9"/>
      <c r="I20" s="9"/>
      <c r="J20" s="10"/>
      <c r="K20" s="2">
        <f>COUNT(D20:J20)</f>
        <v>2</v>
      </c>
    </row>
    <row r="21" spans="1:11" x14ac:dyDescent="0.25">
      <c r="A21" s="1" t="s">
        <v>48</v>
      </c>
      <c r="C21" s="2" t="s">
        <v>123</v>
      </c>
      <c r="D21" s="8">
        <v>1</v>
      </c>
      <c r="E21" s="9"/>
      <c r="F21" s="9"/>
      <c r="G21" s="9">
        <v>1</v>
      </c>
      <c r="H21" s="9">
        <v>1</v>
      </c>
      <c r="I21" s="9"/>
      <c r="J21" s="10"/>
      <c r="K21" s="2">
        <f>COUNT(D21:J21)</f>
        <v>3</v>
      </c>
    </row>
    <row r="22" spans="1:11" x14ac:dyDescent="0.25">
      <c r="A22" s="1" t="s">
        <v>44</v>
      </c>
      <c r="C22" s="2" t="s">
        <v>153</v>
      </c>
      <c r="D22" s="8"/>
      <c r="E22" s="9"/>
      <c r="F22" s="9"/>
      <c r="G22" s="9">
        <v>1</v>
      </c>
      <c r="H22" s="9">
        <v>1</v>
      </c>
      <c r="I22" s="9">
        <v>1</v>
      </c>
      <c r="J22" s="10"/>
      <c r="K22" s="2">
        <f>COUNT(D22:J22)</f>
        <v>3</v>
      </c>
    </row>
    <row r="23" spans="1:11" x14ac:dyDescent="0.25">
      <c r="A23" s="1" t="s">
        <v>130</v>
      </c>
      <c r="C23" s="2" t="s">
        <v>247</v>
      </c>
      <c r="D23" s="8">
        <v>1</v>
      </c>
      <c r="E23" s="9">
        <v>1</v>
      </c>
      <c r="F23" s="9"/>
      <c r="G23" s="9">
        <v>1</v>
      </c>
      <c r="H23" s="9"/>
      <c r="I23" s="9"/>
      <c r="J23" s="10"/>
      <c r="K23" s="2">
        <f>COUNT(D23:J23)</f>
        <v>3</v>
      </c>
    </row>
    <row r="24" spans="1:11" x14ac:dyDescent="0.25">
      <c r="A24" s="1" t="s">
        <v>44</v>
      </c>
      <c r="C24" s="2" t="s">
        <v>251</v>
      </c>
      <c r="D24" s="8"/>
      <c r="E24" s="9">
        <v>1</v>
      </c>
      <c r="F24" s="9"/>
      <c r="G24" s="9">
        <v>1</v>
      </c>
      <c r="H24" s="9">
        <v>1</v>
      </c>
      <c r="I24" s="9"/>
      <c r="J24" s="10"/>
      <c r="K24" s="2">
        <f>COUNT(D24:J24)</f>
        <v>3</v>
      </c>
    </row>
    <row r="25" spans="1:11" x14ac:dyDescent="0.25">
      <c r="A25" s="1" t="s">
        <v>46</v>
      </c>
      <c r="C25" s="2" t="s">
        <v>258</v>
      </c>
      <c r="D25" s="8">
        <v>1</v>
      </c>
      <c r="E25" s="9">
        <v>1</v>
      </c>
      <c r="F25" s="9"/>
      <c r="G25" s="9"/>
      <c r="H25" s="9"/>
      <c r="I25" s="9">
        <v>1</v>
      </c>
      <c r="J25" s="10"/>
      <c r="K25" s="2">
        <f>COUNT(D25:J25)</f>
        <v>3</v>
      </c>
    </row>
    <row r="26" spans="1:11" x14ac:dyDescent="0.25">
      <c r="A26" s="1" t="s">
        <v>46</v>
      </c>
      <c r="C26" s="2" t="s">
        <v>260</v>
      </c>
      <c r="D26" s="8">
        <v>1</v>
      </c>
      <c r="E26" s="9"/>
      <c r="F26" s="9"/>
      <c r="G26" s="9">
        <v>1</v>
      </c>
      <c r="H26" s="9"/>
      <c r="I26" s="9">
        <v>1</v>
      </c>
      <c r="J26" s="10"/>
      <c r="K26" s="2">
        <f>COUNT(D26:J26)</f>
        <v>3</v>
      </c>
    </row>
    <row r="27" spans="1:11" x14ac:dyDescent="0.25">
      <c r="A27" s="1" t="s">
        <v>42</v>
      </c>
      <c r="C27" s="2" t="s">
        <v>369</v>
      </c>
      <c r="D27" s="8"/>
      <c r="E27" s="9">
        <v>1</v>
      </c>
      <c r="F27" s="9"/>
      <c r="G27" s="9"/>
      <c r="H27" s="9">
        <v>1</v>
      </c>
      <c r="I27" s="9"/>
      <c r="J27" s="10">
        <v>1</v>
      </c>
      <c r="K27" s="2">
        <f>COUNT(D27:J27)</f>
        <v>3</v>
      </c>
    </row>
    <row r="28" spans="1:11" x14ac:dyDescent="0.25">
      <c r="A28" s="1" t="s">
        <v>48</v>
      </c>
      <c r="C28" s="2" t="s">
        <v>387</v>
      </c>
      <c r="D28" s="11">
        <v>1</v>
      </c>
      <c r="E28" s="12">
        <v>1</v>
      </c>
      <c r="F28" s="12"/>
      <c r="G28" s="12">
        <v>1</v>
      </c>
      <c r="H28" s="12"/>
      <c r="I28" s="12"/>
      <c r="J28" s="13"/>
      <c r="K28" s="2">
        <f>COUNT(D28:J28)</f>
        <v>3</v>
      </c>
    </row>
    <row r="29" spans="1:11" x14ac:dyDescent="0.25">
      <c r="C29" s="4" t="s">
        <v>405</v>
      </c>
    </row>
    <row r="30" spans="1:11" x14ac:dyDescent="0.25">
      <c r="A30" s="1" t="s">
        <v>48</v>
      </c>
      <c r="C30" s="2" t="s">
        <v>141</v>
      </c>
      <c r="D30" s="5">
        <v>1</v>
      </c>
      <c r="E30" s="6"/>
      <c r="F30" s="6"/>
      <c r="G30" s="6">
        <v>1</v>
      </c>
      <c r="H30" s="6">
        <v>1</v>
      </c>
      <c r="I30" s="6">
        <v>1</v>
      </c>
      <c r="J30" s="7">
        <v>1</v>
      </c>
      <c r="K30" s="2">
        <f>COUNT(D30:J30)</f>
        <v>5</v>
      </c>
    </row>
    <row r="31" spans="1:11" x14ac:dyDescent="0.25">
      <c r="A31" s="1" t="s">
        <v>48</v>
      </c>
      <c r="C31" s="2" t="s">
        <v>152</v>
      </c>
      <c r="D31" s="8">
        <v>1</v>
      </c>
      <c r="E31" s="9">
        <v>1</v>
      </c>
      <c r="F31" s="9"/>
      <c r="G31" s="9"/>
      <c r="H31" s="9">
        <v>1</v>
      </c>
      <c r="I31" s="9">
        <v>1</v>
      </c>
      <c r="J31" s="10">
        <v>1</v>
      </c>
      <c r="K31" s="2">
        <f>COUNT(D31:J31)</f>
        <v>5</v>
      </c>
    </row>
    <row r="32" spans="1:11" x14ac:dyDescent="0.25">
      <c r="A32" s="1" t="s">
        <v>48</v>
      </c>
      <c r="C32" s="2" t="s">
        <v>242</v>
      </c>
      <c r="D32" s="8">
        <v>1</v>
      </c>
      <c r="E32" s="9">
        <v>1</v>
      </c>
      <c r="F32" s="9"/>
      <c r="G32" s="9">
        <v>1</v>
      </c>
      <c r="H32" s="9">
        <v>1</v>
      </c>
      <c r="I32" s="9">
        <v>1</v>
      </c>
      <c r="J32" s="10"/>
      <c r="K32" s="2">
        <f>COUNT(D32:J32)</f>
        <v>5</v>
      </c>
    </row>
    <row r="33" spans="1:11" x14ac:dyDescent="0.25">
      <c r="A33" s="1" t="s">
        <v>48</v>
      </c>
      <c r="C33" s="2" t="s">
        <v>372</v>
      </c>
      <c r="D33" s="8">
        <v>1</v>
      </c>
      <c r="E33" s="9"/>
      <c r="F33" s="9">
        <v>1</v>
      </c>
      <c r="G33" s="9">
        <v>1</v>
      </c>
      <c r="H33" s="9">
        <v>1</v>
      </c>
      <c r="I33" s="9">
        <v>1</v>
      </c>
      <c r="J33" s="10"/>
      <c r="K33" s="2">
        <f>COUNT(D33:J33)</f>
        <v>5</v>
      </c>
    </row>
    <row r="34" spans="1:11" x14ac:dyDescent="0.25">
      <c r="A34" s="1" t="s">
        <v>48</v>
      </c>
      <c r="C34" s="2" t="s">
        <v>373</v>
      </c>
      <c r="D34" s="8">
        <v>1</v>
      </c>
      <c r="E34" s="9">
        <v>1</v>
      </c>
      <c r="F34" s="9">
        <v>1</v>
      </c>
      <c r="G34" s="9">
        <v>1</v>
      </c>
      <c r="H34" s="9">
        <v>1</v>
      </c>
      <c r="I34" s="9"/>
      <c r="J34" s="10"/>
      <c r="K34" s="2">
        <f>COUNT(D34:J34)</f>
        <v>5</v>
      </c>
    </row>
    <row r="35" spans="1:11" x14ac:dyDescent="0.25">
      <c r="A35" s="1" t="s">
        <v>49</v>
      </c>
      <c r="C35" s="2" t="s">
        <v>32</v>
      </c>
      <c r="D35" s="8"/>
      <c r="E35" s="9">
        <v>1</v>
      </c>
      <c r="F35" s="9">
        <v>1</v>
      </c>
      <c r="G35" s="9"/>
      <c r="H35" s="9">
        <v>1</v>
      </c>
      <c r="I35" s="9">
        <v>1</v>
      </c>
      <c r="J35" s="10"/>
      <c r="K35" s="2">
        <f>COUNT(D35:J35)</f>
        <v>4</v>
      </c>
    </row>
    <row r="36" spans="1:11" x14ac:dyDescent="0.25">
      <c r="A36" s="1" t="s">
        <v>46</v>
      </c>
      <c r="C36" s="2" t="s">
        <v>84</v>
      </c>
      <c r="D36" s="8">
        <v>1</v>
      </c>
      <c r="E36" s="9">
        <v>1</v>
      </c>
      <c r="F36" s="9"/>
      <c r="G36" s="9">
        <v>1</v>
      </c>
      <c r="H36" s="9"/>
      <c r="I36" s="9">
        <v>1</v>
      </c>
      <c r="J36" s="10"/>
      <c r="K36" s="2">
        <f>COUNT(D36:J36)</f>
        <v>4</v>
      </c>
    </row>
    <row r="37" spans="1:11" x14ac:dyDescent="0.25">
      <c r="A37" s="1" t="s">
        <v>43</v>
      </c>
      <c r="C37" s="2" t="s">
        <v>86</v>
      </c>
      <c r="D37" s="8">
        <v>1</v>
      </c>
      <c r="E37" s="9">
        <v>1</v>
      </c>
      <c r="F37" s="9"/>
      <c r="G37" s="9"/>
      <c r="H37" s="9"/>
      <c r="I37" s="9">
        <v>1</v>
      </c>
      <c r="J37" s="10">
        <v>1</v>
      </c>
      <c r="K37" s="2">
        <f>COUNT(D37:J37)</f>
        <v>4</v>
      </c>
    </row>
    <row r="38" spans="1:11" x14ac:dyDescent="0.25">
      <c r="A38" s="1" t="s">
        <v>44</v>
      </c>
      <c r="C38" s="2" t="s">
        <v>90</v>
      </c>
      <c r="D38" s="8"/>
      <c r="E38" s="9"/>
      <c r="F38" s="9"/>
      <c r="G38" s="9">
        <v>1</v>
      </c>
      <c r="H38" s="9">
        <v>1</v>
      </c>
      <c r="I38" s="9">
        <v>1</v>
      </c>
      <c r="J38" s="10">
        <v>1</v>
      </c>
      <c r="K38" s="2">
        <f>COUNT(D38:J38)</f>
        <v>4</v>
      </c>
    </row>
    <row r="39" spans="1:11" x14ac:dyDescent="0.25">
      <c r="A39" s="1" t="s">
        <v>49</v>
      </c>
      <c r="C39" s="2" t="s">
        <v>102</v>
      </c>
      <c r="D39" s="8"/>
      <c r="E39" s="9">
        <v>1</v>
      </c>
      <c r="F39" s="9"/>
      <c r="G39" s="9">
        <v>1</v>
      </c>
      <c r="H39" s="9">
        <v>1</v>
      </c>
      <c r="I39" s="9"/>
      <c r="J39" s="10">
        <v>1</v>
      </c>
      <c r="K39" s="2">
        <f>COUNT(D39:J39)</f>
        <v>4</v>
      </c>
    </row>
    <row r="40" spans="1:11" x14ac:dyDescent="0.25">
      <c r="A40" s="1" t="s">
        <v>128</v>
      </c>
      <c r="C40" s="2" t="s">
        <v>107</v>
      </c>
      <c r="D40" s="8"/>
      <c r="E40" s="9">
        <v>1</v>
      </c>
      <c r="F40" s="9"/>
      <c r="G40" s="9">
        <v>1</v>
      </c>
      <c r="H40" s="9">
        <v>1</v>
      </c>
      <c r="I40" s="9"/>
      <c r="J40" s="10">
        <v>1</v>
      </c>
      <c r="K40" s="2">
        <f>COUNT(D40:J40)</f>
        <v>4</v>
      </c>
    </row>
    <row r="41" spans="1:11" x14ac:dyDescent="0.25">
      <c r="A41" s="1" t="s">
        <v>46</v>
      </c>
      <c r="C41" s="2" t="s">
        <v>108</v>
      </c>
      <c r="D41" s="8">
        <v>1</v>
      </c>
      <c r="E41" s="9">
        <v>1</v>
      </c>
      <c r="F41" s="9"/>
      <c r="G41" s="9">
        <v>1</v>
      </c>
      <c r="H41" s="9"/>
      <c r="I41" s="9">
        <v>1</v>
      </c>
      <c r="J41" s="10"/>
      <c r="K41" s="2">
        <f>COUNT(D41:J41)</f>
        <v>4</v>
      </c>
    </row>
    <row r="42" spans="1:11" x14ac:dyDescent="0.25">
      <c r="A42" s="1" t="s">
        <v>95</v>
      </c>
      <c r="C42" s="2" t="s">
        <v>114</v>
      </c>
      <c r="D42" s="8">
        <v>1</v>
      </c>
      <c r="E42" s="9">
        <v>1</v>
      </c>
      <c r="F42" s="9"/>
      <c r="G42" s="9"/>
      <c r="H42" s="9"/>
      <c r="I42" s="9">
        <v>1</v>
      </c>
      <c r="J42" s="10">
        <v>1</v>
      </c>
      <c r="K42" s="2">
        <f>COUNT(D42:J42)</f>
        <v>4</v>
      </c>
    </row>
    <row r="43" spans="1:11" x14ac:dyDescent="0.25">
      <c r="A43" s="1" t="s">
        <v>46</v>
      </c>
      <c r="C43" s="2" t="s">
        <v>135</v>
      </c>
      <c r="D43" s="8">
        <v>1</v>
      </c>
      <c r="E43" s="9">
        <v>1</v>
      </c>
      <c r="F43" s="9"/>
      <c r="G43" s="9">
        <v>1</v>
      </c>
      <c r="H43" s="9"/>
      <c r="I43" s="9">
        <v>1</v>
      </c>
      <c r="J43" s="10"/>
      <c r="K43" s="2">
        <f>COUNT(D43:J43)</f>
        <v>4</v>
      </c>
    </row>
    <row r="44" spans="1:11" x14ac:dyDescent="0.25">
      <c r="A44" s="1" t="s">
        <v>46</v>
      </c>
      <c r="C44" s="2" t="s">
        <v>143</v>
      </c>
      <c r="D44" s="8">
        <v>1</v>
      </c>
      <c r="E44" s="9">
        <v>1</v>
      </c>
      <c r="F44" s="9"/>
      <c r="G44" s="9">
        <v>1</v>
      </c>
      <c r="H44" s="9"/>
      <c r="I44" s="9">
        <v>1</v>
      </c>
      <c r="J44" s="10"/>
      <c r="K44" s="2">
        <f>COUNT(D44:J44)</f>
        <v>4</v>
      </c>
    </row>
    <row r="45" spans="1:11" x14ac:dyDescent="0.25">
      <c r="A45" s="1" t="s">
        <v>46</v>
      </c>
      <c r="C45" s="2" t="s">
        <v>149</v>
      </c>
      <c r="D45" s="8">
        <v>1</v>
      </c>
      <c r="E45" s="9"/>
      <c r="F45" s="9"/>
      <c r="G45" s="9">
        <v>1</v>
      </c>
      <c r="H45" s="9"/>
      <c r="I45" s="9">
        <v>1</v>
      </c>
      <c r="J45" s="10">
        <v>1</v>
      </c>
      <c r="K45" s="2">
        <f>COUNT(D45:J45)</f>
        <v>4</v>
      </c>
    </row>
    <row r="46" spans="1:11" x14ac:dyDescent="0.25">
      <c r="A46" s="1" t="s">
        <v>46</v>
      </c>
      <c r="C46" s="2" t="s">
        <v>390</v>
      </c>
      <c r="D46" s="8">
        <v>1</v>
      </c>
      <c r="E46" s="9">
        <v>1</v>
      </c>
      <c r="F46" s="9">
        <v>1</v>
      </c>
      <c r="G46" s="9"/>
      <c r="H46" s="9">
        <v>1</v>
      </c>
      <c r="I46" s="9"/>
      <c r="J46" s="10"/>
      <c r="K46" s="2">
        <f>COUNT(D46:J46)</f>
        <v>4</v>
      </c>
    </row>
    <row r="47" spans="1:11" x14ac:dyDescent="0.25">
      <c r="A47" s="1" t="s">
        <v>44</v>
      </c>
      <c r="C47" s="2" t="s">
        <v>382</v>
      </c>
      <c r="D47" s="8"/>
      <c r="E47" s="9"/>
      <c r="F47" s="9">
        <v>1</v>
      </c>
      <c r="G47" s="9">
        <v>1</v>
      </c>
      <c r="H47" s="9">
        <v>1</v>
      </c>
      <c r="I47" s="9">
        <v>1</v>
      </c>
      <c r="J47" s="10"/>
      <c r="K47" s="2">
        <f>COUNT(D47:J47)</f>
        <v>4</v>
      </c>
    </row>
    <row r="48" spans="1:11" x14ac:dyDescent="0.25">
      <c r="A48" s="1" t="s">
        <v>46</v>
      </c>
      <c r="C48" s="2" t="s">
        <v>389</v>
      </c>
      <c r="D48" s="8">
        <v>1</v>
      </c>
      <c r="E48" s="9">
        <v>1</v>
      </c>
      <c r="F48" s="9">
        <v>1</v>
      </c>
      <c r="G48" s="9"/>
      <c r="H48" s="9">
        <v>1</v>
      </c>
      <c r="I48" s="9"/>
      <c r="J48" s="10"/>
      <c r="K48" s="2">
        <f>COUNT(D48:J48)</f>
        <v>4</v>
      </c>
    </row>
    <row r="49" spans="1:11" x14ac:dyDescent="0.25">
      <c r="A49" s="1" t="s">
        <v>43</v>
      </c>
      <c r="C49" s="2" t="s">
        <v>20</v>
      </c>
      <c r="D49" s="8">
        <v>1</v>
      </c>
      <c r="E49" s="9"/>
      <c r="F49" s="9">
        <v>1</v>
      </c>
      <c r="G49" s="9"/>
      <c r="H49" s="9"/>
      <c r="I49" s="9">
        <v>1</v>
      </c>
      <c r="J49" s="10"/>
      <c r="K49" s="2">
        <f>COUNT(D49:J49)</f>
        <v>3</v>
      </c>
    </row>
    <row r="50" spans="1:11" x14ac:dyDescent="0.25">
      <c r="A50" s="1" t="s">
        <v>46</v>
      </c>
      <c r="C50" s="2" t="s">
        <v>24</v>
      </c>
      <c r="D50" s="8">
        <v>1</v>
      </c>
      <c r="E50" s="9">
        <v>1</v>
      </c>
      <c r="F50" s="9"/>
      <c r="G50" s="9"/>
      <c r="H50" s="9">
        <v>1</v>
      </c>
      <c r="I50" s="9"/>
      <c r="J50" s="10"/>
      <c r="K50" s="2">
        <f>COUNT(D50:J50)</f>
        <v>3</v>
      </c>
    </row>
    <row r="51" spans="1:11" x14ac:dyDescent="0.25">
      <c r="A51" s="1" t="s">
        <v>47</v>
      </c>
      <c r="C51" s="2" t="s">
        <v>1</v>
      </c>
      <c r="D51" s="8"/>
      <c r="E51" s="9"/>
      <c r="F51" s="9">
        <v>1</v>
      </c>
      <c r="G51" s="9">
        <v>1</v>
      </c>
      <c r="H51" s="9"/>
      <c r="I51" s="9">
        <v>1</v>
      </c>
      <c r="J51" s="10"/>
      <c r="K51" s="2">
        <f>COUNT(D51:J51)</f>
        <v>3</v>
      </c>
    </row>
    <row r="52" spans="1:11" x14ac:dyDescent="0.25">
      <c r="A52" s="1" t="s">
        <v>45</v>
      </c>
      <c r="C52" s="2" t="s">
        <v>2</v>
      </c>
      <c r="D52" s="8"/>
      <c r="E52" s="9"/>
      <c r="F52" s="9"/>
      <c r="G52" s="9">
        <v>1</v>
      </c>
      <c r="H52" s="9">
        <v>1</v>
      </c>
      <c r="I52" s="9">
        <v>1</v>
      </c>
      <c r="J52" s="10"/>
      <c r="K52" s="2">
        <f>COUNT(D52:J52)</f>
        <v>3</v>
      </c>
    </row>
    <row r="53" spans="1:11" x14ac:dyDescent="0.25">
      <c r="A53" s="1" t="s">
        <v>44</v>
      </c>
      <c r="C53" s="2" t="s">
        <v>29</v>
      </c>
      <c r="D53" s="8"/>
      <c r="E53" s="9"/>
      <c r="F53" s="9">
        <v>1</v>
      </c>
      <c r="G53" s="9">
        <v>1</v>
      </c>
      <c r="H53" s="9"/>
      <c r="I53" s="9">
        <v>1</v>
      </c>
      <c r="J53" s="10"/>
      <c r="K53" s="2">
        <f>COUNT(D53:J53)</f>
        <v>3</v>
      </c>
    </row>
    <row r="54" spans="1:11" x14ac:dyDescent="0.25">
      <c r="A54" s="1" t="s">
        <v>48</v>
      </c>
      <c r="C54" s="2" t="s">
        <v>30</v>
      </c>
      <c r="D54" s="8">
        <v>1</v>
      </c>
      <c r="E54" s="9"/>
      <c r="F54" s="9">
        <v>1</v>
      </c>
      <c r="G54" s="9">
        <v>1</v>
      </c>
      <c r="H54" s="9"/>
      <c r="I54" s="9"/>
      <c r="J54" s="10"/>
      <c r="K54" s="2">
        <f>COUNT(D54:J54)</f>
        <v>3</v>
      </c>
    </row>
    <row r="55" spans="1:11" x14ac:dyDescent="0.25">
      <c r="A55" s="1" t="s">
        <v>50</v>
      </c>
      <c r="C55" s="2" t="s">
        <v>36</v>
      </c>
      <c r="D55" s="8"/>
      <c r="E55" s="9">
        <v>1</v>
      </c>
      <c r="F55" s="9"/>
      <c r="G55" s="9">
        <v>1</v>
      </c>
      <c r="H55" s="9"/>
      <c r="I55" s="9">
        <v>1</v>
      </c>
      <c r="J55" s="10"/>
      <c r="K55" s="2">
        <f>COUNT(D55:J55)</f>
        <v>3</v>
      </c>
    </row>
    <row r="56" spans="1:11" x14ac:dyDescent="0.25">
      <c r="A56" s="1" t="s">
        <v>44</v>
      </c>
      <c r="C56" s="2" t="s">
        <v>41</v>
      </c>
      <c r="D56" s="8"/>
      <c r="E56" s="9"/>
      <c r="F56" s="9"/>
      <c r="G56" s="9">
        <v>1</v>
      </c>
      <c r="H56" s="9"/>
      <c r="I56" s="9">
        <v>1</v>
      </c>
      <c r="J56" s="10">
        <v>1</v>
      </c>
      <c r="K56" s="2">
        <f>COUNT(D56:J56)</f>
        <v>3</v>
      </c>
    </row>
    <row r="57" spans="1:11" x14ac:dyDescent="0.25">
      <c r="A57" s="1" t="s">
        <v>45</v>
      </c>
      <c r="C57" s="2" t="s">
        <v>72</v>
      </c>
      <c r="D57" s="8"/>
      <c r="E57" s="9"/>
      <c r="F57" s="9"/>
      <c r="G57" s="9"/>
      <c r="H57" s="9">
        <v>1</v>
      </c>
      <c r="I57" s="9">
        <v>1</v>
      </c>
      <c r="J57" s="10">
        <v>1</v>
      </c>
      <c r="K57" s="2">
        <f>COUNT(D57:J57)</f>
        <v>3</v>
      </c>
    </row>
    <row r="58" spans="1:11" x14ac:dyDescent="0.25">
      <c r="A58" s="1" t="s">
        <v>50</v>
      </c>
      <c r="C58" s="2" t="s">
        <v>73</v>
      </c>
      <c r="D58" s="8"/>
      <c r="E58" s="9">
        <v>1</v>
      </c>
      <c r="F58" s="9"/>
      <c r="G58" s="9">
        <v>1</v>
      </c>
      <c r="H58" s="9"/>
      <c r="I58" s="9">
        <v>1</v>
      </c>
      <c r="J58" s="10"/>
      <c r="K58" s="2">
        <f>COUNT(D58:J58)</f>
        <v>3</v>
      </c>
    </row>
    <row r="59" spans="1:11" x14ac:dyDescent="0.25">
      <c r="A59" s="1" t="s">
        <v>44</v>
      </c>
      <c r="C59" s="2" t="s">
        <v>74</v>
      </c>
      <c r="D59" s="8"/>
      <c r="E59" s="9"/>
      <c r="F59" s="9"/>
      <c r="G59" s="9">
        <v>1</v>
      </c>
      <c r="H59" s="9">
        <v>1</v>
      </c>
      <c r="I59" s="9"/>
      <c r="J59" s="10">
        <v>1</v>
      </c>
      <c r="K59" s="2">
        <f>COUNT(D59:J59)</f>
        <v>3</v>
      </c>
    </row>
    <row r="60" spans="1:11" x14ac:dyDescent="0.25">
      <c r="A60" s="1" t="s">
        <v>96</v>
      </c>
      <c r="C60" s="2" t="s">
        <v>75</v>
      </c>
      <c r="D60" s="8"/>
      <c r="E60" s="9"/>
      <c r="F60" s="9"/>
      <c r="G60" s="9">
        <v>1</v>
      </c>
      <c r="H60" s="9">
        <v>1</v>
      </c>
      <c r="I60" s="9"/>
      <c r="J60" s="10">
        <v>1</v>
      </c>
      <c r="K60" s="2">
        <f>COUNT(D60:J60)</f>
        <v>3</v>
      </c>
    </row>
    <row r="61" spans="1:11" x14ac:dyDescent="0.25">
      <c r="A61" s="1" t="s">
        <v>95</v>
      </c>
      <c r="C61" s="2" t="s">
        <v>77</v>
      </c>
      <c r="D61" s="8"/>
      <c r="E61" s="9"/>
      <c r="F61" s="9"/>
      <c r="G61" s="9">
        <v>1</v>
      </c>
      <c r="H61" s="9"/>
      <c r="I61" s="9">
        <v>1</v>
      </c>
      <c r="J61" s="10">
        <v>1</v>
      </c>
      <c r="K61" s="2">
        <f>COUNT(D61:J61)</f>
        <v>3</v>
      </c>
    </row>
    <row r="62" spans="1:11" x14ac:dyDescent="0.25">
      <c r="A62" s="1" t="s">
        <v>48</v>
      </c>
      <c r="C62" s="2" t="s">
        <v>79</v>
      </c>
      <c r="D62" s="8">
        <v>1</v>
      </c>
      <c r="E62" s="9">
        <v>1</v>
      </c>
      <c r="F62" s="9"/>
      <c r="G62" s="9"/>
      <c r="H62" s="9">
        <v>1</v>
      </c>
      <c r="I62" s="9"/>
      <c r="J62" s="10"/>
      <c r="K62" s="2">
        <f>COUNT(D62:J62)</f>
        <v>3</v>
      </c>
    </row>
    <row r="63" spans="1:11" x14ac:dyDescent="0.25">
      <c r="A63" s="1" t="s">
        <v>44</v>
      </c>
      <c r="C63" s="2" t="s">
        <v>85</v>
      </c>
      <c r="D63" s="8"/>
      <c r="E63" s="9"/>
      <c r="F63" s="9"/>
      <c r="G63" s="9">
        <v>1</v>
      </c>
      <c r="H63" s="9">
        <v>1</v>
      </c>
      <c r="I63" s="9"/>
      <c r="J63" s="10">
        <v>1</v>
      </c>
      <c r="K63" s="2">
        <f>COUNT(D63:J63)</f>
        <v>3</v>
      </c>
    </row>
    <row r="64" spans="1:11" x14ac:dyDescent="0.25">
      <c r="A64" s="1" t="s">
        <v>130</v>
      </c>
      <c r="C64" s="2" t="s">
        <v>111</v>
      </c>
      <c r="D64" s="8">
        <v>1</v>
      </c>
      <c r="E64" s="9">
        <v>1</v>
      </c>
      <c r="F64" s="9"/>
      <c r="G64" s="9">
        <v>1</v>
      </c>
      <c r="H64" s="9"/>
      <c r="I64" s="9"/>
      <c r="J64" s="10"/>
      <c r="K64" s="2">
        <f>COUNT(D64:J64)</f>
        <v>3</v>
      </c>
    </row>
    <row r="65" spans="1:11" x14ac:dyDescent="0.25">
      <c r="A65" s="1">
        <v>2124</v>
      </c>
      <c r="C65" s="2" t="s">
        <v>119</v>
      </c>
      <c r="D65" s="8">
        <v>1</v>
      </c>
      <c r="E65" s="9"/>
      <c r="F65" s="9"/>
      <c r="G65" s="9"/>
      <c r="H65" s="9"/>
      <c r="I65" s="9">
        <v>1</v>
      </c>
      <c r="J65" s="10">
        <v>1</v>
      </c>
      <c r="K65" s="2">
        <f>COUNT(D65:J65)</f>
        <v>3</v>
      </c>
    </row>
    <row r="66" spans="1:11" x14ac:dyDescent="0.25">
      <c r="A66" s="1" t="s">
        <v>42</v>
      </c>
      <c r="C66" s="2" t="s">
        <v>19</v>
      </c>
      <c r="D66" s="8"/>
      <c r="E66" s="9">
        <v>1</v>
      </c>
      <c r="F66" s="9"/>
      <c r="G66" s="9"/>
      <c r="H66" s="9">
        <v>1</v>
      </c>
      <c r="I66" s="9"/>
      <c r="J66" s="10"/>
      <c r="K66" s="2">
        <f>COUNT(D66:J66)</f>
        <v>2</v>
      </c>
    </row>
    <row r="67" spans="1:11" x14ac:dyDescent="0.25">
      <c r="A67" s="1" t="s">
        <v>45</v>
      </c>
      <c r="C67" s="2" t="s">
        <v>23</v>
      </c>
      <c r="D67" s="8"/>
      <c r="E67" s="9"/>
      <c r="F67" s="9"/>
      <c r="G67" s="9">
        <v>1</v>
      </c>
      <c r="H67" s="9">
        <v>1</v>
      </c>
      <c r="I67" s="9"/>
      <c r="J67" s="10"/>
      <c r="K67" s="2">
        <f>COUNT(D67:J67)</f>
        <v>2</v>
      </c>
    </row>
    <row r="68" spans="1:11" x14ac:dyDescent="0.25">
      <c r="A68" s="1" t="s">
        <v>46</v>
      </c>
      <c r="C68" s="2" t="s">
        <v>31</v>
      </c>
      <c r="D68" s="8">
        <v>1</v>
      </c>
      <c r="E68" s="9"/>
      <c r="F68" s="9"/>
      <c r="G68" s="9"/>
      <c r="H68" s="9">
        <v>1</v>
      </c>
      <c r="I68" s="9"/>
      <c r="J68" s="10"/>
      <c r="K68" s="2">
        <f>COUNT(D68:J68)</f>
        <v>2</v>
      </c>
    </row>
    <row r="69" spans="1:11" x14ac:dyDescent="0.25">
      <c r="A69" s="1" t="s">
        <v>95</v>
      </c>
      <c r="C69" s="2" t="s">
        <v>93</v>
      </c>
      <c r="D69" s="8"/>
      <c r="E69" s="9"/>
      <c r="F69" s="9"/>
      <c r="G69" s="9">
        <v>1</v>
      </c>
      <c r="H69" s="9"/>
      <c r="I69" s="9"/>
      <c r="J69" s="10">
        <v>1</v>
      </c>
      <c r="K69" s="2">
        <f>COUNT(D69:J69)</f>
        <v>2</v>
      </c>
    </row>
    <row r="70" spans="1:11" x14ac:dyDescent="0.25">
      <c r="A70" s="1" t="s">
        <v>50</v>
      </c>
      <c r="C70" s="2" t="s">
        <v>403</v>
      </c>
      <c r="D70" s="8"/>
      <c r="E70" s="9"/>
      <c r="F70" s="9"/>
      <c r="G70" s="9">
        <v>1</v>
      </c>
      <c r="H70" s="9"/>
      <c r="I70" s="9">
        <v>1</v>
      </c>
      <c r="J70" s="10"/>
      <c r="K70" s="2">
        <f>COUNT(D70:J70)</f>
        <v>2</v>
      </c>
    </row>
    <row r="71" spans="1:11" x14ac:dyDescent="0.25">
      <c r="A71" s="1">
        <v>2097</v>
      </c>
      <c r="C71" s="2" t="s">
        <v>82</v>
      </c>
      <c r="D71" s="8"/>
      <c r="E71" s="9"/>
      <c r="F71" s="9"/>
      <c r="G71" s="9"/>
      <c r="H71" s="9"/>
      <c r="I71" s="9">
        <v>1</v>
      </c>
      <c r="J71" s="10">
        <v>1</v>
      </c>
      <c r="K71" s="2">
        <f>COUNT(D71:J71)</f>
        <v>2</v>
      </c>
    </row>
    <row r="72" spans="1:11" x14ac:dyDescent="0.25">
      <c r="A72" s="1" t="s">
        <v>129</v>
      </c>
      <c r="C72" s="2" t="s">
        <v>109</v>
      </c>
      <c r="D72" s="8">
        <v>1</v>
      </c>
      <c r="E72" s="9"/>
      <c r="F72" s="9"/>
      <c r="G72" s="9">
        <v>1</v>
      </c>
      <c r="H72" s="9"/>
      <c r="I72" s="9"/>
      <c r="J72" s="10"/>
      <c r="K72" s="2">
        <f>COUNT(D72:J72)</f>
        <v>2</v>
      </c>
    </row>
    <row r="73" spans="1:11" x14ac:dyDescent="0.25">
      <c r="A73" s="1" t="s">
        <v>47</v>
      </c>
      <c r="C73" s="2" t="s">
        <v>110</v>
      </c>
      <c r="D73" s="8"/>
      <c r="E73" s="9"/>
      <c r="F73" s="9"/>
      <c r="G73" s="9">
        <v>1</v>
      </c>
      <c r="H73" s="9"/>
      <c r="I73" s="9"/>
      <c r="J73" s="10">
        <v>1</v>
      </c>
      <c r="K73" s="2">
        <f>COUNT(D73:J73)</f>
        <v>2</v>
      </c>
    </row>
    <row r="74" spans="1:11" x14ac:dyDescent="0.25">
      <c r="A74" s="1" t="s">
        <v>46</v>
      </c>
      <c r="C74" s="2" t="s">
        <v>395</v>
      </c>
      <c r="D74" s="8">
        <v>1</v>
      </c>
      <c r="E74" s="9"/>
      <c r="F74" s="9"/>
      <c r="G74" s="9"/>
      <c r="H74" s="9"/>
      <c r="I74" s="9">
        <v>1</v>
      </c>
      <c r="J74" s="10"/>
      <c r="K74" s="2">
        <f>COUNT(D74:J74)</f>
        <v>2</v>
      </c>
    </row>
    <row r="75" spans="1:11" x14ac:dyDescent="0.25">
      <c r="A75" s="1" t="s">
        <v>130</v>
      </c>
      <c r="C75" s="2" t="s">
        <v>116</v>
      </c>
      <c r="D75" s="8">
        <v>1</v>
      </c>
      <c r="E75" s="9">
        <v>1</v>
      </c>
      <c r="F75" s="9"/>
      <c r="G75" s="9"/>
      <c r="H75" s="9"/>
      <c r="I75" s="9"/>
      <c r="J75" s="10"/>
      <c r="K75" s="2">
        <f>COUNT(D75:J75)</f>
        <v>2</v>
      </c>
    </row>
    <row r="76" spans="1:11" x14ac:dyDescent="0.25">
      <c r="A76" s="1" t="s">
        <v>157</v>
      </c>
      <c r="C76" s="2" t="s">
        <v>136</v>
      </c>
      <c r="D76" s="8"/>
      <c r="E76" s="9">
        <v>1</v>
      </c>
      <c r="F76" s="9"/>
      <c r="G76" s="9">
        <v>1</v>
      </c>
      <c r="H76" s="9"/>
      <c r="I76" s="9"/>
      <c r="J76" s="10"/>
      <c r="K76" s="2">
        <f>COUNT(D76:J76)</f>
        <v>2</v>
      </c>
    </row>
    <row r="77" spans="1:11" x14ac:dyDescent="0.25">
      <c r="A77" s="1" t="s">
        <v>130</v>
      </c>
      <c r="C77" s="2" t="s">
        <v>140</v>
      </c>
      <c r="D77" s="8">
        <v>1</v>
      </c>
      <c r="E77" s="9">
        <v>1</v>
      </c>
      <c r="F77" s="9"/>
      <c r="G77" s="9"/>
      <c r="H77" s="9"/>
      <c r="I77" s="9"/>
      <c r="J77" s="10"/>
      <c r="K77" s="2">
        <f>COUNT(D77:J77)</f>
        <v>2</v>
      </c>
    </row>
    <row r="78" spans="1:11" x14ac:dyDescent="0.25">
      <c r="A78" s="1" t="s">
        <v>130</v>
      </c>
      <c r="C78" s="2" t="s">
        <v>144</v>
      </c>
      <c r="D78" s="8">
        <v>1</v>
      </c>
      <c r="E78" s="9">
        <v>1</v>
      </c>
      <c r="F78" s="9"/>
      <c r="G78" s="9"/>
      <c r="H78" s="9"/>
      <c r="I78" s="9"/>
      <c r="J78" s="10"/>
      <c r="K78" s="2">
        <f>COUNT(D78:J78)</f>
        <v>2</v>
      </c>
    </row>
    <row r="79" spans="1:11" x14ac:dyDescent="0.25">
      <c r="A79" s="2" t="s">
        <v>129</v>
      </c>
      <c r="B79" s="2"/>
      <c r="C79" s="2" t="s">
        <v>156</v>
      </c>
      <c r="D79" s="8">
        <v>1</v>
      </c>
      <c r="E79" s="9"/>
      <c r="F79" s="9"/>
      <c r="G79" s="9">
        <v>1</v>
      </c>
      <c r="H79" s="9"/>
      <c r="I79" s="9"/>
      <c r="J79" s="10"/>
      <c r="K79" s="2">
        <f>COUNT(D79:J79)</f>
        <v>2</v>
      </c>
    </row>
    <row r="80" spans="1:11" x14ac:dyDescent="0.25">
      <c r="A80" s="1" t="s">
        <v>42</v>
      </c>
      <c r="C80" s="2" t="s">
        <v>151</v>
      </c>
      <c r="D80" s="8"/>
      <c r="E80" s="9">
        <v>1</v>
      </c>
      <c r="F80" s="9"/>
      <c r="G80" s="9"/>
      <c r="H80" s="9"/>
      <c r="I80" s="9">
        <v>1</v>
      </c>
      <c r="J80" s="10"/>
      <c r="K80" s="2">
        <f>COUNT(D80:J80)</f>
        <v>2</v>
      </c>
    </row>
    <row r="81" spans="1:11" x14ac:dyDescent="0.25">
      <c r="A81" s="1" t="s">
        <v>130</v>
      </c>
      <c r="C81" s="2" t="s">
        <v>239</v>
      </c>
      <c r="D81" s="8">
        <v>1</v>
      </c>
      <c r="E81" s="9">
        <v>1</v>
      </c>
      <c r="F81" s="9"/>
      <c r="G81" s="9"/>
      <c r="H81" s="9"/>
      <c r="I81" s="9"/>
      <c r="J81" s="10"/>
      <c r="K81" s="2">
        <f>COUNT(D81:J81)</f>
        <v>2</v>
      </c>
    </row>
    <row r="82" spans="1:11" x14ac:dyDescent="0.25">
      <c r="A82" s="1" t="s">
        <v>130</v>
      </c>
      <c r="C82" s="2" t="s">
        <v>244</v>
      </c>
      <c r="D82" s="8">
        <v>1</v>
      </c>
      <c r="E82" s="9">
        <v>1</v>
      </c>
      <c r="F82" s="9"/>
      <c r="G82" s="9"/>
      <c r="H82" s="9"/>
      <c r="I82" s="9"/>
      <c r="J82" s="10"/>
      <c r="K82" s="2">
        <f>COUNT(D82:J82)</f>
        <v>2</v>
      </c>
    </row>
    <row r="83" spans="1:11" x14ac:dyDescent="0.25">
      <c r="A83" s="1" t="s">
        <v>130</v>
      </c>
      <c r="C83" s="2" t="s">
        <v>245</v>
      </c>
      <c r="D83" s="8">
        <v>1</v>
      </c>
      <c r="E83" s="9">
        <v>1</v>
      </c>
      <c r="F83" s="9"/>
      <c r="G83" s="9"/>
      <c r="H83" s="9"/>
      <c r="I83" s="9"/>
      <c r="J83" s="10"/>
      <c r="K83" s="2">
        <f>COUNT(D83:J83)</f>
        <v>2</v>
      </c>
    </row>
    <row r="84" spans="1:11" x14ac:dyDescent="0.25">
      <c r="A84" s="1">
        <v>2018</v>
      </c>
      <c r="C84" s="2" t="s">
        <v>246</v>
      </c>
      <c r="D84" s="8">
        <v>1</v>
      </c>
      <c r="E84" s="9"/>
      <c r="F84" s="9"/>
      <c r="G84" s="9">
        <v>1</v>
      </c>
      <c r="H84" s="9"/>
      <c r="I84" s="9"/>
      <c r="J84" s="10"/>
      <c r="K84" s="2">
        <f>COUNT(D84:J84)</f>
        <v>2</v>
      </c>
    </row>
    <row r="85" spans="1:11" x14ac:dyDescent="0.25">
      <c r="A85" s="1" t="s">
        <v>44</v>
      </c>
      <c r="C85" s="2" t="s">
        <v>256</v>
      </c>
      <c r="D85" s="8"/>
      <c r="E85" s="9"/>
      <c r="F85" s="9"/>
      <c r="G85" s="9">
        <v>1</v>
      </c>
      <c r="H85" s="9">
        <v>1</v>
      </c>
      <c r="I85" s="9"/>
      <c r="J85" s="10"/>
      <c r="K85" s="2">
        <f>COUNT(D85:J85)</f>
        <v>2</v>
      </c>
    </row>
    <row r="86" spans="1:11" x14ac:dyDescent="0.25">
      <c r="A86" s="1" t="s">
        <v>50</v>
      </c>
      <c r="C86" s="2" t="s">
        <v>259</v>
      </c>
      <c r="D86" s="8"/>
      <c r="E86" s="9"/>
      <c r="F86" s="9"/>
      <c r="G86" s="9">
        <v>1</v>
      </c>
      <c r="H86" s="9"/>
      <c r="I86" s="9">
        <v>1</v>
      </c>
      <c r="J86" s="10"/>
      <c r="K86" s="2">
        <f>COUNT(D86:J86)</f>
        <v>2</v>
      </c>
    </row>
    <row r="87" spans="1:11" x14ac:dyDescent="0.25">
      <c r="A87" s="1" t="s">
        <v>391</v>
      </c>
      <c r="C87" s="2" t="s">
        <v>368</v>
      </c>
      <c r="D87" s="8"/>
      <c r="E87" s="9"/>
      <c r="F87" s="9"/>
      <c r="G87" s="9">
        <v>1</v>
      </c>
      <c r="H87" s="9"/>
      <c r="I87" s="9">
        <v>1</v>
      </c>
      <c r="J87" s="10"/>
      <c r="K87" s="2">
        <f>COUNT(D87:J87)</f>
        <v>2</v>
      </c>
    </row>
    <row r="88" spans="1:11" x14ac:dyDescent="0.25">
      <c r="A88" s="1">
        <v>2037</v>
      </c>
      <c r="C88" s="2" t="s">
        <v>371</v>
      </c>
      <c r="D88" s="8">
        <v>1</v>
      </c>
      <c r="E88" s="9"/>
      <c r="F88" s="9">
        <v>1</v>
      </c>
      <c r="G88" s="9"/>
      <c r="H88" s="9"/>
      <c r="I88" s="9"/>
      <c r="J88" s="10"/>
      <c r="K88" s="2">
        <f>COUNT(D88:J88)</f>
        <v>2</v>
      </c>
    </row>
    <row r="89" spans="1:11" x14ac:dyDescent="0.25">
      <c r="A89" s="1" t="s">
        <v>157</v>
      </c>
      <c r="C89" s="2" t="s">
        <v>374</v>
      </c>
      <c r="D89" s="8"/>
      <c r="E89" s="9">
        <v>1</v>
      </c>
      <c r="F89" s="9">
        <v>1</v>
      </c>
      <c r="G89" s="9"/>
      <c r="H89" s="9"/>
      <c r="I89" s="9"/>
      <c r="J89" s="10"/>
      <c r="K89" s="2">
        <f>COUNT(D89:J89)</f>
        <v>2</v>
      </c>
    </row>
    <row r="90" spans="1:11" x14ac:dyDescent="0.25">
      <c r="A90" s="1" t="s">
        <v>50</v>
      </c>
      <c r="C90" s="2" t="s">
        <v>378</v>
      </c>
      <c r="D90" s="8"/>
      <c r="E90" s="9"/>
      <c r="F90" s="9">
        <v>1</v>
      </c>
      <c r="G90" s="9"/>
      <c r="H90" s="9">
        <v>1</v>
      </c>
      <c r="I90" s="9"/>
      <c r="J90" s="10"/>
      <c r="K90" s="2">
        <f>COUNT(D90:J90)</f>
        <v>2</v>
      </c>
    </row>
    <row r="91" spans="1:11" x14ac:dyDescent="0.25">
      <c r="A91" s="1" t="s">
        <v>50</v>
      </c>
      <c r="C91" s="2" t="s">
        <v>379</v>
      </c>
      <c r="D91" s="11"/>
      <c r="E91" s="12"/>
      <c r="F91" s="12">
        <v>1</v>
      </c>
      <c r="G91" s="12"/>
      <c r="H91" s="12">
        <v>1</v>
      </c>
      <c r="I91" s="12"/>
      <c r="J91" s="13"/>
      <c r="K91" s="2">
        <f>COUNT(D91:J91)</f>
        <v>2</v>
      </c>
    </row>
    <row r="92" spans="1:11" x14ac:dyDescent="0.25">
      <c r="C92" s="4" t="s">
        <v>406</v>
      </c>
    </row>
    <row r="93" spans="1:11" x14ac:dyDescent="0.25">
      <c r="A93" s="1">
        <v>2018</v>
      </c>
      <c r="C93" s="2" t="s">
        <v>17</v>
      </c>
      <c r="D93" s="3">
        <v>1</v>
      </c>
      <c r="K93" s="2">
        <f>COUNT(D93:J93)</f>
        <v>1</v>
      </c>
    </row>
    <row r="94" spans="1:11" x14ac:dyDescent="0.25">
      <c r="A94" s="1">
        <v>2099</v>
      </c>
      <c r="C94" s="2" t="s">
        <v>18</v>
      </c>
      <c r="J94" s="3">
        <v>1</v>
      </c>
      <c r="K94" s="2">
        <f>COUNT(D94:J94)</f>
        <v>1</v>
      </c>
    </row>
    <row r="95" spans="1:11" x14ac:dyDescent="0.25">
      <c r="A95" s="1">
        <v>2094</v>
      </c>
      <c r="C95" s="2" t="s">
        <v>21</v>
      </c>
      <c r="E95" s="3">
        <v>1</v>
      </c>
      <c r="K95" s="2">
        <f>COUNT(D95:J95)</f>
        <v>1</v>
      </c>
    </row>
    <row r="96" spans="1:11" x14ac:dyDescent="0.25">
      <c r="A96" s="1">
        <v>2037</v>
      </c>
      <c r="C96" s="2" t="s">
        <v>25</v>
      </c>
      <c r="F96" s="3">
        <v>1</v>
      </c>
      <c r="K96" s="2">
        <f>COUNT(D96:J96)</f>
        <v>1</v>
      </c>
    </row>
    <row r="97" spans="1:11" x14ac:dyDescent="0.25">
      <c r="A97" s="1">
        <v>2094</v>
      </c>
      <c r="C97" s="2" t="s">
        <v>26</v>
      </c>
      <c r="E97" s="3">
        <v>1</v>
      </c>
      <c r="K97" s="2">
        <f>COUNT(D97:J97)</f>
        <v>1</v>
      </c>
    </row>
    <row r="98" spans="1:11" x14ac:dyDescent="0.25">
      <c r="A98" s="1">
        <v>2094</v>
      </c>
      <c r="C98" s="2" t="s">
        <v>27</v>
      </c>
      <c r="E98" s="3">
        <v>1</v>
      </c>
      <c r="K98" s="2">
        <f>COUNT(D98:J98)</f>
        <v>1</v>
      </c>
    </row>
    <row r="99" spans="1:11" x14ac:dyDescent="0.25">
      <c r="A99" s="1">
        <v>2124</v>
      </c>
      <c r="C99" s="2" t="s">
        <v>28</v>
      </c>
      <c r="I99" s="3">
        <v>1</v>
      </c>
      <c r="K99" s="2">
        <f>COUNT(D99:J99)</f>
        <v>1</v>
      </c>
    </row>
    <row r="100" spans="1:11" x14ac:dyDescent="0.25">
      <c r="A100" s="1">
        <v>2018</v>
      </c>
      <c r="C100" s="2" t="s">
        <v>33</v>
      </c>
      <c r="D100" s="3">
        <v>1</v>
      </c>
      <c r="K100" s="2">
        <f>COUNT(D100:J100)</f>
        <v>1</v>
      </c>
    </row>
    <row r="101" spans="1:11" x14ac:dyDescent="0.25">
      <c r="A101" s="1">
        <v>2018</v>
      </c>
      <c r="C101" s="2" t="s">
        <v>34</v>
      </c>
      <c r="D101" s="3">
        <v>1</v>
      </c>
      <c r="K101" s="2">
        <f>COUNT(D101:J101)</f>
        <v>1</v>
      </c>
    </row>
    <row r="102" spans="1:11" x14ac:dyDescent="0.25">
      <c r="A102" s="1">
        <v>2039</v>
      </c>
      <c r="C102" s="2" t="s">
        <v>35</v>
      </c>
      <c r="J102" s="3">
        <v>1</v>
      </c>
      <c r="K102" s="2">
        <f>COUNT(D102:J102)</f>
        <v>1</v>
      </c>
    </row>
    <row r="103" spans="1:11" x14ac:dyDescent="0.25">
      <c r="A103" s="1">
        <v>2094</v>
      </c>
      <c r="C103" s="2" t="s">
        <v>37</v>
      </c>
      <c r="E103" s="3">
        <v>1</v>
      </c>
      <c r="K103" s="2">
        <f>COUNT(D103:J103)</f>
        <v>1</v>
      </c>
    </row>
    <row r="104" spans="1:11" x14ac:dyDescent="0.25">
      <c r="A104" s="1">
        <v>2018</v>
      </c>
      <c r="C104" s="2" t="s">
        <v>38</v>
      </c>
      <c r="D104" s="3">
        <v>1</v>
      </c>
      <c r="K104" s="2">
        <f>COUNT(D104:J104)</f>
        <v>1</v>
      </c>
    </row>
    <row r="105" spans="1:11" x14ac:dyDescent="0.25">
      <c r="A105" s="1">
        <v>2018</v>
      </c>
      <c r="C105" s="2" t="s">
        <v>39</v>
      </c>
      <c r="D105" s="3">
        <v>1</v>
      </c>
      <c r="K105" s="2">
        <f>COUNT(D105:J105)</f>
        <v>1</v>
      </c>
    </row>
    <row r="106" spans="1:11" x14ac:dyDescent="0.25">
      <c r="A106" s="1">
        <v>2140</v>
      </c>
      <c r="C106" s="2" t="s">
        <v>40</v>
      </c>
      <c r="H106" s="3">
        <v>1</v>
      </c>
      <c r="K106" s="2">
        <f>COUNT(D106:J106)</f>
        <v>1</v>
      </c>
    </row>
    <row r="107" spans="1:11" x14ac:dyDescent="0.25">
      <c r="A107" s="1">
        <v>2068</v>
      </c>
      <c r="C107" s="2" t="s">
        <v>71</v>
      </c>
      <c r="J107" s="3">
        <v>1</v>
      </c>
      <c r="K107" s="2">
        <f>COUNT(D107:J107)</f>
        <v>1</v>
      </c>
    </row>
    <row r="108" spans="1:11" x14ac:dyDescent="0.25">
      <c r="A108" s="1">
        <v>2110</v>
      </c>
      <c r="C108" s="2" t="s">
        <v>92</v>
      </c>
      <c r="G108" s="3">
        <v>1</v>
      </c>
      <c r="K108" s="2">
        <f>COUNT(D108:J108)</f>
        <v>1</v>
      </c>
    </row>
    <row r="109" spans="1:11" x14ac:dyDescent="0.25">
      <c r="A109" s="1">
        <v>2140</v>
      </c>
      <c r="C109" s="2" t="s">
        <v>94</v>
      </c>
      <c r="H109" s="3">
        <v>1</v>
      </c>
      <c r="K109" s="2">
        <f>COUNT(D109:J109)</f>
        <v>1</v>
      </c>
    </row>
    <row r="110" spans="1:11" x14ac:dyDescent="0.25">
      <c r="A110" s="1">
        <v>2140</v>
      </c>
      <c r="C110" s="2" t="s">
        <v>14</v>
      </c>
      <c r="H110" s="3">
        <v>1</v>
      </c>
      <c r="K110" s="2">
        <f>COUNT(D110:J110)</f>
        <v>1</v>
      </c>
    </row>
    <row r="111" spans="1:11" x14ac:dyDescent="0.25">
      <c r="A111" s="1">
        <v>2097</v>
      </c>
      <c r="C111" s="2" t="s">
        <v>76</v>
      </c>
      <c r="I111" s="3">
        <v>1</v>
      </c>
      <c r="K111" s="2">
        <f>COUNT(D111:J111)</f>
        <v>1</v>
      </c>
    </row>
    <row r="112" spans="1:11" x14ac:dyDescent="0.25">
      <c r="A112" s="1">
        <v>2094</v>
      </c>
      <c r="C112" s="2" t="s">
        <v>51</v>
      </c>
      <c r="E112" s="3">
        <v>1</v>
      </c>
      <c r="K112" s="2">
        <f>COUNT(D112:J112)</f>
        <v>1</v>
      </c>
    </row>
    <row r="113" spans="1:11" x14ac:dyDescent="0.25">
      <c r="A113" s="1">
        <v>2094</v>
      </c>
      <c r="C113" s="2" t="s">
        <v>78</v>
      </c>
      <c r="E113" s="3">
        <v>1</v>
      </c>
      <c r="K113" s="2">
        <f>COUNT(D113:J113)</f>
        <v>1</v>
      </c>
    </row>
    <row r="114" spans="1:11" x14ac:dyDescent="0.25">
      <c r="A114" s="1">
        <v>2140</v>
      </c>
      <c r="C114" s="2" t="s">
        <v>80</v>
      </c>
      <c r="H114" s="3">
        <v>1</v>
      </c>
      <c r="K114" s="2">
        <f>COUNT(D114:J114)</f>
        <v>1</v>
      </c>
    </row>
    <row r="115" spans="1:11" x14ac:dyDescent="0.25">
      <c r="A115" s="1">
        <v>2094</v>
      </c>
      <c r="C115" s="2" t="s">
        <v>81</v>
      </c>
      <c r="E115" s="3">
        <v>1</v>
      </c>
      <c r="K115" s="2">
        <f>COUNT(D115:J115)</f>
        <v>1</v>
      </c>
    </row>
    <row r="116" spans="1:11" x14ac:dyDescent="0.25">
      <c r="A116" s="1">
        <v>2097</v>
      </c>
      <c r="C116" s="2" t="s">
        <v>87</v>
      </c>
      <c r="I116" s="3">
        <v>1</v>
      </c>
      <c r="K116" s="2">
        <f>COUNT(D116:J116)</f>
        <v>1</v>
      </c>
    </row>
    <row r="117" spans="1:11" x14ac:dyDescent="0.25">
      <c r="A117" s="1">
        <v>2140</v>
      </c>
      <c r="C117" s="2" t="s">
        <v>88</v>
      </c>
      <c r="H117" s="3">
        <v>1</v>
      </c>
      <c r="K117" s="2">
        <f>COUNT(D117:J117)</f>
        <v>1</v>
      </c>
    </row>
    <row r="118" spans="1:11" x14ac:dyDescent="0.25">
      <c r="A118" s="1">
        <v>2037</v>
      </c>
      <c r="C118" s="2" t="s">
        <v>89</v>
      </c>
      <c r="G118" s="3">
        <v>1</v>
      </c>
      <c r="K118" s="2">
        <f>COUNT(D118:J118)</f>
        <v>1</v>
      </c>
    </row>
    <row r="119" spans="1:11" x14ac:dyDescent="0.25">
      <c r="A119" s="1">
        <v>2018</v>
      </c>
      <c r="C119" s="2" t="s">
        <v>91</v>
      </c>
      <c r="D119" s="3">
        <v>1</v>
      </c>
      <c r="K119" s="2">
        <f>COUNT(D119:J119)</f>
        <v>1</v>
      </c>
    </row>
    <row r="120" spans="1:11" x14ac:dyDescent="0.25">
      <c r="A120" s="1">
        <v>2095</v>
      </c>
      <c r="C120" s="2" t="s">
        <v>101</v>
      </c>
      <c r="J120" s="3">
        <v>1</v>
      </c>
      <c r="K120" s="2">
        <f>COUNT(D120:J120)</f>
        <v>1</v>
      </c>
    </row>
    <row r="121" spans="1:11" x14ac:dyDescent="0.25">
      <c r="A121" s="1">
        <v>2094</v>
      </c>
      <c r="C121" s="2" t="s">
        <v>103</v>
      </c>
      <c r="E121" s="3">
        <v>1</v>
      </c>
      <c r="K121" s="2">
        <f>COUNT(D121:J121)</f>
        <v>1</v>
      </c>
    </row>
    <row r="122" spans="1:11" x14ac:dyDescent="0.25">
      <c r="A122" s="1">
        <v>2094</v>
      </c>
      <c r="C122" s="2" t="s">
        <v>104</v>
      </c>
      <c r="E122" s="3">
        <v>1</v>
      </c>
      <c r="K122" s="2">
        <f>COUNT(D122:J122)</f>
        <v>1</v>
      </c>
    </row>
    <row r="123" spans="1:11" x14ac:dyDescent="0.25">
      <c r="A123" s="1">
        <v>2140</v>
      </c>
      <c r="C123" s="2" t="s">
        <v>105</v>
      </c>
      <c r="H123" s="3">
        <v>1</v>
      </c>
      <c r="K123" s="2">
        <f>COUNT(D123:J123)</f>
        <v>1</v>
      </c>
    </row>
    <row r="124" spans="1:11" x14ac:dyDescent="0.25">
      <c r="A124" s="1">
        <v>2094</v>
      </c>
      <c r="C124" s="2" t="s">
        <v>112</v>
      </c>
      <c r="E124" s="3">
        <v>1</v>
      </c>
      <c r="K124" s="2">
        <f>COUNT(D124:J124)</f>
        <v>1</v>
      </c>
    </row>
    <row r="125" spans="1:11" x14ac:dyDescent="0.25">
      <c r="A125" s="1">
        <v>2018</v>
      </c>
      <c r="C125" s="2" t="s">
        <v>115</v>
      </c>
      <c r="D125" s="3">
        <v>1</v>
      </c>
      <c r="K125" s="2">
        <f>COUNT(D125:J125)</f>
        <v>1</v>
      </c>
    </row>
    <row r="126" spans="1:11" x14ac:dyDescent="0.25">
      <c r="A126" s="1">
        <v>2093</v>
      </c>
      <c r="C126" s="2" t="s">
        <v>117</v>
      </c>
      <c r="J126" s="3">
        <v>1</v>
      </c>
      <c r="K126" s="2">
        <f>COUNT(D126:J126)</f>
        <v>1</v>
      </c>
    </row>
    <row r="127" spans="1:11" x14ac:dyDescent="0.25">
      <c r="A127" s="1">
        <v>2094</v>
      </c>
      <c r="C127" s="2" t="s">
        <v>118</v>
      </c>
      <c r="E127" s="3">
        <v>1</v>
      </c>
      <c r="K127" s="2">
        <f>COUNT(D127:J127)</f>
        <v>1</v>
      </c>
    </row>
    <row r="128" spans="1:11" x14ac:dyDescent="0.25">
      <c r="A128" s="1">
        <v>2075</v>
      </c>
      <c r="C128" s="2" t="s">
        <v>121</v>
      </c>
      <c r="J128" s="3">
        <v>1</v>
      </c>
      <c r="K128" s="2">
        <f>COUNT(D128:J128)</f>
        <v>1</v>
      </c>
    </row>
    <row r="129" spans="1:11" x14ac:dyDescent="0.25">
      <c r="A129" s="1">
        <v>2076</v>
      </c>
      <c r="C129" s="2" t="s">
        <v>124</v>
      </c>
      <c r="J129" s="3">
        <v>1</v>
      </c>
      <c r="K129" s="2">
        <f>COUNT(D129:J129)</f>
        <v>1</v>
      </c>
    </row>
    <row r="130" spans="1:11" x14ac:dyDescent="0.25">
      <c r="A130" s="1">
        <v>2094</v>
      </c>
      <c r="C130" s="2" t="s">
        <v>126</v>
      </c>
      <c r="E130" s="3">
        <v>1</v>
      </c>
      <c r="K130" s="2">
        <f>COUNT(D130:J130)</f>
        <v>1</v>
      </c>
    </row>
    <row r="131" spans="1:11" x14ac:dyDescent="0.25">
      <c r="A131" s="1">
        <v>2094</v>
      </c>
      <c r="C131" s="2" t="s">
        <v>127</v>
      </c>
      <c r="E131" s="3">
        <v>1</v>
      </c>
      <c r="K131" s="2">
        <f>COUNT(D131:J131)</f>
        <v>1</v>
      </c>
    </row>
    <row r="132" spans="1:11" x14ac:dyDescent="0.25">
      <c r="A132" s="1">
        <v>2087</v>
      </c>
      <c r="C132" s="2" t="s">
        <v>137</v>
      </c>
      <c r="J132" s="3">
        <v>1</v>
      </c>
      <c r="K132" s="2">
        <f>COUNT(D132:J132)</f>
        <v>1</v>
      </c>
    </row>
    <row r="133" spans="1:11" x14ac:dyDescent="0.25">
      <c r="A133" s="1">
        <v>2096</v>
      </c>
      <c r="C133" s="2" t="s">
        <v>138</v>
      </c>
      <c r="J133" s="3">
        <v>1</v>
      </c>
      <c r="K133" s="2">
        <f>COUNT(D133:J133)</f>
        <v>1</v>
      </c>
    </row>
    <row r="134" spans="1:11" x14ac:dyDescent="0.25">
      <c r="A134" s="1">
        <v>2018</v>
      </c>
      <c r="C134" s="2" t="s">
        <v>139</v>
      </c>
      <c r="D134" s="3">
        <v>1</v>
      </c>
      <c r="K134" s="2">
        <f>COUNT(D134:J134)</f>
        <v>1</v>
      </c>
    </row>
    <row r="135" spans="1:11" x14ac:dyDescent="0.25">
      <c r="A135" s="1">
        <v>2086</v>
      </c>
      <c r="C135" s="2" t="s">
        <v>142</v>
      </c>
      <c r="J135" s="3">
        <v>1</v>
      </c>
      <c r="K135" s="2">
        <f>COUNT(D135:J135)</f>
        <v>1</v>
      </c>
    </row>
    <row r="136" spans="1:11" x14ac:dyDescent="0.25">
      <c r="A136" s="1">
        <v>2124</v>
      </c>
      <c r="C136" s="2" t="s">
        <v>145</v>
      </c>
      <c r="J136" s="3">
        <v>1</v>
      </c>
      <c r="K136" s="2">
        <f>COUNT(D136:J136)</f>
        <v>1</v>
      </c>
    </row>
    <row r="137" spans="1:11" x14ac:dyDescent="0.25">
      <c r="A137" s="1">
        <v>2037</v>
      </c>
      <c r="C137" s="2" t="s">
        <v>146</v>
      </c>
      <c r="G137" s="3">
        <v>1</v>
      </c>
      <c r="K137" s="2">
        <f>COUNT(D137:J137)</f>
        <v>1</v>
      </c>
    </row>
    <row r="138" spans="1:11" x14ac:dyDescent="0.25">
      <c r="A138" s="1">
        <v>2045</v>
      </c>
      <c r="C138" s="2" t="s">
        <v>147</v>
      </c>
      <c r="J138" s="3">
        <v>1</v>
      </c>
      <c r="K138" s="2">
        <f>COUNT(D138:J138)</f>
        <v>1</v>
      </c>
    </row>
    <row r="139" spans="1:11" x14ac:dyDescent="0.25">
      <c r="A139" s="1">
        <v>2037</v>
      </c>
      <c r="C139" s="2" t="s">
        <v>148</v>
      </c>
      <c r="G139" s="3">
        <v>1</v>
      </c>
      <c r="K139" s="2">
        <f>COUNT(D139:J139)</f>
        <v>1</v>
      </c>
    </row>
    <row r="140" spans="1:11" x14ac:dyDescent="0.25">
      <c r="A140" s="1">
        <v>2094</v>
      </c>
      <c r="C140" s="2" t="s">
        <v>150</v>
      </c>
      <c r="E140" s="3">
        <v>1</v>
      </c>
      <c r="K140" s="2">
        <f>COUNT(D140:J140)</f>
        <v>1</v>
      </c>
    </row>
    <row r="141" spans="1:11" x14ac:dyDescent="0.25">
      <c r="A141" s="1">
        <v>2018</v>
      </c>
      <c r="C141" s="2" t="s">
        <v>155</v>
      </c>
      <c r="D141" s="3">
        <v>1</v>
      </c>
      <c r="K141" s="2">
        <f>COUNT(D141:J141)</f>
        <v>1</v>
      </c>
    </row>
    <row r="142" spans="1:11" x14ac:dyDescent="0.25">
      <c r="A142" s="1">
        <v>2140</v>
      </c>
      <c r="C142" s="2" t="s">
        <v>238</v>
      </c>
      <c r="H142" s="3">
        <v>1</v>
      </c>
      <c r="K142" s="2">
        <f>COUNT(D142:J142)</f>
        <v>1</v>
      </c>
    </row>
    <row r="143" spans="1:11" x14ac:dyDescent="0.25">
      <c r="A143" s="1">
        <v>2094</v>
      </c>
      <c r="C143" s="2" t="s">
        <v>240</v>
      </c>
      <c r="E143" s="3">
        <v>1</v>
      </c>
      <c r="K143" s="2">
        <f>COUNT(D143:J143)</f>
        <v>1</v>
      </c>
    </row>
    <row r="144" spans="1:11" x14ac:dyDescent="0.25">
      <c r="A144" s="1">
        <v>2094</v>
      </c>
      <c r="C144" s="2" t="s">
        <v>243</v>
      </c>
      <c r="E144" s="3">
        <v>1</v>
      </c>
      <c r="K144" s="2">
        <f>COUNT(D144:J144)</f>
        <v>1</v>
      </c>
    </row>
    <row r="145" spans="1:11" x14ac:dyDescent="0.25">
      <c r="A145" s="1">
        <v>2097</v>
      </c>
      <c r="C145" s="2" t="s">
        <v>248</v>
      </c>
      <c r="I145" s="3">
        <v>1</v>
      </c>
      <c r="K145" s="2">
        <f>COUNT(D145:J145)</f>
        <v>1</v>
      </c>
    </row>
    <row r="146" spans="1:11" x14ac:dyDescent="0.25">
      <c r="A146" s="1">
        <v>2109</v>
      </c>
      <c r="C146" s="2" t="s">
        <v>249</v>
      </c>
      <c r="J146" s="3">
        <v>1</v>
      </c>
      <c r="K146" s="2">
        <f>COUNT(D146:J146)</f>
        <v>1</v>
      </c>
    </row>
    <row r="147" spans="1:11" x14ac:dyDescent="0.25">
      <c r="A147" s="1">
        <v>2045</v>
      </c>
      <c r="C147" s="2" t="s">
        <v>250</v>
      </c>
      <c r="J147" s="3">
        <v>1</v>
      </c>
      <c r="K147" s="2">
        <f>COUNT(D147:J147)</f>
        <v>1</v>
      </c>
    </row>
    <row r="148" spans="1:11" x14ac:dyDescent="0.25">
      <c r="A148" s="1">
        <v>2018</v>
      </c>
      <c r="C148" s="2" t="s">
        <v>252</v>
      </c>
      <c r="D148" s="3">
        <v>1</v>
      </c>
      <c r="K148" s="2">
        <f>COUNT(D148:J148)</f>
        <v>1</v>
      </c>
    </row>
    <row r="149" spans="1:11" x14ac:dyDescent="0.25">
      <c r="A149" s="1">
        <v>2097</v>
      </c>
      <c r="C149" s="2" t="s">
        <v>253</v>
      </c>
      <c r="I149" s="3">
        <v>1</v>
      </c>
      <c r="K149" s="2">
        <f>COUNT(D149:J149)</f>
        <v>1</v>
      </c>
    </row>
    <row r="150" spans="1:11" x14ac:dyDescent="0.25">
      <c r="A150" s="1">
        <v>2057</v>
      </c>
      <c r="C150" s="2" t="s">
        <v>254</v>
      </c>
      <c r="J150" s="3">
        <v>1</v>
      </c>
      <c r="K150" s="2">
        <f>COUNT(D150:J150)</f>
        <v>1</v>
      </c>
    </row>
    <row r="151" spans="1:11" x14ac:dyDescent="0.25">
      <c r="A151" s="1">
        <v>2045</v>
      </c>
      <c r="C151" s="2" t="s">
        <v>255</v>
      </c>
      <c r="J151" s="3">
        <v>1</v>
      </c>
      <c r="K151" s="2">
        <f>COUNT(D151:J151)</f>
        <v>1</v>
      </c>
    </row>
    <row r="152" spans="1:11" x14ac:dyDescent="0.25">
      <c r="A152" s="1">
        <v>2124</v>
      </c>
      <c r="C152" s="2" t="s">
        <v>257</v>
      </c>
      <c r="J152" s="3">
        <v>1</v>
      </c>
      <c r="K152" s="2">
        <f>COUNT(D152:J152)</f>
        <v>1</v>
      </c>
    </row>
    <row r="153" spans="1:11" x14ac:dyDescent="0.25">
      <c r="A153" s="1">
        <v>2097</v>
      </c>
      <c r="C153" s="2" t="s">
        <v>261</v>
      </c>
      <c r="I153" s="3">
        <v>1</v>
      </c>
      <c r="K153" s="2">
        <f>COUNT(D153:J153)</f>
        <v>1</v>
      </c>
    </row>
    <row r="154" spans="1:11" x14ac:dyDescent="0.25">
      <c r="A154" s="1">
        <v>2034</v>
      </c>
      <c r="C154" s="2" t="s">
        <v>366</v>
      </c>
      <c r="J154" s="3">
        <v>1</v>
      </c>
      <c r="K154" s="2">
        <f>COUNT(D154:J154)</f>
        <v>1</v>
      </c>
    </row>
    <row r="155" spans="1:11" x14ac:dyDescent="0.25">
      <c r="A155" s="1">
        <v>2094</v>
      </c>
      <c r="C155" s="2" t="s">
        <v>367</v>
      </c>
      <c r="E155" s="3">
        <v>1</v>
      </c>
      <c r="K155" s="2">
        <f>COUNT(D155:J155)</f>
        <v>1</v>
      </c>
    </row>
    <row r="156" spans="1:11" x14ac:dyDescent="0.25">
      <c r="A156" s="1">
        <v>2097</v>
      </c>
      <c r="C156" s="2" t="s">
        <v>375</v>
      </c>
      <c r="H156" s="3">
        <v>1</v>
      </c>
      <c r="K156" s="2">
        <f>COUNT(D156:J156)</f>
        <v>1</v>
      </c>
    </row>
    <row r="157" spans="1:11" x14ac:dyDescent="0.25">
      <c r="A157" s="1">
        <v>2042</v>
      </c>
      <c r="C157" s="2" t="s">
        <v>377</v>
      </c>
      <c r="J157" s="3">
        <v>1</v>
      </c>
      <c r="K157" s="2">
        <f>COUNT(D157:J157)</f>
        <v>1</v>
      </c>
    </row>
    <row r="158" spans="1:11" x14ac:dyDescent="0.25">
      <c r="A158" s="1">
        <v>2058</v>
      </c>
      <c r="C158" s="2" t="s">
        <v>380</v>
      </c>
      <c r="J158" s="3">
        <v>1</v>
      </c>
      <c r="K158" s="2">
        <f>COUNT(D158:J158)</f>
        <v>1</v>
      </c>
    </row>
    <row r="159" spans="1:11" x14ac:dyDescent="0.25">
      <c r="A159" s="1">
        <v>2124</v>
      </c>
      <c r="C159" s="2" t="s">
        <v>396</v>
      </c>
      <c r="I159" s="3">
        <v>1</v>
      </c>
      <c r="K159" s="2">
        <f>COUNT(D159:J159)</f>
        <v>1</v>
      </c>
    </row>
    <row r="160" spans="1:11" x14ac:dyDescent="0.25">
      <c r="A160" s="1">
        <v>2124</v>
      </c>
      <c r="C160" s="2" t="s">
        <v>381</v>
      </c>
      <c r="I160" s="3">
        <v>1</v>
      </c>
      <c r="K160" s="2">
        <f>COUNT(D160:J160)</f>
        <v>1</v>
      </c>
    </row>
    <row r="161" spans="1:11" x14ac:dyDescent="0.25">
      <c r="A161" s="1">
        <v>2044</v>
      </c>
      <c r="C161" s="2" t="s">
        <v>383</v>
      </c>
      <c r="J161" s="3">
        <v>1</v>
      </c>
      <c r="K161" s="2">
        <f>COUNT(D161:J161)</f>
        <v>1</v>
      </c>
    </row>
    <row r="162" spans="1:11" x14ac:dyDescent="0.25">
      <c r="A162" s="1">
        <v>2140</v>
      </c>
      <c r="C162" s="2" t="s">
        <v>384</v>
      </c>
      <c r="I162" s="3">
        <v>1</v>
      </c>
      <c r="K162" s="2">
        <f>COUNT(D162:J162)</f>
        <v>1</v>
      </c>
    </row>
    <row r="163" spans="1:11" x14ac:dyDescent="0.25">
      <c r="A163" s="1">
        <v>2018</v>
      </c>
      <c r="C163" s="2" t="s">
        <v>385</v>
      </c>
      <c r="D163" s="3">
        <v>1</v>
      </c>
      <c r="K163" s="2">
        <f>COUNT(D163:J163)</f>
        <v>1</v>
      </c>
    </row>
    <row r="164" spans="1:11" x14ac:dyDescent="0.25">
      <c r="A164" s="1">
        <v>2124</v>
      </c>
      <c r="C164" s="2" t="s">
        <v>386</v>
      </c>
      <c r="I164" s="3">
        <v>1</v>
      </c>
      <c r="K164" s="2">
        <f>COUNT(D164:J164)</f>
        <v>1</v>
      </c>
    </row>
    <row r="165" spans="1:11" x14ac:dyDescent="0.25">
      <c r="A165" s="1">
        <v>2040</v>
      </c>
      <c r="C165" s="2" t="s">
        <v>388</v>
      </c>
      <c r="J165" s="3">
        <v>1</v>
      </c>
      <c r="K165" s="2">
        <f>COUNT(D165:J165)</f>
        <v>1</v>
      </c>
    </row>
    <row r="166" spans="1:11" x14ac:dyDescent="0.25">
      <c r="A166" s="1">
        <v>2045</v>
      </c>
      <c r="C166" s="2" t="s">
        <v>83</v>
      </c>
      <c r="K166" s="2">
        <f>COUNT(D166:J166)</f>
        <v>0</v>
      </c>
    </row>
    <row r="170" spans="1:11" x14ac:dyDescent="0.25">
      <c r="C170" s="2" t="s">
        <v>392</v>
      </c>
    </row>
  </sheetData>
  <sortState xmlns:xlrd2="http://schemas.microsoft.com/office/spreadsheetml/2017/richdata2" ref="C7:K166">
    <sortCondition descending="1" ref="K8:K1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2"/>
  <sheetViews>
    <sheetView topLeftCell="A10" workbookViewId="0">
      <selection activeCell="C1" sqref="C1:C32"/>
    </sheetView>
  </sheetViews>
  <sheetFormatPr baseColWidth="10" defaultRowHeight="15" x14ac:dyDescent="0.25"/>
  <cols>
    <col min="1" max="1" width="35.140625" customWidth="1"/>
    <col min="2" max="4" width="24.42578125" customWidth="1"/>
    <col min="5" max="5" width="14.28515625" bestFit="1" customWidth="1"/>
    <col min="6" max="6" width="24" bestFit="1" customWidth="1"/>
  </cols>
  <sheetData>
    <row r="1" spans="1:17" x14ac:dyDescent="0.25">
      <c r="A1" t="s">
        <v>158</v>
      </c>
      <c r="B1" t="s">
        <v>15</v>
      </c>
      <c r="C1" t="str">
        <f>CONCATENATE(A1," ",B1)</f>
        <v>Faramea sp.1</v>
      </c>
      <c r="D1" t="s">
        <v>56</v>
      </c>
      <c r="E1" t="s">
        <v>159</v>
      </c>
      <c r="F1">
        <v>2140</v>
      </c>
      <c r="G1" t="s">
        <v>52</v>
      </c>
      <c r="H1" t="s">
        <v>53</v>
      </c>
    </row>
    <row r="2" spans="1:17" x14ac:dyDescent="0.25">
      <c r="A2" t="s">
        <v>158</v>
      </c>
      <c r="B2" t="s">
        <v>16</v>
      </c>
      <c r="C2" t="str">
        <f t="shared" ref="C2:C32" si="0">CONCATENATE(A2," ",B2)</f>
        <v>Faramea sp.2</v>
      </c>
      <c r="D2" t="s">
        <v>56</v>
      </c>
      <c r="E2" t="s">
        <v>160</v>
      </c>
      <c r="F2">
        <v>2018</v>
      </c>
      <c r="G2" t="s">
        <v>55</v>
      </c>
      <c r="H2">
        <v>2094</v>
      </c>
      <c r="I2" t="s">
        <v>52</v>
      </c>
      <c r="J2" t="s">
        <v>52</v>
      </c>
      <c r="K2" t="s">
        <v>53</v>
      </c>
    </row>
    <row r="3" spans="1:17" x14ac:dyDescent="0.25">
      <c r="A3" t="s">
        <v>161</v>
      </c>
      <c r="B3" t="s">
        <v>13</v>
      </c>
      <c r="C3" t="str">
        <f t="shared" si="0"/>
        <v>Hillia sp.</v>
      </c>
      <c r="D3" t="s">
        <v>56</v>
      </c>
      <c r="E3" t="s">
        <v>162</v>
      </c>
      <c r="F3">
        <v>2094</v>
      </c>
      <c r="G3" t="s">
        <v>52</v>
      </c>
      <c r="H3" t="s">
        <v>53</v>
      </c>
    </row>
    <row r="4" spans="1:17" x14ac:dyDescent="0.25">
      <c r="A4" t="s">
        <v>163</v>
      </c>
      <c r="B4" t="s">
        <v>164</v>
      </c>
      <c r="C4" t="str">
        <f t="shared" si="0"/>
        <v>Palicourea angustifolia</v>
      </c>
      <c r="D4" t="s">
        <v>68</v>
      </c>
      <c r="E4" t="s">
        <v>56</v>
      </c>
      <c r="F4" t="s">
        <v>165</v>
      </c>
      <c r="G4">
        <v>2018</v>
      </c>
      <c r="H4" t="s">
        <v>55</v>
      </c>
      <c r="I4">
        <v>2140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53</v>
      </c>
    </row>
    <row r="5" spans="1:17" x14ac:dyDescent="0.25">
      <c r="A5" t="s">
        <v>163</v>
      </c>
      <c r="B5" t="s">
        <v>15</v>
      </c>
      <c r="C5" t="str">
        <f t="shared" si="0"/>
        <v>Palicourea sp.1</v>
      </c>
      <c r="D5" t="s">
        <v>56</v>
      </c>
      <c r="E5" t="s">
        <v>166</v>
      </c>
      <c r="F5">
        <v>2037</v>
      </c>
      <c r="G5" t="s">
        <v>52</v>
      </c>
      <c r="H5" t="s">
        <v>60</v>
      </c>
    </row>
    <row r="6" spans="1:17" x14ac:dyDescent="0.25">
      <c r="A6" t="s">
        <v>163</v>
      </c>
      <c r="B6" t="s">
        <v>16</v>
      </c>
      <c r="C6" t="str">
        <f t="shared" si="0"/>
        <v>Palicourea sp.2</v>
      </c>
      <c r="D6" t="s">
        <v>56</v>
      </c>
      <c r="E6" t="s">
        <v>167</v>
      </c>
      <c r="F6">
        <v>2094</v>
      </c>
      <c r="G6" t="s">
        <v>52</v>
      </c>
      <c r="H6" t="s">
        <v>60</v>
      </c>
    </row>
    <row r="7" spans="1:17" x14ac:dyDescent="0.25">
      <c r="A7" t="s">
        <v>163</v>
      </c>
      <c r="B7" t="s">
        <v>133</v>
      </c>
      <c r="C7" t="str">
        <f t="shared" si="0"/>
        <v>Palicourea sp.3</v>
      </c>
      <c r="D7" t="s">
        <v>56</v>
      </c>
      <c r="E7" t="s">
        <v>168</v>
      </c>
      <c r="F7">
        <v>2018</v>
      </c>
      <c r="G7" t="s">
        <v>55</v>
      </c>
      <c r="H7">
        <v>2140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60</v>
      </c>
    </row>
    <row r="8" spans="1:17" x14ac:dyDescent="0.25">
      <c r="A8" t="s">
        <v>169</v>
      </c>
      <c r="B8" t="s">
        <v>13</v>
      </c>
      <c r="C8" t="str">
        <f t="shared" si="0"/>
        <v>Randia sp.</v>
      </c>
      <c r="D8" t="s">
        <v>56</v>
      </c>
      <c r="E8" t="s">
        <v>170</v>
      </c>
      <c r="F8">
        <v>2094</v>
      </c>
      <c r="G8" t="s">
        <v>52</v>
      </c>
      <c r="H8" t="s">
        <v>60</v>
      </c>
    </row>
    <row r="9" spans="1:17" x14ac:dyDescent="0.25">
      <c r="A9" t="s">
        <v>14</v>
      </c>
      <c r="B9" t="s">
        <v>12</v>
      </c>
      <c r="C9" t="s">
        <v>14</v>
      </c>
      <c r="D9" t="s">
        <v>171</v>
      </c>
      <c r="E9">
        <v>2097</v>
      </c>
      <c r="F9" t="s">
        <v>55</v>
      </c>
      <c r="G9">
        <v>2124</v>
      </c>
      <c r="H9" t="s">
        <v>52</v>
      </c>
      <c r="I9" t="s">
        <v>52</v>
      </c>
    </row>
    <row r="10" spans="1:17" x14ac:dyDescent="0.25">
      <c r="A10" t="s">
        <v>14</v>
      </c>
      <c r="B10" t="s">
        <v>58</v>
      </c>
      <c r="C10" t="s">
        <v>14</v>
      </c>
      <c r="D10" t="s">
        <v>172</v>
      </c>
      <c r="E10">
        <v>2098</v>
      </c>
      <c r="F10" t="s">
        <v>55</v>
      </c>
      <c r="G10">
        <v>2124</v>
      </c>
      <c r="H10" t="s">
        <v>52</v>
      </c>
      <c r="I10" t="s">
        <v>52</v>
      </c>
    </row>
    <row r="11" spans="1:17" x14ac:dyDescent="0.25">
      <c r="A11" t="s">
        <v>173</v>
      </c>
      <c r="B11" t="s">
        <v>235</v>
      </c>
      <c r="C11" t="str">
        <f t="shared" si="0"/>
        <v>Zanthoxylum cf. rhoifolium</v>
      </c>
      <c r="D11" t="s">
        <v>174</v>
      </c>
      <c r="F11" t="s">
        <v>175</v>
      </c>
      <c r="G11" t="s">
        <v>176</v>
      </c>
      <c r="H11" t="s">
        <v>61</v>
      </c>
      <c r="I11" t="s">
        <v>177</v>
      </c>
      <c r="J11">
        <v>2018</v>
      </c>
      <c r="K11" t="s">
        <v>55</v>
      </c>
      <c r="L11">
        <v>2094</v>
      </c>
      <c r="M11" t="s">
        <v>52</v>
      </c>
      <c r="N11" t="s">
        <v>52</v>
      </c>
      <c r="O11" t="s">
        <v>60</v>
      </c>
    </row>
    <row r="12" spans="1:17" x14ac:dyDescent="0.25">
      <c r="A12" t="s">
        <v>178</v>
      </c>
      <c r="B12" t="s">
        <v>179</v>
      </c>
      <c r="C12" t="str">
        <f t="shared" si="0"/>
        <v>Paullinia trifoliolata</v>
      </c>
      <c r="D12" t="s">
        <v>180</v>
      </c>
      <c r="E12" t="s">
        <v>100</v>
      </c>
      <c r="F12" t="s">
        <v>181</v>
      </c>
      <c r="G12" t="s">
        <v>63</v>
      </c>
    </row>
    <row r="13" spans="1:17" x14ac:dyDescent="0.25">
      <c r="A13" t="s">
        <v>182</v>
      </c>
      <c r="B13" t="s">
        <v>15</v>
      </c>
      <c r="C13" t="str">
        <f t="shared" si="0"/>
        <v>Serjania sp.1</v>
      </c>
      <c r="D13" t="s">
        <v>54</v>
      </c>
      <c r="E13" t="s">
        <v>183</v>
      </c>
      <c r="F13">
        <v>2018</v>
      </c>
      <c r="G13" t="s">
        <v>52</v>
      </c>
      <c r="H13" t="s">
        <v>53</v>
      </c>
    </row>
    <row r="14" spans="1:17" x14ac:dyDescent="0.25">
      <c r="A14" t="s">
        <v>182</v>
      </c>
      <c r="B14" t="s">
        <v>16</v>
      </c>
      <c r="C14" t="str">
        <f t="shared" si="0"/>
        <v>Serjania sp.2</v>
      </c>
      <c r="D14" t="s">
        <v>54</v>
      </c>
      <c r="E14" t="s">
        <v>184</v>
      </c>
      <c r="F14">
        <v>2037</v>
      </c>
      <c r="G14" t="s">
        <v>52</v>
      </c>
      <c r="H14" t="s">
        <v>53</v>
      </c>
    </row>
    <row r="15" spans="1:17" x14ac:dyDescent="0.25">
      <c r="A15" t="s">
        <v>182</v>
      </c>
      <c r="B15" t="s">
        <v>133</v>
      </c>
      <c r="C15" t="str">
        <f t="shared" si="0"/>
        <v>Serjania sp.3</v>
      </c>
      <c r="D15" t="s">
        <v>54</v>
      </c>
      <c r="E15" t="s">
        <v>185</v>
      </c>
      <c r="F15">
        <v>2018</v>
      </c>
      <c r="G15" t="s">
        <v>52</v>
      </c>
      <c r="H15" t="s">
        <v>53</v>
      </c>
    </row>
    <row r="16" spans="1:17" x14ac:dyDescent="0.25">
      <c r="A16" t="s">
        <v>186</v>
      </c>
      <c r="B16" t="s">
        <v>187</v>
      </c>
      <c r="C16" t="str">
        <f t="shared" si="0"/>
        <v>Pouteria lucuma</v>
      </c>
      <c r="E16" t="s">
        <v>62</v>
      </c>
      <c r="F16" t="s">
        <v>63</v>
      </c>
      <c r="G16" t="s">
        <v>64</v>
      </c>
      <c r="H16" t="s">
        <v>188</v>
      </c>
      <c r="I16" t="s">
        <v>56</v>
      </c>
      <c r="J16" t="s">
        <v>189</v>
      </c>
      <c r="K16">
        <v>2018</v>
      </c>
      <c r="L16" t="s">
        <v>55</v>
      </c>
      <c r="M16">
        <v>2094</v>
      </c>
      <c r="N16" t="s">
        <v>52</v>
      </c>
      <c r="O16" t="s">
        <v>52</v>
      </c>
      <c r="P16" t="s">
        <v>52</v>
      </c>
      <c r="Q16" t="s">
        <v>60</v>
      </c>
    </row>
    <row r="17" spans="1:15" x14ac:dyDescent="0.25">
      <c r="A17" t="s">
        <v>190</v>
      </c>
      <c r="B17" t="s">
        <v>191</v>
      </c>
      <c r="C17" t="str">
        <f t="shared" si="0"/>
        <v>Picramnia corallodendron</v>
      </c>
      <c r="E17" t="s">
        <v>192</v>
      </c>
      <c r="F17" t="s">
        <v>12</v>
      </c>
      <c r="G17" t="s">
        <v>193</v>
      </c>
      <c r="H17">
        <v>2097</v>
      </c>
      <c r="I17" t="s">
        <v>52</v>
      </c>
      <c r="J17" t="s">
        <v>60</v>
      </c>
    </row>
    <row r="18" spans="1:15" x14ac:dyDescent="0.25">
      <c r="A18" t="s">
        <v>194</v>
      </c>
      <c r="B18" t="s">
        <v>99</v>
      </c>
      <c r="C18" t="str">
        <f t="shared" si="0"/>
        <v>Browallia americana</v>
      </c>
      <c r="D18" t="s">
        <v>59</v>
      </c>
      <c r="E18" t="s">
        <v>12</v>
      </c>
      <c r="F18" t="s">
        <v>195</v>
      </c>
      <c r="G18">
        <v>2109</v>
      </c>
      <c r="H18" t="s">
        <v>52</v>
      </c>
      <c r="I18" t="s">
        <v>53</v>
      </c>
    </row>
    <row r="19" spans="1:15" x14ac:dyDescent="0.25">
      <c r="A19" t="s">
        <v>196</v>
      </c>
      <c r="B19" t="s">
        <v>197</v>
      </c>
      <c r="C19" t="str">
        <f t="shared" si="0"/>
        <v>Capsicum dimorphum</v>
      </c>
      <c r="D19" t="s">
        <v>198</v>
      </c>
      <c r="E19" t="s">
        <v>199</v>
      </c>
      <c r="F19" t="s">
        <v>56</v>
      </c>
      <c r="G19" t="s">
        <v>200</v>
      </c>
      <c r="H19">
        <v>2045</v>
      </c>
      <c r="I19" t="s">
        <v>52</v>
      </c>
      <c r="J19" t="s">
        <v>53</v>
      </c>
    </row>
    <row r="20" spans="1:15" x14ac:dyDescent="0.25">
      <c r="A20" t="s">
        <v>201</v>
      </c>
      <c r="B20" t="s">
        <v>236</v>
      </c>
      <c r="C20" t="str">
        <f t="shared" si="0"/>
        <v>Cestrum aff. cuneifolium</v>
      </c>
      <c r="D20" t="s">
        <v>202</v>
      </c>
      <c r="E20" t="s">
        <v>203</v>
      </c>
      <c r="F20" t="s">
        <v>61</v>
      </c>
      <c r="G20" t="s">
        <v>204</v>
      </c>
      <c r="H20">
        <v>2037</v>
      </c>
      <c r="I20" t="s">
        <v>55</v>
      </c>
      <c r="J20">
        <v>2140</v>
      </c>
      <c r="K20" t="s">
        <v>52</v>
      </c>
      <c r="L20" t="s">
        <v>52</v>
      </c>
      <c r="M20" t="s">
        <v>52</v>
      </c>
      <c r="N20" t="s">
        <v>60</v>
      </c>
    </row>
    <row r="21" spans="1:15" x14ac:dyDescent="0.25">
      <c r="A21" t="s">
        <v>201</v>
      </c>
      <c r="B21" t="s">
        <v>205</v>
      </c>
      <c r="C21" t="str">
        <f t="shared" si="0"/>
        <v>Cestrum penelli</v>
      </c>
      <c r="D21" t="s">
        <v>203</v>
      </c>
      <c r="E21" t="s">
        <v>61</v>
      </c>
      <c r="F21" t="s">
        <v>206</v>
      </c>
      <c r="G21">
        <v>2018</v>
      </c>
      <c r="H21" t="s">
        <v>52</v>
      </c>
    </row>
    <row r="22" spans="1:15" x14ac:dyDescent="0.25">
      <c r="A22" t="s">
        <v>201</v>
      </c>
      <c r="B22" t="s">
        <v>207</v>
      </c>
      <c r="C22" t="str">
        <f t="shared" si="0"/>
        <v>Cestrum sagittanterum</v>
      </c>
      <c r="D22" t="s">
        <v>61</v>
      </c>
      <c r="E22" t="s">
        <v>208</v>
      </c>
      <c r="F22">
        <v>2097</v>
      </c>
      <c r="G22" t="s">
        <v>52</v>
      </c>
      <c r="H22" t="s">
        <v>53</v>
      </c>
    </row>
    <row r="23" spans="1:15" x14ac:dyDescent="0.25">
      <c r="A23" t="s">
        <v>209</v>
      </c>
      <c r="B23" t="s">
        <v>210</v>
      </c>
      <c r="C23" t="str">
        <f t="shared" si="0"/>
        <v>Solanum ovalifolium</v>
      </c>
      <c r="D23" t="s">
        <v>70</v>
      </c>
      <c r="E23" t="s">
        <v>61</v>
      </c>
      <c r="F23" t="s">
        <v>211</v>
      </c>
      <c r="G23">
        <v>2057</v>
      </c>
      <c r="H23" t="s">
        <v>52</v>
      </c>
      <c r="I23" t="s">
        <v>60</v>
      </c>
    </row>
    <row r="24" spans="1:15" x14ac:dyDescent="0.25">
      <c r="A24" t="s">
        <v>209</v>
      </c>
      <c r="B24" t="s">
        <v>212</v>
      </c>
      <c r="C24" t="str">
        <f t="shared" si="0"/>
        <v>Solanum sycophanta</v>
      </c>
      <c r="D24" t="s">
        <v>213</v>
      </c>
      <c r="E24" t="s">
        <v>61</v>
      </c>
    </row>
    <row r="25" spans="1:15" x14ac:dyDescent="0.25">
      <c r="A25" t="s">
        <v>209</v>
      </c>
      <c r="B25" t="s">
        <v>237</v>
      </c>
      <c r="C25" t="str">
        <f t="shared" si="0"/>
        <v>Solanum sect. Brevantherum</v>
      </c>
      <c r="D25" t="s">
        <v>214</v>
      </c>
      <c r="E25" t="s">
        <v>215</v>
      </c>
      <c r="F25" t="s">
        <v>58</v>
      </c>
      <c r="G25" t="s">
        <v>216</v>
      </c>
      <c r="H25">
        <v>2037</v>
      </c>
      <c r="I25" t="s">
        <v>55</v>
      </c>
      <c r="J25">
        <v>2140</v>
      </c>
      <c r="K25" t="s">
        <v>52</v>
      </c>
      <c r="L25" t="s">
        <v>52</v>
      </c>
      <c r="M25" t="s">
        <v>53</v>
      </c>
    </row>
    <row r="26" spans="1:15" x14ac:dyDescent="0.25">
      <c r="A26" t="s">
        <v>14</v>
      </c>
      <c r="B26" t="s">
        <v>54</v>
      </c>
      <c r="C26" t="str">
        <f t="shared" si="0"/>
        <v>Indeterminada Trepador</v>
      </c>
      <c r="D26" t="s">
        <v>217</v>
      </c>
      <c r="E26">
        <v>2094</v>
      </c>
      <c r="F26" t="s">
        <v>52</v>
      </c>
    </row>
    <row r="27" spans="1:15" x14ac:dyDescent="0.25">
      <c r="A27" t="s">
        <v>218</v>
      </c>
      <c r="B27" t="s">
        <v>13</v>
      </c>
      <c r="C27" t="str">
        <f t="shared" si="0"/>
        <v>Huertea sp.</v>
      </c>
      <c r="E27" t="s">
        <v>61</v>
      </c>
      <c r="F27" t="s">
        <v>219</v>
      </c>
      <c r="G27">
        <v>2124</v>
      </c>
      <c r="H27" t="s">
        <v>52</v>
      </c>
      <c r="I27" t="s">
        <v>53</v>
      </c>
    </row>
    <row r="28" spans="1:15" x14ac:dyDescent="0.25">
      <c r="A28" t="s">
        <v>220</v>
      </c>
      <c r="B28" t="s">
        <v>221</v>
      </c>
      <c r="C28" t="str">
        <f t="shared" si="0"/>
        <v>Urera baccifera</v>
      </c>
      <c r="D28" t="s">
        <v>222</v>
      </c>
      <c r="E28" t="s">
        <v>223</v>
      </c>
      <c r="F28" t="s">
        <v>224</v>
      </c>
      <c r="G28" t="s">
        <v>58</v>
      </c>
      <c r="H28" t="s">
        <v>225</v>
      </c>
      <c r="I28">
        <v>2018</v>
      </c>
      <c r="J28" t="s">
        <v>55</v>
      </c>
      <c r="K28">
        <v>2097</v>
      </c>
      <c r="L28" t="s">
        <v>52</v>
      </c>
      <c r="M28" t="s">
        <v>52</v>
      </c>
      <c r="N28" t="s">
        <v>52</v>
      </c>
      <c r="O28" t="s">
        <v>53</v>
      </c>
    </row>
    <row r="29" spans="1:15" x14ac:dyDescent="0.25">
      <c r="A29" t="s">
        <v>226</v>
      </c>
      <c r="B29" t="s">
        <v>13</v>
      </c>
      <c r="C29" t="str">
        <f t="shared" si="0"/>
        <v>Pilea sp.</v>
      </c>
      <c r="D29" t="s">
        <v>12</v>
      </c>
      <c r="E29" t="s">
        <v>227</v>
      </c>
      <c r="F29">
        <v>2037</v>
      </c>
      <c r="G29" t="s">
        <v>55</v>
      </c>
      <c r="H29">
        <v>2097</v>
      </c>
      <c r="I29" t="s">
        <v>52</v>
      </c>
      <c r="J29" t="s">
        <v>52</v>
      </c>
      <c r="K29" t="s">
        <v>60</v>
      </c>
    </row>
    <row r="30" spans="1:15" x14ac:dyDescent="0.25">
      <c r="A30" t="s">
        <v>228</v>
      </c>
      <c r="B30" t="s">
        <v>13</v>
      </c>
      <c r="C30" t="str">
        <f t="shared" si="0"/>
        <v>Cissus sp.</v>
      </c>
      <c r="D30" t="s">
        <v>54</v>
      </c>
      <c r="E30" t="s">
        <v>229</v>
      </c>
      <c r="F30">
        <v>2018</v>
      </c>
      <c r="G30" t="s">
        <v>55</v>
      </c>
      <c r="H30">
        <v>2097</v>
      </c>
      <c r="I30" t="s">
        <v>52</v>
      </c>
      <c r="J30" t="s">
        <v>52</v>
      </c>
      <c r="K30" t="s">
        <v>52</v>
      </c>
      <c r="L30" t="s">
        <v>53</v>
      </c>
    </row>
    <row r="31" spans="1:15" x14ac:dyDescent="0.25">
      <c r="A31" t="s">
        <v>230</v>
      </c>
      <c r="B31" t="s">
        <v>13</v>
      </c>
      <c r="C31" t="str">
        <f t="shared" si="0"/>
        <v>Vitis sp.</v>
      </c>
      <c r="D31" t="s">
        <v>54</v>
      </c>
      <c r="E31" t="s">
        <v>231</v>
      </c>
      <c r="F31">
        <v>2097</v>
      </c>
      <c r="G31" t="s">
        <v>52</v>
      </c>
      <c r="H31" t="s">
        <v>53</v>
      </c>
    </row>
    <row r="32" spans="1:15" x14ac:dyDescent="0.25">
      <c r="A32" t="s">
        <v>232</v>
      </c>
      <c r="B32" t="s">
        <v>233</v>
      </c>
      <c r="C32" t="str">
        <f t="shared" si="0"/>
        <v>Vochysia megalantha</v>
      </c>
      <c r="E32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4"/>
  <sheetViews>
    <sheetView workbookViewId="0">
      <selection activeCell="E10" sqref="E10"/>
    </sheetView>
  </sheetViews>
  <sheetFormatPr baseColWidth="10" defaultRowHeight="15" x14ac:dyDescent="0.25"/>
  <cols>
    <col min="1" max="1" width="15.28515625" bestFit="1" customWidth="1"/>
    <col min="2" max="2" width="19.28515625" customWidth="1"/>
    <col min="3" max="3" width="46.42578125" customWidth="1"/>
    <col min="4" max="4" width="19.28515625" customWidth="1"/>
    <col min="5" max="5" width="22.140625" customWidth="1"/>
  </cols>
  <sheetData>
    <row r="1" spans="1:15" x14ac:dyDescent="0.25">
      <c r="A1" t="s">
        <v>263</v>
      </c>
      <c r="B1" t="s">
        <v>264</v>
      </c>
      <c r="C1" t="str">
        <f>CONCATENATE(A1," ",B1)</f>
        <v>Bomarea caldasii</v>
      </c>
      <c r="D1" t="s">
        <v>69</v>
      </c>
      <c r="E1" t="s">
        <v>265</v>
      </c>
      <c r="F1" t="s">
        <v>63</v>
      </c>
      <c r="G1" t="s">
        <v>266</v>
      </c>
      <c r="H1" t="s">
        <v>267</v>
      </c>
      <c r="I1" t="s">
        <v>54</v>
      </c>
      <c r="J1" t="s">
        <v>268</v>
      </c>
      <c r="K1">
        <v>2034</v>
      </c>
      <c r="L1" t="s">
        <v>52</v>
      </c>
      <c r="M1" t="s">
        <v>60</v>
      </c>
    </row>
    <row r="2" spans="1:15" x14ac:dyDescent="0.25">
      <c r="A2" t="s">
        <v>269</v>
      </c>
      <c r="B2" t="s">
        <v>365</v>
      </c>
      <c r="C2" t="str">
        <f t="shared" ref="C2:C34" si="0">CONCATENATE(A2," ",B2)</f>
        <v>Anthurium aff. multisulcatum</v>
      </c>
      <c r="D2" t="s">
        <v>270</v>
      </c>
      <c r="E2" t="s">
        <v>271</v>
      </c>
      <c r="F2" t="s">
        <v>272</v>
      </c>
      <c r="G2" t="s">
        <v>12</v>
      </c>
      <c r="H2" t="s">
        <v>273</v>
      </c>
      <c r="I2">
        <v>2094</v>
      </c>
      <c r="J2" t="s">
        <v>52</v>
      </c>
      <c r="K2" t="s">
        <v>53</v>
      </c>
    </row>
    <row r="3" spans="1:15" x14ac:dyDescent="0.25">
      <c r="A3" t="s">
        <v>269</v>
      </c>
      <c r="B3" t="s">
        <v>274</v>
      </c>
      <c r="C3" t="str">
        <f t="shared" si="0"/>
        <v>Anthurium bogotense</v>
      </c>
      <c r="D3" t="s">
        <v>275</v>
      </c>
      <c r="E3" t="s">
        <v>271</v>
      </c>
      <c r="F3" t="s">
        <v>272</v>
      </c>
      <c r="G3" t="s">
        <v>54</v>
      </c>
      <c r="H3" t="s">
        <v>276</v>
      </c>
      <c r="I3">
        <v>2124</v>
      </c>
      <c r="J3" t="s">
        <v>55</v>
      </c>
      <c r="K3">
        <v>2140</v>
      </c>
      <c r="L3" t="s">
        <v>52</v>
      </c>
      <c r="M3" t="s">
        <v>52</v>
      </c>
      <c r="N3" t="s">
        <v>53</v>
      </c>
    </row>
    <row r="4" spans="1:15" x14ac:dyDescent="0.25">
      <c r="A4" t="s">
        <v>269</v>
      </c>
      <c r="B4" t="s">
        <v>277</v>
      </c>
      <c r="C4" t="str">
        <f t="shared" si="0"/>
        <v>Anthurium glaucospadix</v>
      </c>
      <c r="D4" t="s">
        <v>278</v>
      </c>
      <c r="E4" t="s">
        <v>272</v>
      </c>
      <c r="F4" t="s">
        <v>279</v>
      </c>
      <c r="G4" t="s">
        <v>280</v>
      </c>
      <c r="H4">
        <v>2094</v>
      </c>
      <c r="I4" t="s">
        <v>55</v>
      </c>
      <c r="J4">
        <v>2097</v>
      </c>
      <c r="K4" t="s">
        <v>52</v>
      </c>
      <c r="L4" t="s">
        <v>52</v>
      </c>
      <c r="M4" t="s">
        <v>53</v>
      </c>
    </row>
    <row r="5" spans="1:15" x14ac:dyDescent="0.25">
      <c r="A5" t="s">
        <v>269</v>
      </c>
      <c r="B5" t="s">
        <v>281</v>
      </c>
      <c r="C5" t="str">
        <f t="shared" si="0"/>
        <v>Anthurium scandens</v>
      </c>
      <c r="D5" t="s">
        <v>282</v>
      </c>
      <c r="E5" t="s">
        <v>271</v>
      </c>
      <c r="F5" t="s">
        <v>272</v>
      </c>
      <c r="G5" t="s">
        <v>12</v>
      </c>
      <c r="H5" t="s">
        <v>283</v>
      </c>
      <c r="I5">
        <v>2086</v>
      </c>
      <c r="J5" t="s">
        <v>52</v>
      </c>
      <c r="K5" t="s">
        <v>53</v>
      </c>
    </row>
    <row r="6" spans="1:15" x14ac:dyDescent="0.25">
      <c r="A6" t="s">
        <v>269</v>
      </c>
      <c r="B6" t="s">
        <v>15</v>
      </c>
      <c r="C6" t="str">
        <f t="shared" si="0"/>
        <v>Anthurium sp.1</v>
      </c>
      <c r="D6" t="s">
        <v>272</v>
      </c>
      <c r="E6" t="s">
        <v>12</v>
      </c>
      <c r="F6" t="s">
        <v>284</v>
      </c>
      <c r="G6">
        <v>2018</v>
      </c>
      <c r="H6" t="s">
        <v>55</v>
      </c>
      <c r="I6">
        <v>2140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53</v>
      </c>
    </row>
    <row r="7" spans="1:15" x14ac:dyDescent="0.25">
      <c r="A7" t="s">
        <v>269</v>
      </c>
      <c r="B7" t="s">
        <v>16</v>
      </c>
      <c r="C7" t="str">
        <f t="shared" si="0"/>
        <v>Anthurium sp.2</v>
      </c>
      <c r="D7" t="s">
        <v>272</v>
      </c>
      <c r="E7" t="s">
        <v>12</v>
      </c>
      <c r="F7" t="s">
        <v>285</v>
      </c>
      <c r="G7">
        <v>2037</v>
      </c>
      <c r="H7" t="s">
        <v>52</v>
      </c>
      <c r="I7" t="s">
        <v>53</v>
      </c>
    </row>
    <row r="8" spans="1:15" x14ac:dyDescent="0.25">
      <c r="A8" t="s">
        <v>269</v>
      </c>
      <c r="B8" t="s">
        <v>133</v>
      </c>
      <c r="C8" t="str">
        <f t="shared" si="0"/>
        <v>Anthurium sp.3</v>
      </c>
      <c r="D8" t="s">
        <v>272</v>
      </c>
      <c r="E8" t="s">
        <v>12</v>
      </c>
      <c r="F8" t="s">
        <v>286</v>
      </c>
      <c r="G8">
        <v>2037</v>
      </c>
      <c r="H8" t="s">
        <v>52</v>
      </c>
      <c r="I8" t="s">
        <v>53</v>
      </c>
    </row>
    <row r="9" spans="1:15" x14ac:dyDescent="0.25">
      <c r="A9" t="s">
        <v>269</v>
      </c>
      <c r="B9" t="s">
        <v>287</v>
      </c>
      <c r="C9" t="str">
        <f t="shared" si="0"/>
        <v>Anthurium sp.4</v>
      </c>
      <c r="D9" t="s">
        <v>272</v>
      </c>
      <c r="E9" t="s">
        <v>12</v>
      </c>
      <c r="F9" t="s">
        <v>288</v>
      </c>
      <c r="G9">
        <v>2018</v>
      </c>
      <c r="H9" t="s">
        <v>52</v>
      </c>
      <c r="I9" t="s">
        <v>53</v>
      </c>
    </row>
    <row r="10" spans="1:15" x14ac:dyDescent="0.25">
      <c r="A10" t="s">
        <v>289</v>
      </c>
      <c r="B10" t="s">
        <v>65</v>
      </c>
      <c r="C10" t="str">
        <f t="shared" si="0"/>
        <v>Philodendron aff.</v>
      </c>
      <c r="D10" t="s">
        <v>290</v>
      </c>
      <c r="E10" t="s">
        <v>291</v>
      </c>
      <c r="F10" t="s">
        <v>12</v>
      </c>
      <c r="G10" t="s">
        <v>292</v>
      </c>
      <c r="H10">
        <v>2018</v>
      </c>
      <c r="I10" t="s">
        <v>55</v>
      </c>
      <c r="J10">
        <v>2097</v>
      </c>
      <c r="K10" t="s">
        <v>52</v>
      </c>
      <c r="L10" t="s">
        <v>52</v>
      </c>
      <c r="M10" t="s">
        <v>52</v>
      </c>
      <c r="N10" t="s">
        <v>52</v>
      </c>
      <c r="O10" t="s">
        <v>53</v>
      </c>
    </row>
    <row r="11" spans="1:15" x14ac:dyDescent="0.25">
      <c r="A11" t="s">
        <v>289</v>
      </c>
      <c r="B11" t="s">
        <v>293</v>
      </c>
      <c r="C11" t="str">
        <f t="shared" si="0"/>
        <v>Philodendron inaequilaterum</v>
      </c>
      <c r="D11" t="s">
        <v>294</v>
      </c>
      <c r="E11" t="s">
        <v>12</v>
      </c>
      <c r="F11" t="s">
        <v>295</v>
      </c>
      <c r="G11">
        <v>2018</v>
      </c>
      <c r="H11" t="s">
        <v>55</v>
      </c>
      <c r="I11">
        <v>2140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53</v>
      </c>
    </row>
    <row r="12" spans="1:15" x14ac:dyDescent="0.25">
      <c r="A12" t="s">
        <v>289</v>
      </c>
      <c r="B12" t="s">
        <v>296</v>
      </c>
      <c r="C12" t="str">
        <f t="shared" si="0"/>
        <v>Philodendron tuerckheimii</v>
      </c>
      <c r="D12" t="s">
        <v>297</v>
      </c>
      <c r="E12" t="s">
        <v>12</v>
      </c>
      <c r="F12" t="s">
        <v>298</v>
      </c>
      <c r="G12">
        <v>2018</v>
      </c>
      <c r="H12" t="s">
        <v>55</v>
      </c>
      <c r="I12">
        <v>2140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53</v>
      </c>
    </row>
    <row r="13" spans="1:15" x14ac:dyDescent="0.25">
      <c r="A13" t="s">
        <v>289</v>
      </c>
      <c r="B13" t="s">
        <v>13</v>
      </c>
      <c r="C13" t="str">
        <f t="shared" si="0"/>
        <v>Philodendron sp.</v>
      </c>
      <c r="D13" t="s">
        <v>12</v>
      </c>
      <c r="E13" t="s">
        <v>299</v>
      </c>
      <c r="F13">
        <v>2097</v>
      </c>
      <c r="G13" t="s">
        <v>52</v>
      </c>
      <c r="H13" t="s">
        <v>53</v>
      </c>
    </row>
    <row r="14" spans="1:15" x14ac:dyDescent="0.25">
      <c r="A14" t="s">
        <v>300</v>
      </c>
      <c r="B14" t="s">
        <v>301</v>
      </c>
      <c r="C14" t="str">
        <f t="shared" si="0"/>
        <v>Chamaedorea pinnatifrons</v>
      </c>
      <c r="D14" t="s">
        <v>302</v>
      </c>
      <c r="E14" t="s">
        <v>12</v>
      </c>
      <c r="F14" t="s">
        <v>303</v>
      </c>
      <c r="G14">
        <v>2037</v>
      </c>
      <c r="H14" t="s">
        <v>55</v>
      </c>
      <c r="I14">
        <v>2094</v>
      </c>
      <c r="J14" t="s">
        <v>52</v>
      </c>
      <c r="K14" t="s">
        <v>52</v>
      </c>
      <c r="L14" t="s">
        <v>60</v>
      </c>
    </row>
    <row r="15" spans="1:15" x14ac:dyDescent="0.25">
      <c r="A15" t="s">
        <v>304</v>
      </c>
      <c r="B15" t="s">
        <v>305</v>
      </c>
      <c r="C15" t="str">
        <f t="shared" si="0"/>
        <v>Geonoma orbygniana</v>
      </c>
      <c r="D15" t="s">
        <v>306</v>
      </c>
      <c r="E15" t="s">
        <v>12</v>
      </c>
      <c r="F15" t="s">
        <v>307</v>
      </c>
      <c r="G15">
        <v>2097</v>
      </c>
      <c r="H15" t="s">
        <v>52</v>
      </c>
      <c r="I15" t="s">
        <v>60</v>
      </c>
    </row>
    <row r="16" spans="1:15" x14ac:dyDescent="0.25">
      <c r="A16" t="s">
        <v>308</v>
      </c>
      <c r="B16" t="s">
        <v>309</v>
      </c>
      <c r="C16" t="str">
        <f t="shared" si="0"/>
        <v>Tillandsia schultzei</v>
      </c>
      <c r="D16" t="s">
        <v>310</v>
      </c>
      <c r="E16" t="s">
        <v>279</v>
      </c>
      <c r="F16" t="s">
        <v>311</v>
      </c>
      <c r="G16">
        <v>2037</v>
      </c>
      <c r="H16" t="s">
        <v>55</v>
      </c>
      <c r="I16">
        <v>2140</v>
      </c>
      <c r="J16" t="s">
        <v>52</v>
      </c>
      <c r="K16" t="s">
        <v>52</v>
      </c>
      <c r="L16" t="s">
        <v>53</v>
      </c>
    </row>
    <row r="17" spans="1:17" x14ac:dyDescent="0.25">
      <c r="A17" t="s">
        <v>308</v>
      </c>
      <c r="B17" t="s">
        <v>15</v>
      </c>
      <c r="C17" t="str">
        <f t="shared" si="0"/>
        <v>Tillandsia sp.1</v>
      </c>
      <c r="D17" t="s">
        <v>279</v>
      </c>
      <c r="E17" t="s">
        <v>312</v>
      </c>
      <c r="F17">
        <v>2018</v>
      </c>
      <c r="G17" t="s">
        <v>55</v>
      </c>
      <c r="H17">
        <v>2140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53</v>
      </c>
    </row>
    <row r="18" spans="1:17" x14ac:dyDescent="0.25">
      <c r="A18" t="s">
        <v>308</v>
      </c>
      <c r="B18" t="s">
        <v>16</v>
      </c>
      <c r="C18" t="str">
        <f t="shared" si="0"/>
        <v>Tillandsia sp.2</v>
      </c>
      <c r="D18" t="s">
        <v>279</v>
      </c>
      <c r="E18" t="s">
        <v>313</v>
      </c>
      <c r="F18">
        <v>2042</v>
      </c>
      <c r="G18" t="s">
        <v>52</v>
      </c>
      <c r="H18" t="s">
        <v>53</v>
      </c>
    </row>
    <row r="19" spans="1:17" x14ac:dyDescent="0.25">
      <c r="A19" t="s">
        <v>314</v>
      </c>
      <c r="B19" t="s">
        <v>315</v>
      </c>
      <c r="C19" t="str">
        <f t="shared" si="0"/>
        <v>Asplundia microphylla</v>
      </c>
      <c r="E19" t="s">
        <v>316</v>
      </c>
      <c r="F19" t="s">
        <v>317</v>
      </c>
      <c r="G19" t="s">
        <v>318</v>
      </c>
      <c r="H19" t="s">
        <v>54</v>
      </c>
      <c r="I19" t="s">
        <v>319</v>
      </c>
      <c r="J19">
        <v>2037</v>
      </c>
      <c r="K19" t="s">
        <v>55</v>
      </c>
      <c r="L19">
        <v>2097</v>
      </c>
      <c r="M19" t="s">
        <v>52</v>
      </c>
      <c r="N19" t="s">
        <v>52</v>
      </c>
      <c r="O19" t="s">
        <v>53</v>
      </c>
    </row>
    <row r="20" spans="1:17" x14ac:dyDescent="0.25">
      <c r="A20" t="s">
        <v>320</v>
      </c>
      <c r="B20" t="s">
        <v>321</v>
      </c>
      <c r="C20" t="str">
        <f t="shared" si="0"/>
        <v>Dioscorea polygonoides</v>
      </c>
      <c r="E20" t="s">
        <v>322</v>
      </c>
      <c r="F20" t="s">
        <v>63</v>
      </c>
      <c r="G20" t="s">
        <v>97</v>
      </c>
      <c r="H20" t="s">
        <v>134</v>
      </c>
      <c r="I20" t="s">
        <v>323</v>
      </c>
      <c r="J20" t="s">
        <v>54</v>
      </c>
      <c r="K20" t="s">
        <v>324</v>
      </c>
      <c r="L20">
        <v>2037</v>
      </c>
      <c r="M20" t="s">
        <v>55</v>
      </c>
      <c r="N20">
        <v>2097</v>
      </c>
      <c r="O20" t="s">
        <v>52</v>
      </c>
      <c r="P20" t="s">
        <v>52</v>
      </c>
      <c r="Q20" t="s">
        <v>53</v>
      </c>
    </row>
    <row r="21" spans="1:17" x14ac:dyDescent="0.25">
      <c r="A21" t="s">
        <v>325</v>
      </c>
      <c r="B21" t="s">
        <v>326</v>
      </c>
      <c r="C21" t="str">
        <f t="shared" si="0"/>
        <v>Heliconia scarlatina</v>
      </c>
      <c r="E21" t="s">
        <v>327</v>
      </c>
      <c r="F21" t="s">
        <v>63</v>
      </c>
      <c r="G21" t="s">
        <v>328</v>
      </c>
      <c r="H21" t="s">
        <v>329</v>
      </c>
      <c r="I21" t="s">
        <v>12</v>
      </c>
      <c r="J21" t="s">
        <v>330</v>
      </c>
      <c r="K21">
        <v>2058</v>
      </c>
      <c r="L21" t="s">
        <v>52</v>
      </c>
      <c r="M21" t="s">
        <v>53</v>
      </c>
    </row>
    <row r="22" spans="1:17" x14ac:dyDescent="0.25">
      <c r="A22" t="s">
        <v>331</v>
      </c>
      <c r="B22" t="s">
        <v>363</v>
      </c>
      <c r="C22" t="str">
        <f t="shared" si="0"/>
        <v>lleanthus aff. purpureus</v>
      </c>
      <c r="E22" t="s">
        <v>332</v>
      </c>
      <c r="F22" t="s">
        <v>333</v>
      </c>
      <c r="G22" t="s">
        <v>334</v>
      </c>
      <c r="H22" t="s">
        <v>335</v>
      </c>
      <c r="I22" t="s">
        <v>12</v>
      </c>
      <c r="J22" t="s">
        <v>336</v>
      </c>
      <c r="K22">
        <v>2124</v>
      </c>
      <c r="L22" t="s">
        <v>52</v>
      </c>
      <c r="M22" t="s">
        <v>53</v>
      </c>
    </row>
    <row r="23" spans="1:17" x14ac:dyDescent="0.25">
      <c r="A23" t="s">
        <v>337</v>
      </c>
      <c r="B23" t="s">
        <v>364</v>
      </c>
      <c r="C23" t="str">
        <f t="shared" si="0"/>
        <v>Ephidendrum aff. paniculatum</v>
      </c>
      <c r="E23" t="s">
        <v>131</v>
      </c>
      <c r="F23" t="s">
        <v>63</v>
      </c>
      <c r="G23" t="s">
        <v>132</v>
      </c>
      <c r="H23" t="s">
        <v>335</v>
      </c>
      <c r="I23" t="s">
        <v>12</v>
      </c>
      <c r="J23" t="s">
        <v>338</v>
      </c>
      <c r="K23">
        <v>2124</v>
      </c>
      <c r="L23" t="s">
        <v>52</v>
      </c>
      <c r="M23" t="s">
        <v>53</v>
      </c>
    </row>
    <row r="24" spans="1:17" x14ac:dyDescent="0.25">
      <c r="A24" t="s">
        <v>339</v>
      </c>
      <c r="B24" t="s">
        <v>340</v>
      </c>
      <c r="C24" t="str">
        <f t="shared" si="0"/>
        <v>Malaxis excavata</v>
      </c>
      <c r="D24" t="s">
        <v>341</v>
      </c>
      <c r="E24" t="s">
        <v>188</v>
      </c>
      <c r="F24" t="s">
        <v>335</v>
      </c>
      <c r="G24" t="s">
        <v>12</v>
      </c>
      <c r="H24" t="s">
        <v>342</v>
      </c>
      <c r="I24">
        <v>2037</v>
      </c>
      <c r="J24" t="s">
        <v>55</v>
      </c>
      <c r="K24">
        <v>2140</v>
      </c>
      <c r="L24" t="s">
        <v>52</v>
      </c>
      <c r="M24" t="s">
        <v>52</v>
      </c>
      <c r="N24" t="s">
        <v>52</v>
      </c>
      <c r="O24" t="s">
        <v>52</v>
      </c>
      <c r="P24" t="s">
        <v>53</v>
      </c>
    </row>
    <row r="25" spans="1:17" x14ac:dyDescent="0.25">
      <c r="A25" t="s">
        <v>343</v>
      </c>
      <c r="B25" t="s">
        <v>13</v>
      </c>
      <c r="C25" t="str">
        <f t="shared" si="0"/>
        <v>Prosthechea sp.</v>
      </c>
    </row>
    <row r="26" spans="1:17" x14ac:dyDescent="0.25">
      <c r="A26" t="s">
        <v>344</v>
      </c>
      <c r="B26" t="s">
        <v>345</v>
      </c>
      <c r="C26" t="str">
        <f t="shared" si="0"/>
        <v>Trigonochilum murinum</v>
      </c>
      <c r="D26" t="s">
        <v>346</v>
      </c>
      <c r="E26" t="s">
        <v>347</v>
      </c>
      <c r="F26" t="s">
        <v>63</v>
      </c>
      <c r="G26" t="s">
        <v>348</v>
      </c>
    </row>
    <row r="27" spans="1:17" x14ac:dyDescent="0.25">
      <c r="A27" t="s">
        <v>349</v>
      </c>
      <c r="B27" t="s">
        <v>13</v>
      </c>
      <c r="C27" t="str">
        <f t="shared" si="0"/>
        <v>Stelis sp.</v>
      </c>
      <c r="D27" t="s">
        <v>335</v>
      </c>
      <c r="E27" t="s">
        <v>279</v>
      </c>
      <c r="F27" t="s">
        <v>350</v>
      </c>
      <c r="G27">
        <v>2018</v>
      </c>
      <c r="H27" t="s">
        <v>52</v>
      </c>
      <c r="I27" t="s">
        <v>53</v>
      </c>
    </row>
    <row r="28" spans="1:17" x14ac:dyDescent="0.25">
      <c r="A28" t="s">
        <v>351</v>
      </c>
      <c r="B28" t="s">
        <v>13</v>
      </c>
      <c r="C28" t="str">
        <f t="shared" si="0"/>
        <v>Xylobium sp.</v>
      </c>
      <c r="D28" t="s">
        <v>335</v>
      </c>
      <c r="E28" t="s">
        <v>12</v>
      </c>
      <c r="F28" t="s">
        <v>352</v>
      </c>
      <c r="G28">
        <v>2124</v>
      </c>
      <c r="H28" t="s">
        <v>52</v>
      </c>
    </row>
    <row r="29" spans="1:17" x14ac:dyDescent="0.25">
      <c r="A29" t="s">
        <v>14</v>
      </c>
      <c r="B29" t="s">
        <v>12</v>
      </c>
      <c r="C29" t="str">
        <f t="shared" si="0"/>
        <v>Indeterminada Herbáceo</v>
      </c>
      <c r="D29" t="s">
        <v>353</v>
      </c>
      <c r="E29">
        <v>2018</v>
      </c>
      <c r="F29" t="s">
        <v>55</v>
      </c>
      <c r="G29">
        <v>2097</v>
      </c>
      <c r="H29" t="s">
        <v>52</v>
      </c>
      <c r="I29" t="s">
        <v>52</v>
      </c>
      <c r="J29" t="s">
        <v>52</v>
      </c>
      <c r="K29" t="s">
        <v>52</v>
      </c>
      <c r="L29" t="s">
        <v>60</v>
      </c>
    </row>
    <row r="30" spans="1:17" x14ac:dyDescent="0.25">
      <c r="A30" t="s">
        <v>14</v>
      </c>
      <c r="B30" t="s">
        <v>12</v>
      </c>
      <c r="C30" t="str">
        <f t="shared" si="0"/>
        <v>Indeterminada Herbáceo</v>
      </c>
      <c r="D30" t="s">
        <v>354</v>
      </c>
      <c r="E30">
        <v>2018</v>
      </c>
      <c r="F30" t="s">
        <v>52</v>
      </c>
      <c r="G30" t="s">
        <v>60</v>
      </c>
    </row>
    <row r="31" spans="1:17" x14ac:dyDescent="0.25">
      <c r="A31" t="s">
        <v>14</v>
      </c>
      <c r="B31" t="s">
        <v>12</v>
      </c>
      <c r="C31" t="str">
        <f t="shared" si="0"/>
        <v>Indeterminada Herbáceo</v>
      </c>
      <c r="D31" t="s">
        <v>355</v>
      </c>
      <c r="E31">
        <v>2094</v>
      </c>
      <c r="F31" t="s">
        <v>52</v>
      </c>
      <c r="G31" t="s">
        <v>60</v>
      </c>
    </row>
    <row r="32" spans="1:17" x14ac:dyDescent="0.25">
      <c r="A32" t="s">
        <v>356</v>
      </c>
      <c r="B32" t="s">
        <v>98</v>
      </c>
      <c r="C32" t="str">
        <f t="shared" si="0"/>
        <v>Smilax floribunda</v>
      </c>
      <c r="E32" t="s">
        <v>68</v>
      </c>
      <c r="F32" t="s">
        <v>357</v>
      </c>
      <c r="G32" t="s">
        <v>54</v>
      </c>
      <c r="H32" t="s">
        <v>358</v>
      </c>
      <c r="I32">
        <v>2018</v>
      </c>
      <c r="J32" t="s">
        <v>55</v>
      </c>
      <c r="K32">
        <v>2140</v>
      </c>
      <c r="L32" t="s">
        <v>52</v>
      </c>
      <c r="M32" t="s">
        <v>52</v>
      </c>
      <c r="N32" t="s">
        <v>52</v>
      </c>
      <c r="O32" t="s">
        <v>53</v>
      </c>
    </row>
    <row r="33" spans="1:9" x14ac:dyDescent="0.25">
      <c r="A33" t="s">
        <v>359</v>
      </c>
      <c r="B33" t="s">
        <v>360</v>
      </c>
      <c r="C33" t="str">
        <f t="shared" si="0"/>
        <v>Renealmia chalcochlora</v>
      </c>
      <c r="D33" t="s">
        <v>361</v>
      </c>
      <c r="E33" t="s">
        <v>12</v>
      </c>
      <c r="F33" t="s">
        <v>57</v>
      </c>
      <c r="G33">
        <v>2040</v>
      </c>
      <c r="H33" t="s">
        <v>52</v>
      </c>
      <c r="I33" t="s">
        <v>53</v>
      </c>
    </row>
    <row r="34" spans="1:9" x14ac:dyDescent="0.25">
      <c r="A34" t="s">
        <v>359</v>
      </c>
      <c r="B34" t="s">
        <v>362</v>
      </c>
      <c r="C34" t="str">
        <f t="shared" si="0"/>
        <v>Renealmia thyrsoidea</v>
      </c>
      <c r="D34" t="s">
        <v>66</v>
      </c>
      <c r="E34" t="s">
        <v>63</v>
      </c>
      <c r="F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Pedro Palo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Anonimo</cp:lastModifiedBy>
  <dcterms:created xsi:type="dcterms:W3CDTF">2022-02-24T18:00:05Z</dcterms:created>
  <dcterms:modified xsi:type="dcterms:W3CDTF">2022-03-01T21:54:42Z</dcterms:modified>
</cp:coreProperties>
</file>