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D:\计算机二级\作业\"/>
    </mc:Choice>
  </mc:AlternateContent>
  <bookViews>
    <workbookView xWindow="0" yWindow="0" windowWidth="20496" windowHeight="7752" tabRatio="785" activeTab="5"/>
  </bookViews>
  <sheets>
    <sheet name="1.函数嵌套" sheetId="4" r:id="rId1"/>
    <sheet name="2.Vlookup函数" sheetId="6" r:id="rId2"/>
    <sheet name="3.IF函数的嵌套" sheetId="1" r:id="rId3"/>
    <sheet name="产品信息表" sheetId="7" r:id="rId4"/>
    <sheet name="案例1" sheetId="5" r:id="rId5"/>
    <sheet name="案例2" sheetId="3" r:id="rId6"/>
    <sheet name="作业成绩" sheetId="8" r:id="rId7"/>
  </sheets>
  <externalReferences>
    <externalReference r:id="rId8"/>
  </externalReferences>
  <definedNames>
    <definedName name="_xlnm._FilterDatabase" localSheetId="2" hidden="1">'3.IF函数的嵌套'!$A$1:$F$503</definedName>
    <definedName name="_xlnm.Print_Titles" localSheetId="5">案例2!$1:$1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2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4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S7" i="8"/>
  <c r="S9" i="8"/>
  <c r="S10" i="8"/>
  <c r="S11" i="8"/>
  <c r="S13" i="8"/>
  <c r="S14" i="8"/>
  <c r="S15" i="8"/>
  <c r="S16" i="8"/>
  <c r="S17" i="8"/>
  <c r="S18" i="8"/>
  <c r="S19" i="8"/>
  <c r="S21" i="8"/>
  <c r="S22" i="8"/>
  <c r="S23" i="8"/>
  <c r="S25" i="8"/>
  <c r="S26" i="8"/>
  <c r="S27" i="8"/>
  <c r="S29" i="8"/>
  <c r="S30" i="8"/>
  <c r="S31" i="8"/>
  <c r="S33" i="8"/>
  <c r="S34" i="8"/>
  <c r="S35" i="8"/>
  <c r="S37" i="8"/>
  <c r="S38" i="8"/>
  <c r="S39" i="8"/>
  <c r="S41" i="8"/>
  <c r="S42" i="8"/>
  <c r="S6" i="8"/>
  <c r="S45" i="8"/>
  <c r="S44" i="8"/>
  <c r="S43" i="8"/>
  <c r="S40" i="8"/>
  <c r="S36" i="8"/>
  <c r="Q35" i="8"/>
  <c r="O35" i="8"/>
  <c r="Q34" i="8"/>
  <c r="O34" i="8"/>
  <c r="Q33" i="8"/>
  <c r="O33" i="8"/>
  <c r="S32" i="8"/>
  <c r="Q32" i="8"/>
  <c r="O32" i="8"/>
  <c r="Q31" i="8"/>
  <c r="O31" i="8"/>
  <c r="Q30" i="8"/>
  <c r="O30" i="8"/>
  <c r="Q29" i="8"/>
  <c r="O29" i="8"/>
  <c r="S28" i="8"/>
  <c r="Q28" i="8"/>
  <c r="O28" i="8"/>
  <c r="Q27" i="8"/>
  <c r="O27" i="8"/>
  <c r="Q26" i="8"/>
  <c r="O26" i="8"/>
  <c r="Q25" i="8"/>
  <c r="O25" i="8"/>
  <c r="S24" i="8"/>
  <c r="Q24" i="8"/>
  <c r="O24" i="8"/>
  <c r="Q23" i="8"/>
  <c r="O23" i="8"/>
  <c r="Q22" i="8"/>
  <c r="O22" i="8"/>
  <c r="Q21" i="8"/>
  <c r="O21" i="8"/>
  <c r="S20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S12" i="8"/>
  <c r="Q12" i="8"/>
  <c r="O12" i="8"/>
  <c r="Q11" i="8"/>
  <c r="O11" i="8"/>
  <c r="Q10" i="8"/>
  <c r="O10" i="8"/>
  <c r="Q9" i="8"/>
  <c r="O9" i="8"/>
  <c r="S8" i="8"/>
  <c r="Q8" i="8"/>
  <c r="O8" i="8"/>
  <c r="Q7" i="8"/>
  <c r="O7" i="8"/>
  <c r="Q6" i="8"/>
  <c r="O6" i="8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5" i="5"/>
  <c r="H45" i="5" s="1"/>
  <c r="F44" i="5"/>
  <c r="H44" i="5" s="1"/>
  <c r="H43" i="5"/>
  <c r="F43" i="5"/>
  <c r="H42" i="5"/>
  <c r="F42" i="5"/>
  <c r="F41" i="5"/>
  <c r="H41" i="5" s="1"/>
  <c r="F40" i="5"/>
  <c r="H40" i="5" s="1"/>
  <c r="H39" i="5"/>
  <c r="F39" i="5"/>
  <c r="H38" i="5"/>
  <c r="F38" i="5"/>
  <c r="F37" i="5"/>
  <c r="H37" i="5" s="1"/>
  <c r="F36" i="5"/>
  <c r="H36" i="5" s="1"/>
  <c r="H35" i="5"/>
  <c r="F35" i="5"/>
  <c r="H34" i="5"/>
  <c r="F34" i="5"/>
  <c r="F33" i="5"/>
  <c r="H33" i="5" s="1"/>
  <c r="F32" i="5"/>
  <c r="H32" i="5" s="1"/>
  <c r="H31" i="5"/>
  <c r="F31" i="5"/>
  <c r="H30" i="5"/>
  <c r="F30" i="5"/>
  <c r="F29" i="5"/>
  <c r="H29" i="5" s="1"/>
  <c r="F28" i="5"/>
  <c r="H28" i="5" s="1"/>
  <c r="H27" i="5"/>
  <c r="F27" i="5"/>
  <c r="H26" i="5"/>
  <c r="F26" i="5"/>
  <c r="F25" i="5"/>
  <c r="H25" i="5" s="1"/>
  <c r="F24" i="5"/>
  <c r="H24" i="5" s="1"/>
  <c r="H23" i="5"/>
  <c r="F23" i="5"/>
  <c r="H22" i="5"/>
  <c r="F22" i="5"/>
  <c r="F21" i="5"/>
  <c r="H21" i="5" s="1"/>
  <c r="F20" i="5"/>
  <c r="H20" i="5" s="1"/>
  <c r="H19" i="5"/>
  <c r="F19" i="5"/>
  <c r="H18" i="5"/>
  <c r="F18" i="5"/>
  <c r="F17" i="5"/>
  <c r="H17" i="5" s="1"/>
  <c r="F16" i="5"/>
  <c r="H16" i="5" s="1"/>
  <c r="H15" i="5"/>
  <c r="F15" i="5"/>
  <c r="H14" i="5"/>
  <c r="F14" i="5"/>
  <c r="F13" i="5"/>
  <c r="H13" i="5" s="1"/>
  <c r="F12" i="5"/>
  <c r="H12" i="5" s="1"/>
  <c r="H11" i="5"/>
  <c r="F11" i="5"/>
  <c r="H10" i="5"/>
  <c r="F10" i="5"/>
  <c r="F9" i="5"/>
  <c r="H9" i="5" s="1"/>
  <c r="F8" i="5"/>
  <c r="H8" i="5" s="1"/>
  <c r="H7" i="5"/>
  <c r="F7" i="5"/>
  <c r="H6" i="5"/>
  <c r="G6" i="5"/>
  <c r="F6" i="5"/>
  <c r="F5" i="5"/>
  <c r="G42" i="5" s="1"/>
  <c r="F4" i="5"/>
  <c r="H4" i="5" s="1"/>
  <c r="H3" i="5"/>
  <c r="F3" i="5"/>
  <c r="H2" i="5"/>
  <c r="G2" i="5"/>
  <c r="F2" i="5"/>
  <c r="G43" i="5" s="1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D4" i="8" l="1"/>
  <c r="D3" i="8"/>
  <c r="D5" i="8"/>
  <c r="J2" i="3"/>
  <c r="J6" i="3"/>
  <c r="J14" i="3"/>
  <c r="J18" i="3"/>
  <c r="J10" i="3"/>
  <c r="J3" i="3"/>
  <c r="J7" i="3"/>
  <c r="J11" i="3"/>
  <c r="J15" i="3"/>
  <c r="J19" i="3"/>
  <c r="J4" i="3"/>
  <c r="J8" i="3"/>
  <c r="J12" i="3"/>
  <c r="J16" i="3"/>
  <c r="J20" i="3"/>
  <c r="J5" i="3"/>
  <c r="J9" i="3"/>
  <c r="J13" i="3"/>
  <c r="J17" i="3"/>
  <c r="G14" i="5"/>
  <c r="G18" i="5"/>
  <c r="G26" i="5"/>
  <c r="G30" i="5"/>
  <c r="G38" i="5"/>
  <c r="G5" i="5"/>
  <c r="G9" i="5"/>
  <c r="G13" i="5"/>
  <c r="G17" i="5"/>
  <c r="G21" i="5"/>
  <c r="G25" i="5"/>
  <c r="G29" i="5"/>
  <c r="G33" i="5"/>
  <c r="G37" i="5"/>
  <c r="G41" i="5"/>
  <c r="G45" i="5"/>
  <c r="G4" i="5"/>
  <c r="H5" i="5"/>
  <c r="G8" i="5"/>
  <c r="G12" i="5"/>
  <c r="G16" i="5"/>
  <c r="G20" i="5"/>
  <c r="G24" i="5"/>
  <c r="G28" i="5"/>
  <c r="G32" i="5"/>
  <c r="G36" i="5"/>
  <c r="G40" i="5"/>
  <c r="G44" i="5"/>
  <c r="G10" i="5"/>
  <c r="G22" i="5"/>
  <c r="G34" i="5"/>
  <c r="G3" i="5"/>
  <c r="G7" i="5"/>
  <c r="G11" i="5"/>
  <c r="G15" i="5"/>
  <c r="G19" i="5"/>
  <c r="G23" i="5"/>
  <c r="G27" i="5"/>
  <c r="G31" i="5"/>
  <c r="G35" i="5"/>
  <c r="G39" i="5"/>
  <c r="D6" i="8" l="1"/>
</calcChain>
</file>

<file path=xl/sharedStrings.xml><?xml version="1.0" encoding="utf-8"?>
<sst xmlns="http://schemas.openxmlformats.org/spreadsheetml/2006/main" count="5192" uniqueCount="1433">
  <si>
    <t>学号</t>
  </si>
  <si>
    <t>姓名</t>
  </si>
  <si>
    <t>身份证号码</t>
  </si>
  <si>
    <t>性别</t>
  </si>
  <si>
    <t>出生日期</t>
  </si>
  <si>
    <t>年龄</t>
  </si>
  <si>
    <t>C121417</t>
  </si>
  <si>
    <t>马小军</t>
  </si>
  <si>
    <t>110101200001051054</t>
  </si>
  <si>
    <t>函数嵌套的运用步骤</t>
  </si>
  <si>
    <t>C121301</t>
  </si>
  <si>
    <t>曾令铨</t>
  </si>
  <si>
    <t>110102199812191513</t>
  </si>
  <si>
    <t>1.梳理清楚逻辑关系</t>
  </si>
  <si>
    <t>C121201</t>
  </si>
  <si>
    <t>张国强</t>
  </si>
  <si>
    <t>110102199903292713</t>
  </si>
  <si>
    <t>2.由内到外</t>
  </si>
  <si>
    <t>C121424</t>
  </si>
  <si>
    <t>孙令煊</t>
  </si>
  <si>
    <t>110102199904271532</t>
  </si>
  <si>
    <t>C121404</t>
  </si>
  <si>
    <t>江晓勇</t>
  </si>
  <si>
    <t>110102199905240451</t>
  </si>
  <si>
    <t>函数输入的四大基本要素</t>
  </si>
  <si>
    <t>C121001</t>
  </si>
  <si>
    <t>吴小飞</t>
  </si>
  <si>
    <t>110102199905281913</t>
  </si>
  <si>
    <t>1.英文状态输入</t>
  </si>
  <si>
    <t>C121422</t>
  </si>
  <si>
    <t>姚南</t>
  </si>
  <si>
    <t>110103199903040920</t>
  </si>
  <si>
    <t>2.等号开头</t>
  </si>
  <si>
    <t>C121425</t>
  </si>
  <si>
    <t>杜学江</t>
  </si>
  <si>
    <t>110103199903270623</t>
  </si>
  <si>
    <t>3.参数之间用逗号隔开</t>
  </si>
  <si>
    <t>C121401</t>
  </si>
  <si>
    <t>宋子丹</t>
  </si>
  <si>
    <t>110103199904290936</t>
  </si>
  <si>
    <t>4.每个函数有一对对应的括号</t>
  </si>
  <si>
    <t>C121439</t>
  </si>
  <si>
    <t>吕文伟</t>
  </si>
  <si>
    <t>110103199908171548</t>
  </si>
  <si>
    <t>C120802</t>
  </si>
  <si>
    <t>符坚</t>
  </si>
  <si>
    <t>110104199810261737</t>
  </si>
  <si>
    <t>函数就是一种运算关系</t>
  </si>
  <si>
    <t>C121411</t>
  </si>
  <si>
    <t>张杰</t>
  </si>
  <si>
    <t>110104199903051216</t>
  </si>
  <si>
    <t>C120901</t>
  </si>
  <si>
    <t>谢如雪</t>
  </si>
  <si>
    <t>110105199807142140</t>
  </si>
  <si>
    <t>C121440</t>
  </si>
  <si>
    <t>方天宇</t>
  </si>
  <si>
    <t>110105199810054517</t>
  </si>
  <si>
    <t>C121413</t>
  </si>
  <si>
    <t>莫一明</t>
  </si>
  <si>
    <t>110105199810212519</t>
  </si>
  <si>
    <t>C121423</t>
  </si>
  <si>
    <t>徐霞客</t>
  </si>
  <si>
    <t>110105199811111135</t>
  </si>
  <si>
    <t>C121432</t>
  </si>
  <si>
    <t>孙玉敏</t>
  </si>
  <si>
    <t>110105199906036123</t>
  </si>
  <si>
    <t>C121101</t>
  </si>
  <si>
    <t>徐鹏飞</t>
  </si>
  <si>
    <t>110106199903293913</t>
  </si>
  <si>
    <t>C121403</t>
  </si>
  <si>
    <t>张雄杰</t>
  </si>
  <si>
    <t>110106199905133052</t>
  </si>
  <si>
    <t>C121437</t>
  </si>
  <si>
    <t>康秋林</t>
  </si>
  <si>
    <t>110106199905174819</t>
  </si>
  <si>
    <t>C121420</t>
  </si>
  <si>
    <t>陈家洛</t>
  </si>
  <si>
    <t>110106199907250970</t>
  </si>
  <si>
    <t>C121003</t>
  </si>
  <si>
    <t>苏三强</t>
  </si>
  <si>
    <t>110107199904230930</t>
  </si>
  <si>
    <t>C121428</t>
  </si>
  <si>
    <t>陈万地</t>
  </si>
  <si>
    <t>110108199811063791</t>
  </si>
  <si>
    <t>C121410</t>
  </si>
  <si>
    <t>苏国强</t>
  </si>
  <si>
    <t>110108199812284251</t>
  </si>
  <si>
    <t>C121412</t>
  </si>
  <si>
    <t>吉莉莉</t>
  </si>
  <si>
    <t>110108199908013724</t>
  </si>
  <si>
    <t>C121407</t>
  </si>
  <si>
    <t>甄士隐</t>
  </si>
  <si>
    <t>110108200001295479</t>
  </si>
  <si>
    <t>C120801</t>
  </si>
  <si>
    <t>白宏伟</t>
  </si>
  <si>
    <t>110109199810240031</t>
  </si>
  <si>
    <t>C121002</t>
  </si>
  <si>
    <t>毛兰儿</t>
  </si>
  <si>
    <t>110109199908070328</t>
  </si>
  <si>
    <t>C121433</t>
  </si>
  <si>
    <t>王清华</t>
  </si>
  <si>
    <t>110111199810014018</t>
  </si>
  <si>
    <t>C121302</t>
  </si>
  <si>
    <t>黄蓉</t>
  </si>
  <si>
    <t>110111199810042027</t>
  </si>
  <si>
    <t>C121405</t>
  </si>
  <si>
    <t>齐小娟</t>
  </si>
  <si>
    <t>110111199906163022</t>
  </si>
  <si>
    <t>C121414</t>
  </si>
  <si>
    <t>郭晶晶</t>
  </si>
  <si>
    <t>110221199909293625</t>
  </si>
  <si>
    <t>C121415</t>
  </si>
  <si>
    <t>侯登科</t>
  </si>
  <si>
    <t>110221200002048335</t>
  </si>
  <si>
    <t>C121430</t>
  </si>
  <si>
    <t>刘小锋</t>
  </si>
  <si>
    <t>110223199905060558</t>
  </si>
  <si>
    <t>C121402</t>
  </si>
  <si>
    <t>郑菁华</t>
  </si>
  <si>
    <t>110223199906235661</t>
  </si>
  <si>
    <t>C121442</t>
  </si>
  <si>
    <t>习志敏</t>
  </si>
  <si>
    <t>110223199910136635</t>
  </si>
  <si>
    <t>C121434</t>
  </si>
  <si>
    <t>李春娜</t>
  </si>
  <si>
    <t>110223200001116380</t>
  </si>
  <si>
    <t>C121441</t>
  </si>
  <si>
    <t>郎润</t>
  </si>
  <si>
    <t>110224199810234821</t>
  </si>
  <si>
    <t>C121435</t>
  </si>
  <si>
    <t>倪冬声</t>
  </si>
  <si>
    <t>110224199907042031</t>
  </si>
  <si>
    <t>C121426</t>
  </si>
  <si>
    <t>齐飞扬</t>
  </si>
  <si>
    <t>110224200001280026</t>
  </si>
  <si>
    <t>C121408</t>
  </si>
  <si>
    <t>周梦飞</t>
  </si>
  <si>
    <t>110226199904111420</t>
  </si>
  <si>
    <t>C121438</t>
  </si>
  <si>
    <t>钱飞虎</t>
  </si>
  <si>
    <t>110226199908090053</t>
  </si>
  <si>
    <t>C121303</t>
  </si>
  <si>
    <t>侯小文</t>
  </si>
  <si>
    <t>110226199910021915</t>
  </si>
  <si>
    <t>C121429</t>
  </si>
  <si>
    <t>110226199912221659</t>
  </si>
  <si>
    <t>C121416</t>
  </si>
  <si>
    <t>宋子文</t>
  </si>
  <si>
    <t>110226199912240017</t>
  </si>
  <si>
    <t>C121409</t>
  </si>
  <si>
    <t>杜春兰</t>
  </si>
  <si>
    <t>110227199812061545</t>
  </si>
  <si>
    <t>C121444</t>
  </si>
  <si>
    <t>李北冥</t>
  </si>
  <si>
    <t>110227199909040059</t>
  </si>
  <si>
    <t>C121427</t>
  </si>
  <si>
    <t>苏解玉</t>
  </si>
  <si>
    <t>110229199811140023</t>
  </si>
  <si>
    <t>C121431</t>
  </si>
  <si>
    <t>张鹏举</t>
  </si>
  <si>
    <t>110229199909011331</t>
  </si>
  <si>
    <t>C121421</t>
  </si>
  <si>
    <t>110229199909060831</t>
  </si>
  <si>
    <t>C121418</t>
  </si>
  <si>
    <t>郑秀丽</t>
  </si>
  <si>
    <t>120112199811263741</t>
  </si>
  <si>
    <t>C121406</t>
  </si>
  <si>
    <t>孙如红</t>
  </si>
  <si>
    <t>130630199905210048</t>
  </si>
  <si>
    <t>C121443</t>
  </si>
  <si>
    <t>张馥郁</t>
  </si>
  <si>
    <t>131182199909163825</t>
  </si>
  <si>
    <t>C121419</t>
  </si>
  <si>
    <t>刘小红</t>
  </si>
  <si>
    <t>150404199909074122</t>
  </si>
  <si>
    <t>C121436</t>
  </si>
  <si>
    <t>闫朝霞</t>
  </si>
  <si>
    <t>11010519990531542X</t>
  </si>
  <si>
    <t>图书销售公司订单明细表</t>
  </si>
  <si>
    <t>订单编号</t>
  </si>
  <si>
    <t>日期</t>
  </si>
  <si>
    <t>书店名称</t>
  </si>
  <si>
    <t>图书编号</t>
  </si>
  <si>
    <t>图书名称</t>
  </si>
  <si>
    <t>单价</t>
  </si>
  <si>
    <t>销量（本）</t>
  </si>
  <si>
    <t>小计</t>
  </si>
  <si>
    <t>BTW-08001</t>
  </si>
  <si>
    <t>鼎盛书店</t>
  </si>
  <si>
    <t>BK-83021</t>
  </si>
  <si>
    <t>BTW-08002</t>
  </si>
  <si>
    <t>博达书店</t>
  </si>
  <si>
    <t>BK-83033</t>
  </si>
  <si>
    <t>BTW-08003</t>
  </si>
  <si>
    <t>BK-83034</t>
  </si>
  <si>
    <t>BTW-08004</t>
  </si>
  <si>
    <t>BK-83027</t>
  </si>
  <si>
    <t>BTW-08005</t>
  </si>
  <si>
    <t>BK-83028</t>
  </si>
  <si>
    <t>BTW-08006</t>
  </si>
  <si>
    <t>BK-83029</t>
  </si>
  <si>
    <t>BTW-08007</t>
  </si>
  <si>
    <t>BK-83030</t>
  </si>
  <si>
    <t>BTW-08008</t>
  </si>
  <si>
    <t>BK-83031</t>
  </si>
  <si>
    <t>BTW-08009</t>
  </si>
  <si>
    <t>BK-83035</t>
  </si>
  <si>
    <t>BTW-08010</t>
  </si>
  <si>
    <t>隆华书店</t>
  </si>
  <si>
    <t>BK-83022</t>
  </si>
  <si>
    <t>BTW-08011</t>
  </si>
  <si>
    <t>BK-83023</t>
  </si>
  <si>
    <t>BTW-08012</t>
  </si>
  <si>
    <t>BK-83032</t>
  </si>
  <si>
    <t>BTW-08013</t>
  </si>
  <si>
    <t>BK-83036</t>
  </si>
  <si>
    <t>BTW-08014</t>
  </si>
  <si>
    <t>BK-83024</t>
  </si>
  <si>
    <t>BTW-08015</t>
  </si>
  <si>
    <t>BK-83025</t>
  </si>
  <si>
    <t>BTW-08016</t>
  </si>
  <si>
    <t>BK-83026</t>
  </si>
  <si>
    <t>BTW-08017</t>
  </si>
  <si>
    <t>BK-83037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</si>
  <si>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</si>
  <si>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</si>
  <si>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</si>
  <si>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</si>
  <si>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</si>
  <si>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</si>
  <si>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</si>
  <si>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</si>
  <si>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</si>
  <si>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</si>
  <si>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</si>
  <si>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</si>
  <si>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</si>
  <si>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</si>
  <si>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</si>
  <si>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</si>
  <si>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</si>
  <si>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</si>
  <si>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</si>
  <si>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</si>
  <si>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</si>
  <si>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</si>
  <si>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</si>
  <si>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</si>
  <si>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</si>
  <si>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</si>
  <si>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</si>
  <si>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</si>
  <si>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</si>
  <si>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</si>
  <si>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</si>
  <si>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</si>
  <si>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</si>
  <si>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</si>
  <si>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</si>
  <si>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</si>
  <si>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</si>
  <si>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</si>
  <si>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</si>
  <si>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</si>
  <si>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</si>
  <si>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</si>
  <si>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</si>
  <si>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</si>
  <si>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</si>
  <si>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</si>
  <si>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</si>
  <si>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</si>
  <si>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</si>
  <si>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</si>
  <si>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</si>
  <si>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</si>
  <si>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</si>
  <si>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</si>
  <si>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</si>
  <si>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</si>
  <si>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</si>
  <si>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</si>
  <si>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</si>
  <si>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</si>
  <si>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</si>
  <si>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</si>
  <si>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</si>
  <si>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</si>
  <si>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</si>
  <si>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</si>
  <si>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</si>
  <si>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</si>
  <si>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</si>
  <si>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</si>
  <si>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</si>
  <si>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</si>
  <si>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</si>
  <si>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</si>
  <si>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</si>
  <si>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</si>
  <si>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</si>
  <si>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</si>
  <si>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</si>
  <si>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</si>
  <si>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</si>
  <si>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</si>
  <si>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</si>
  <si>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</si>
  <si>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</si>
  <si>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</si>
  <si>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</si>
  <si>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</si>
  <si>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</si>
  <si>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</si>
  <si>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</si>
  <si>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</si>
  <si>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</si>
  <si>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</si>
  <si>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</si>
  <si>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</si>
  <si>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</si>
  <si>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</si>
  <si>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</si>
  <si>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</si>
  <si>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</si>
  <si>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</si>
  <si>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</si>
  <si>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</si>
  <si>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</si>
  <si>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</si>
  <si>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</si>
  <si>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</si>
  <si>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</si>
  <si>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</si>
  <si>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</si>
  <si>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</si>
  <si>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</si>
  <si>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</si>
  <si>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</si>
  <si>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</si>
  <si>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</si>
  <si>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</si>
  <si>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</si>
  <si>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</si>
  <si>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</si>
  <si>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</si>
  <si>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</si>
  <si>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</si>
  <si>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</si>
  <si>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</si>
  <si>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</si>
  <si>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</si>
  <si>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</si>
  <si>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</si>
  <si>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</si>
  <si>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</si>
  <si>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</si>
  <si>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</si>
  <si>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</si>
  <si>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</si>
  <si>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</si>
  <si>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</si>
  <si>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</si>
  <si>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</si>
  <si>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</si>
  <si>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</si>
  <si>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</si>
  <si>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</si>
  <si>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</si>
  <si>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</si>
  <si>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</si>
  <si>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</si>
  <si>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</si>
  <si>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</si>
  <si>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</si>
  <si>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</si>
  <si>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</si>
  <si>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</si>
  <si>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</si>
  <si>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</si>
  <si>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</si>
  <si>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</si>
  <si>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</si>
  <si>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</si>
  <si>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</si>
  <si>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</si>
  <si>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</si>
  <si>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</si>
  <si>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</si>
  <si>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</si>
  <si>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</si>
  <si>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</si>
  <si>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</si>
  <si>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</si>
  <si>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</si>
  <si>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</si>
  <si>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</si>
  <si>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</si>
  <si>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</si>
  <si>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</si>
  <si>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</si>
  <si>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</si>
  <si>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</si>
  <si>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</si>
  <si>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</si>
  <si>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</si>
  <si>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</si>
  <si>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</si>
  <si>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</si>
  <si>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</si>
  <si>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</si>
  <si>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</si>
  <si>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</si>
  <si>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</si>
  <si>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</si>
  <si>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</si>
  <si>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</si>
  <si>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</si>
  <si>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</si>
  <si>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</si>
  <si>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</si>
  <si>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</si>
  <si>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</si>
  <si>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</si>
  <si>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</si>
  <si>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</si>
  <si>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</si>
  <si>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</si>
  <si>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</si>
  <si>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</si>
  <si>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</si>
  <si>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</si>
  <si>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</si>
  <si>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</si>
  <si>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</si>
  <si>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</si>
  <si>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</si>
  <si>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</si>
  <si>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</si>
  <si>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</si>
  <si>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</si>
  <si>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</si>
  <si>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</si>
  <si>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</si>
  <si>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</si>
  <si>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</si>
  <si>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</si>
  <si>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</si>
  <si>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</si>
  <si>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</si>
  <si>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</si>
  <si>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</si>
  <si>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</si>
  <si>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</si>
  <si>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</si>
  <si>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</si>
  <si>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</si>
  <si>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</si>
  <si>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</si>
  <si>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</si>
  <si>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</si>
  <si>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</si>
  <si>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</si>
  <si>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</si>
  <si>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</si>
  <si>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</si>
  <si>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</si>
  <si>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</si>
  <si>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</si>
  <si>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</si>
  <si>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</si>
  <si>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</si>
  <si>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</si>
  <si>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</si>
  <si>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</si>
  <si>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</si>
  <si>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</si>
  <si>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</si>
  <si>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</si>
  <si>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</si>
  <si>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</si>
  <si>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</si>
  <si>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</si>
  <si>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</si>
  <si>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</si>
  <si>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</si>
  <si>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</si>
  <si>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</si>
  <si>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</si>
  <si>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</si>
  <si>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</si>
  <si>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</si>
  <si>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</si>
  <si>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</si>
  <si>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</si>
  <si>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</si>
  <si>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</si>
  <si>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</si>
  <si>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</si>
  <si>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</si>
  <si>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</si>
  <si>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</si>
  <si>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</si>
  <si>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</si>
  <si>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</si>
  <si>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</si>
  <si>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</si>
  <si>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</si>
  <si>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</si>
  <si>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</si>
  <si>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</si>
  <si>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</si>
  <si>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</si>
  <si>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</si>
  <si>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</si>
  <si>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</si>
  <si>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</si>
  <si>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</si>
  <si>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</si>
  <si>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</si>
  <si>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</si>
  <si>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</si>
  <si>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</si>
  <si>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</si>
  <si>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</si>
  <si>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</si>
  <si>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</si>
  <si>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</si>
  <si>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</si>
  <si>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</si>
  <si>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</si>
  <si>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</si>
  <si>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</si>
  <si>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</si>
  <si>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</si>
  <si>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</si>
  <si>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</si>
  <si>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</si>
  <si>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</si>
  <si>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</si>
  <si>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</si>
  <si>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</si>
  <si>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</si>
  <si>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</si>
  <si>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</si>
  <si>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</si>
  <si>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</si>
  <si>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</si>
  <si>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</si>
  <si>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</si>
  <si>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</si>
  <si>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</si>
  <si>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</si>
  <si>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</si>
  <si>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</si>
  <si>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</si>
  <si>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</si>
  <si>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</si>
  <si>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</si>
  <si>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</si>
  <si>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</si>
  <si>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</si>
  <si>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</si>
  <si>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</si>
  <si>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</si>
  <si>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</si>
  <si>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</si>
  <si>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</si>
  <si>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</si>
  <si>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</si>
  <si>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</si>
  <si>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</si>
  <si>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</si>
  <si>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</si>
  <si>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</si>
  <si>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</si>
  <si>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</si>
  <si>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</si>
  <si>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</si>
  <si>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</si>
  <si>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</si>
  <si>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</si>
  <si>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</si>
  <si>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</si>
  <si>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</si>
  <si>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</si>
  <si>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</si>
  <si>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</si>
  <si>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</si>
  <si>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</si>
  <si>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</si>
  <si>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</si>
  <si>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</si>
  <si>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</si>
  <si>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</si>
  <si>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</si>
  <si>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</si>
  <si>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</si>
  <si>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</si>
  <si>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</si>
  <si>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</si>
  <si>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</si>
  <si>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</si>
  <si>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</si>
  <si>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</si>
  <si>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</si>
  <si>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</si>
  <si>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</si>
  <si>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</si>
  <si>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</si>
  <si>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</si>
  <si>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</si>
  <si>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</si>
  <si>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</si>
  <si>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</si>
  <si>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</si>
  <si>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</si>
  <si>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</si>
  <si>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</si>
  <si>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</si>
  <si>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</si>
  <si>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</si>
  <si>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</si>
  <si>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</si>
  <si>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</si>
  <si>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</si>
  <si>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</si>
  <si>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</si>
  <si>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</si>
  <si>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</si>
  <si>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</si>
  <si>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</si>
  <si>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</si>
  <si>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</si>
  <si>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</si>
  <si>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</si>
  <si>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</si>
  <si>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</si>
  <si>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</si>
  <si>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</si>
  <si>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</si>
  <si>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</si>
  <si>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</si>
  <si>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</si>
  <si>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</si>
  <si>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</si>
  <si>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</si>
  <si>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</si>
  <si>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</si>
  <si>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</si>
  <si>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</si>
  <si>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</si>
  <si>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</si>
  <si>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</si>
  <si>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</si>
  <si>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</si>
  <si>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</si>
  <si>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</si>
  <si>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</si>
  <si>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</si>
  <si>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</si>
  <si>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</si>
  <si>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</si>
  <si>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</si>
  <si>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</si>
  <si>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</si>
  <si>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</si>
  <si>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</si>
  <si>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</si>
  <si>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</si>
  <si>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</si>
  <si>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</si>
  <si>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</si>
  <si>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</si>
  <si>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</si>
  <si>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</si>
  <si>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</si>
  <si>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</si>
  <si>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</si>
  <si>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</si>
  <si>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</si>
  <si>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</si>
  <si>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</si>
  <si>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</si>
  <si>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</si>
  <si>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</si>
  <si>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</si>
  <si>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</si>
  <si>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</si>
  <si>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</si>
  <si>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</si>
  <si>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</si>
  <si>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</si>
  <si>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</si>
  <si>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</si>
  <si>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</si>
  <si>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</si>
  <si>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</si>
  <si>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</si>
  <si>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</si>
  <si>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</si>
  <si>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</si>
  <si>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</si>
  <si>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</si>
  <si>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</si>
  <si>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</si>
  <si>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</si>
  <si>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</si>
  <si>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</si>
  <si>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</si>
  <si>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</si>
  <si>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</si>
  <si>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</si>
  <si>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</si>
  <si>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</si>
  <si>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</si>
  <si>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</si>
  <si>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</si>
  <si>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</si>
  <si>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</si>
  <si>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</si>
  <si>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</si>
  <si>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</si>
  <si>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</si>
  <si>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</si>
  <si>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</si>
  <si>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</si>
  <si>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</si>
  <si>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</si>
  <si>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</si>
  <si>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</si>
  <si>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</si>
  <si>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</si>
  <si>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</si>
  <si>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</si>
  <si>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</si>
  <si>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</si>
  <si>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</si>
  <si>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</si>
  <si>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</si>
  <si>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</si>
  <si>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</si>
  <si>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</si>
  <si>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</si>
  <si>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</si>
  <si>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</si>
  <si>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</si>
  <si>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</si>
  <si>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</si>
  <si>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</si>
  <si>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</si>
  <si>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</si>
  <si>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</si>
  <si>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</si>
  <si>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</si>
  <si>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</si>
  <si>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</si>
  <si>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</si>
  <si>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</si>
  <si>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</si>
  <si>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</si>
  <si>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</si>
  <si>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</si>
  <si>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</si>
  <si>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</si>
  <si>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</si>
  <si>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</si>
  <si>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</si>
  <si>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</si>
  <si>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</si>
  <si>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</si>
  <si>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</si>
  <si>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</si>
  <si>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</si>
  <si>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</si>
  <si>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</si>
  <si>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</si>
  <si>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</si>
  <si>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</si>
  <si>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</si>
  <si>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</si>
  <si>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</si>
  <si>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</si>
  <si>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</si>
  <si>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</si>
  <si>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</si>
  <si>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</si>
  <si>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</si>
  <si>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</si>
  <si>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</si>
  <si>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</si>
  <si>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</si>
  <si>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</si>
  <si>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</si>
  <si>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</si>
  <si>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</si>
  <si>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</si>
  <si>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</si>
  <si>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</si>
  <si>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</si>
  <si>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</si>
  <si>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</si>
  <si>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</si>
  <si>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</si>
  <si>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</si>
  <si>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</si>
  <si>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</si>
  <si>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</si>
  <si>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</si>
  <si>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</si>
  <si>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</si>
  <si>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</si>
  <si>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</si>
  <si>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</si>
  <si>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</si>
  <si>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</si>
  <si>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</si>
  <si>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</si>
  <si>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</si>
  <si>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</si>
  <si>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</si>
  <si>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</si>
  <si>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</si>
  <si>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</si>
  <si>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</si>
  <si>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</si>
  <si>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</si>
  <si>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</si>
  <si>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</si>
  <si>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</si>
  <si>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</si>
  <si>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</si>
  <si>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</si>
  <si>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</si>
  <si>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</si>
  <si>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</si>
  <si>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</si>
  <si>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</si>
  <si>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</si>
  <si>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</si>
  <si>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</si>
  <si>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班级</t>
  </si>
  <si>
    <t>二级WPS考试成绩</t>
  </si>
  <si>
    <t>综合成绩</t>
  </si>
  <si>
    <t>分数段</t>
  </si>
  <si>
    <t>等第</t>
  </si>
  <si>
    <t>李心怡</t>
  </si>
  <si>
    <t>女</t>
  </si>
  <si>
    <t>二班</t>
  </si>
  <si>
    <t>90-100</t>
  </si>
  <si>
    <t>优秀</t>
  </si>
  <si>
    <t>韩珂</t>
  </si>
  <si>
    <t>男</t>
  </si>
  <si>
    <t>一班</t>
  </si>
  <si>
    <t>80-89</t>
  </si>
  <si>
    <t>良好</t>
  </si>
  <si>
    <t>刘艺涵</t>
  </si>
  <si>
    <t>六班</t>
  </si>
  <si>
    <t>60-79</t>
  </si>
  <si>
    <t>合格</t>
  </si>
  <si>
    <t>刘俊佟</t>
  </si>
  <si>
    <t>四班</t>
  </si>
  <si>
    <t>0-59</t>
  </si>
  <si>
    <t>不及格</t>
  </si>
  <si>
    <t>刘佳慧</t>
  </si>
  <si>
    <t>孙舜</t>
  </si>
  <si>
    <t>周米文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</si>
  <si>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</si>
  <si>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</si>
  <si>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</si>
  <si>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</si>
  <si>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</si>
  <si>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</si>
  <si>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</si>
  <si>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</si>
  <si>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</si>
  <si>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</si>
  <si>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</si>
  <si>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</si>
  <si>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</si>
  <si>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</si>
  <si>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</si>
  <si>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</si>
  <si>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</si>
  <si>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郭潘</t>
  </si>
  <si>
    <t>洪玉敏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</si>
  <si>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</si>
  <si>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</si>
  <si>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</si>
  <si>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</si>
  <si>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</si>
  <si>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</si>
  <si>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</si>
  <si>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</si>
  <si>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</si>
  <si>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</si>
  <si>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</si>
  <si>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</si>
  <si>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</si>
  <si>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</si>
  <si>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</si>
  <si>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</si>
  <si>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</si>
  <si>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</si>
  <si>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</si>
  <si>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</si>
  <si>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</si>
  <si>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</si>
  <si>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</si>
  <si>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</si>
  <si>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</si>
  <si>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</si>
  <si>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</si>
  <si>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</si>
  <si>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</si>
  <si>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</si>
  <si>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</si>
  <si>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</si>
  <si>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</si>
  <si>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</si>
  <si>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</si>
  <si>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</si>
  <si>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</si>
  <si>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</si>
  <si>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</si>
  <si>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</si>
  <si>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</si>
  <si>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</si>
  <si>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</si>
  <si>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</si>
  <si>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</si>
  <si>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</si>
  <si>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</si>
  <si>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</si>
  <si>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</si>
  <si>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</si>
  <si>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</si>
  <si>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</si>
  <si>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</si>
  <si>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</si>
  <si>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</si>
  <si>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</si>
  <si>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</si>
  <si>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</si>
  <si>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</si>
  <si>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</si>
  <si>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</si>
  <si>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</si>
  <si>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</si>
  <si>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</si>
  <si>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</si>
  <si>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</si>
  <si>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</si>
  <si>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</si>
  <si>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</si>
  <si>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</si>
  <si>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</si>
  <si>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</si>
  <si>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</si>
  <si>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</si>
  <si>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</si>
  <si>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</si>
  <si>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</si>
  <si>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</si>
  <si>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</si>
  <si>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</si>
  <si>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</si>
  <si>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</si>
  <si>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</si>
  <si>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</si>
  <si>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</si>
  <si>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</si>
  <si>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</si>
  <si>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</si>
  <si>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</si>
  <si>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</si>
  <si>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</si>
  <si>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</si>
  <si>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</si>
  <si>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</si>
  <si>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</si>
  <si>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</si>
  <si>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</si>
  <si>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</si>
  <si>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</si>
  <si>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</si>
  <si>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</si>
  <si>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</si>
  <si>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</si>
  <si>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</si>
  <si>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</si>
  <si>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</si>
  <si>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</si>
  <si>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</si>
  <si>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</si>
  <si>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</si>
  <si>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</si>
  <si>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</si>
  <si>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</si>
  <si>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</si>
  <si>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</si>
  <si>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</si>
  <si>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</si>
  <si>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</si>
  <si>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</si>
  <si>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</si>
  <si>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</si>
  <si>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</si>
  <si>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</si>
  <si>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</si>
  <si>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</si>
  <si>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</si>
  <si>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</si>
  <si>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</si>
  <si>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</si>
  <si>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</si>
  <si>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</si>
  <si>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</si>
  <si>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</si>
  <si>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</si>
  <si>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</si>
  <si>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</si>
  <si>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</si>
  <si>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</si>
  <si>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</si>
  <si>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</si>
  <si>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</si>
  <si>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</si>
  <si>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</si>
  <si>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</si>
  <si>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</si>
  <si>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</si>
  <si>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</si>
  <si>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</si>
  <si>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</si>
  <si>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</si>
  <si>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</si>
  <si>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</si>
  <si>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</si>
  <si>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</si>
  <si>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</si>
  <si>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</si>
  <si>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</si>
  <si>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</si>
  <si>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</si>
  <si>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</si>
  <si>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</si>
  <si>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</si>
  <si>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</si>
  <si>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</si>
  <si>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</si>
  <si>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</si>
  <si>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</si>
  <si>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</si>
  <si>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</si>
  <si>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</si>
  <si>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</si>
  <si>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</si>
  <si>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</si>
  <si>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</si>
  <si>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</si>
  <si>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</si>
  <si>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</si>
  <si>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</si>
  <si>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</si>
  <si>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</si>
  <si>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</si>
  <si>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</si>
  <si>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</si>
  <si>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</si>
  <si>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</si>
  <si>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</si>
  <si>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</si>
  <si>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</si>
  <si>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</si>
  <si>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</si>
  <si>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</si>
  <si>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</si>
  <si>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</si>
  <si>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</si>
  <si>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</si>
  <si>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</si>
  <si>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</si>
  <si>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</si>
  <si>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</si>
  <si>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</si>
  <si>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</si>
  <si>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</si>
  <si>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</si>
  <si>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</si>
  <si>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</si>
  <si>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</si>
  <si>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</si>
  <si>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</si>
  <si>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</si>
  <si>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</si>
  <si>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</si>
  <si>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</si>
  <si>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</si>
  <si>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</si>
  <si>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</si>
  <si>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</si>
  <si>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</si>
  <si>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</si>
  <si>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</si>
  <si>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</si>
  <si>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</si>
  <si>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</si>
  <si>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</si>
  <si>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</si>
  <si>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</si>
  <si>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</si>
  <si>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</si>
  <si>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</si>
  <si>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</si>
  <si>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</si>
  <si>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</si>
  <si>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</si>
  <si>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</si>
  <si>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</si>
  <si>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</si>
  <si>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</si>
  <si>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</si>
  <si>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</si>
  <si>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</si>
  <si>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</si>
  <si>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</si>
  <si>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</si>
  <si>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</si>
  <si>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</si>
  <si>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</si>
  <si>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</si>
  <si>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</si>
  <si>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</si>
  <si>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</si>
  <si>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</si>
  <si>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</si>
  <si>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</si>
  <si>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</si>
  <si>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</si>
  <si>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</si>
  <si>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</si>
  <si>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</si>
  <si>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</si>
  <si>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</si>
  <si>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</si>
  <si>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</si>
  <si>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</si>
  <si>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</si>
  <si>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</si>
  <si>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</si>
  <si>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</si>
  <si>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</si>
  <si>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</si>
  <si>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</si>
  <si>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</si>
  <si>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</si>
  <si>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</si>
  <si>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</si>
  <si>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</si>
  <si>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</si>
  <si>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</si>
  <si>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</si>
  <si>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</si>
  <si>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</si>
  <si>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</si>
  <si>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</si>
  <si>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</si>
  <si>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</si>
  <si>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</si>
  <si>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</si>
  <si>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</si>
  <si>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</si>
  <si>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</si>
  <si>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</si>
  <si>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</si>
  <si>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</si>
  <si>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</si>
  <si>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</si>
  <si>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</si>
  <si>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</si>
  <si>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</si>
  <si>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</si>
  <si>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</si>
  <si>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</si>
  <si>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</si>
  <si>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</si>
  <si>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</si>
  <si>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</si>
  <si>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</si>
  <si>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</si>
  <si>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</si>
  <si>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</si>
  <si>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</si>
  <si>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</si>
  <si>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</si>
  <si>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</si>
  <si>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</si>
  <si>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</si>
  <si>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</si>
  <si>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</si>
  <si>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</si>
  <si>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</si>
  <si>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</si>
  <si>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</si>
  <si>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</si>
  <si>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</si>
  <si>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</si>
  <si>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</si>
  <si>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</si>
  <si>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</si>
  <si>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</si>
  <si>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</si>
  <si>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</si>
  <si>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</si>
  <si>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</si>
  <si>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</si>
  <si>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</si>
  <si>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</si>
  <si>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</si>
  <si>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</si>
  <si>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</si>
  <si>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</si>
  <si>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</si>
  <si>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</si>
  <si>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</si>
  <si>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</si>
  <si>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</si>
  <si>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</si>
  <si>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</si>
  <si>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</si>
  <si>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</si>
  <si>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</si>
  <si>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</si>
  <si>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</si>
  <si>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</si>
  <si>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</si>
  <si>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</si>
  <si>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</si>
  <si>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</si>
  <si>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</si>
  <si>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</si>
  <si>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</si>
  <si>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</si>
  <si>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</si>
  <si>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</si>
  <si>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</si>
  <si>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</si>
  <si>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</si>
  <si>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</si>
  <si>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</si>
  <si>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</si>
  <si>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</si>
  <si>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</si>
  <si>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</si>
  <si>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</si>
  <si>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</si>
  <si>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</si>
  <si>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</si>
  <si>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</si>
  <si>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</si>
  <si>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</si>
  <si>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</si>
  <si>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</si>
  <si>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</si>
  <si>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</si>
  <si>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</si>
  <si>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</si>
  <si>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</si>
  <si>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</si>
  <si>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</si>
  <si>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</si>
  <si>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</si>
  <si>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</si>
  <si>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</si>
  <si>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</si>
  <si>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</si>
  <si>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</si>
  <si>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</si>
  <si>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</si>
  <si>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</si>
  <si>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</si>
  <si>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</si>
  <si>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</si>
  <si>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</si>
  <si>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</si>
  <si>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</si>
  <si>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</si>
  <si>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</si>
  <si>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</si>
  <si>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</si>
  <si>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</si>
  <si>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</si>
  <si>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</si>
  <si>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</si>
  <si>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</si>
  <si>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</si>
  <si>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</si>
  <si>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</si>
  <si>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</si>
  <si>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</si>
  <si>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</si>
  <si>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</si>
  <si>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</si>
  <si>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</si>
  <si>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</si>
  <si>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</si>
  <si>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</si>
  <si>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</si>
  <si>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</si>
  <si>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</si>
  <si>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</si>
  <si>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</si>
  <si>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</si>
  <si>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</si>
  <si>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</si>
  <si>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</si>
  <si>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</si>
  <si>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</si>
  <si>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</si>
  <si>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</si>
  <si>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</si>
  <si>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</si>
  <si>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</si>
  <si>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</si>
  <si>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</si>
  <si>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</si>
  <si>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</si>
  <si>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</si>
  <si>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</si>
  <si>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</si>
  <si>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</si>
  <si>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</si>
  <si>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</si>
  <si>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</si>
  <si>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</si>
  <si>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</si>
  <si>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</si>
  <si>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</si>
  <si>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</si>
  <si>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</si>
  <si>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</si>
  <si>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</si>
  <si>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</si>
  <si>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</si>
  <si>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</si>
  <si>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</si>
  <si>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</si>
  <si>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</si>
  <si>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</si>
  <si>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</si>
  <si>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</si>
  <si>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</si>
  <si>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</si>
  <si>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</si>
  <si>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</si>
  <si>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</si>
  <si>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</si>
  <si>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</si>
  <si>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</si>
  <si>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</si>
  <si>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</si>
  <si>
    <t>图书编号对照表</t>
  </si>
  <si>
    <t>定价</t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</si>
  <si>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</si>
  <si>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</si>
  <si>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</si>
  <si>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</si>
  <si>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</si>
  <si>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</si>
  <si>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</si>
  <si>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</si>
  <si>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</si>
  <si>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</si>
  <si>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</si>
  <si>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</si>
  <si>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</si>
  <si>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</si>
  <si>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</si>
  <si>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</si>
  <si>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</si>
  <si>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平时成绩</t>
  </si>
  <si>
    <t>期中成绩</t>
  </si>
  <si>
    <t>期末成绩</t>
  </si>
  <si>
    <t>学期成绩</t>
  </si>
  <si>
    <t>班级名次</t>
  </si>
  <si>
    <t>期末总评</t>
  </si>
  <si>
    <t>商品编号</t>
  </si>
  <si>
    <t>商品名称
（自动计算）</t>
  </si>
  <si>
    <t>品类
（自动计算）</t>
  </si>
  <si>
    <t>单价
（自动计算）</t>
  </si>
  <si>
    <t>购买数量</t>
  </si>
  <si>
    <t>购买金额</t>
  </si>
  <si>
    <t>客户等级</t>
  </si>
  <si>
    <t>折扣比例</t>
  </si>
  <si>
    <t>折扣后的金额</t>
  </si>
  <si>
    <t>优惠等级</t>
  </si>
  <si>
    <t>优惠比例</t>
  </si>
  <si>
    <t>N.10031</t>
  </si>
  <si>
    <t>M8手机，256M</t>
  </si>
  <si>
    <t>手机</t>
  </si>
  <si>
    <t>SVIP</t>
  </si>
  <si>
    <t>无优惠</t>
  </si>
  <si>
    <t>N.10023</t>
  </si>
  <si>
    <t>T2手机，金色</t>
  </si>
  <si>
    <t>VIP</t>
  </si>
  <si>
    <t>普通</t>
  </si>
  <si>
    <t>N.10012</t>
  </si>
  <si>
    <t>H4手机，128M</t>
  </si>
  <si>
    <t>N.10032</t>
  </si>
  <si>
    <t>M8手机，512M</t>
  </si>
  <si>
    <t>N.20031</t>
  </si>
  <si>
    <t>M-60电视</t>
  </si>
  <si>
    <t>电视</t>
  </si>
  <si>
    <t>N.10014</t>
  </si>
  <si>
    <t>H5手机，256M</t>
  </si>
  <si>
    <t>N.30031</t>
  </si>
  <si>
    <t>M洗衣机，5kg</t>
  </si>
  <si>
    <t>洗衣机</t>
  </si>
  <si>
    <t>N.10013</t>
  </si>
  <si>
    <t>H5手机，128M</t>
  </si>
  <si>
    <t>N.20021</t>
  </si>
  <si>
    <t>T-45电视</t>
  </si>
  <si>
    <t>N.10011</t>
  </si>
  <si>
    <t>H4手机，64M</t>
  </si>
  <si>
    <t>第1讲 函数的运用</t>
  </si>
  <si>
    <t>函数嵌套IF MOD MID</t>
  </si>
  <si>
    <t>得分</t>
  </si>
  <si>
    <t>VLOOKUP函数的运用</t>
  </si>
  <si>
    <t>总分</t>
  </si>
  <si>
    <t>我以人品和运气承诺，以上成绩为本人自己所做成绩，绝对真实！</t>
  </si>
  <si>
    <r>
      <t>1</t>
    </r>
    <r>
      <rPr>
        <sz val="11"/>
        <color theme="1"/>
        <rFont val="宋体"/>
        <family val="3"/>
        <charset val="134"/>
        <scheme val="minor"/>
      </rPr>
      <t>.首列垂直向下查找</t>
    </r>
    <phoneticPr fontId="22" type="noConversion"/>
  </si>
  <si>
    <t xml:space="preserve">IF函数多层嵌套 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</si>
</sst>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);[Red]\(0\)"/>
    <numFmt numFmtId="177" formatCode="[$-F800]dddd\,\ mmmm\ dd\,\ yyyy"/>
    <numFmt numFmtId="178" formatCode="&quot;￥&quot;#,##0_);[Red]\(&quot;￥&quot;#,##0\)"/>
    <numFmt numFmtId="179" formatCode="_ [$¥-804]* #,##0.00_ ;_ [$¥-804]* \-#,##0.00_ ;_ [$¥-804]* &quot;-&quot;??_ ;_ @_ "/>
    <numFmt numFmtId="180" formatCode="yyyy/mm/dd"/>
    <numFmt numFmtId="181" formatCode="&quot;￥&quot;#,##0.00_);[Red]\(&quot;￥&quot;#,##0.00\)"/>
    <numFmt numFmtId="182" formatCode="0.00_ "/>
    <numFmt numFmtId="183" formatCode="_ \¥* #,##0.00_ ;_ \¥* \-#,##0.00_ ;_ \¥* &quot;-&quot;??_ ;_ @_ "/>
  </numFmts>
  <fonts count="24" x14ac:knownFonts="1">
    <font>
      <sz val="11"/>
      <color theme="1"/>
      <name val="宋体"/>
      <charset val="134"/>
      <scheme val="minor"/>
    </font>
    <font>
      <b/>
      <sz val="22"/>
      <color theme="1"/>
      <name val="微软雅黑"/>
      <charset val="134"/>
    </font>
    <font>
      <sz val="20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2"/>
      <color theme="1"/>
      <name val="微软雅黑"/>
      <charset val="134"/>
    </font>
    <font>
      <sz val="14"/>
      <color rgb="FFFF0000"/>
      <name val="微软雅黑"/>
      <charset val="134"/>
    </font>
    <font>
      <sz val="26"/>
      <color rgb="FFFF0000"/>
      <name val="微软雅黑"/>
      <charset val="134"/>
    </font>
    <font>
      <sz val="36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0"/>
      <name val="微软雅黑"/>
      <charset val="134"/>
    </font>
    <font>
      <b/>
      <sz val="9"/>
      <color theme="0"/>
      <name val="微软雅黑"/>
      <charset val="134"/>
    </font>
    <font>
      <b/>
      <sz val="12"/>
      <color theme="0"/>
      <name val="微软雅黑"/>
      <charset val="134"/>
    </font>
    <font>
      <b/>
      <sz val="14"/>
      <color theme="0"/>
      <name val="宋体"/>
      <charset val="134"/>
      <scheme val="minor"/>
    </font>
    <font>
      <sz val="12"/>
      <color theme="1"/>
      <name val="Times New Roman"/>
      <family val="1"/>
    </font>
    <font>
      <b/>
      <sz val="14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5117038483843"/>
        <bgColor theme="7" tint="0.79995117038483843"/>
      </patternFill>
    </fill>
    <fill>
      <patternFill patternType="solid">
        <fgColor theme="7" tint="0.79995117038483843"/>
        <bgColor theme="7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80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78" fontId="9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9" fontId="9" fillId="0" borderId="5" xfId="0" applyNumberFormat="1" applyFont="1" applyFill="1" applyBorder="1" applyAlignment="1">
      <alignment horizontal="center" vertical="center"/>
    </xf>
    <xf numFmtId="181" fontId="9" fillId="0" borderId="5" xfId="0" applyNumberFormat="1" applyFont="1" applyBorder="1">
      <alignment vertical="center"/>
    </xf>
    <xf numFmtId="9" fontId="9" fillId="0" borderId="5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 applyProtection="1">
      <alignment horizontal="center" vertical="center"/>
      <protection locked="0"/>
    </xf>
    <xf numFmtId="182" fontId="14" fillId="4" borderId="8" xfId="0" applyNumberFormat="1" applyFont="1" applyFill="1" applyBorder="1" applyAlignment="1">
      <alignment vertical="center"/>
    </xf>
    <xf numFmtId="182" fontId="14" fillId="4" borderId="8" xfId="0" applyNumberFormat="1" applyFont="1" applyFill="1" applyBorder="1" applyAlignment="1" applyProtection="1">
      <alignment vertical="center"/>
      <protection locked="0"/>
    </xf>
    <xf numFmtId="0" fontId="14" fillId="5" borderId="7" xfId="0" applyFont="1" applyFill="1" applyBorder="1" applyAlignment="1">
      <alignment horizontal="center" vertical="center"/>
    </xf>
    <xf numFmtId="182" fontId="14" fillId="5" borderId="8" xfId="0" applyNumberFormat="1" applyFont="1" applyFill="1" applyBorder="1" applyAlignment="1">
      <alignment vertical="center"/>
    </xf>
    <xf numFmtId="182" fontId="0" fillId="0" borderId="0" xfId="0" applyNumberFormat="1" applyFont="1" applyFill="1" applyAlignment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179" fontId="0" fillId="0" borderId="13" xfId="0" applyNumberFormat="1" applyFont="1" applyFill="1" applyBorder="1" applyAlignment="1" applyProtection="1">
      <alignment vertical="center"/>
    </xf>
    <xf numFmtId="0" fontId="8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3" fontId="0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6" fillId="6" borderId="5" xfId="0" applyNumberFormat="1" applyFont="1" applyFill="1" applyBorder="1" applyAlignment="1" applyProtection="1">
      <alignment horizontal="center" vertical="center"/>
    </xf>
    <xf numFmtId="183" fontId="16" fillId="6" borderId="5" xfId="0" applyNumberFormat="1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177" fontId="0" fillId="0" borderId="5" xfId="0" applyNumberFormat="1" applyFont="1" applyFill="1" applyBorder="1" applyAlignment="1" applyProtection="1">
      <alignment horizontal="center" vertical="center"/>
    </xf>
    <xf numFmtId="183" fontId="0" fillId="0" borderId="5" xfId="0" applyNumberFormat="1" applyFont="1" applyFill="1" applyBorder="1" applyAlignment="1" applyProtection="1">
      <alignment horizontal="center" vertical="center"/>
    </xf>
    <xf numFmtId="49" fontId="16" fillId="6" borderId="5" xfId="0" applyNumberFormat="1" applyFont="1" applyFill="1" applyBorder="1" applyAlignment="1" applyProtection="1">
      <alignment horizontal="center" vertical="center"/>
    </xf>
    <xf numFmtId="49" fontId="0" fillId="0" borderId="5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0108;&#32423;&#39064;&#24211;\WPS\&#31532;2&#22871;\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销售记录"/>
      <sheetName val="统计表"/>
      <sheetName val="基础信息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FD331"/>
  <sheetViews>
    <sheetView workbookViewId="0">
      <selection activeCell="D2" sqref="D2:D331"/>
    </sheetView>
  </sheetViews>
  <sheetFormatPr defaultColWidth="9" defaultRowHeight="23.1" customHeight="1" x14ac:dyDescent="0.25"/>
  <cols>
    <col min="1" max="2" width="14.6640625" style="47" customWidth="1"/>
    <col min="3" max="3" width="22.21875" style="47" customWidth="1"/>
    <col min="4" max="4" width="8.44140625" style="47" customWidth="1"/>
    <col min="5" max="5" width="17.88671875" style="47" customWidth="1"/>
    <col min="6" max="6" width="7" style="47" customWidth="1"/>
    <col min="7" max="9" width="9" style="23"/>
    <col min="10" max="10" width="42" style="23" customWidth="1"/>
    <col min="11" max="16383" width="9" style="23"/>
  </cols>
  <sheetData>
    <row r="1" spans="1:10 16384:16384" ht="23.1" customHeight="1" x14ac:dyDescent="0.25">
      <c r="A1" s="50" t="s">
        <v>0</v>
      </c>
      <c r="B1" s="50" t="s">
        <v>1</v>
      </c>
      <c r="C1" s="55" t="s">
        <v>2</v>
      </c>
      <c r="D1" s="50" t="s">
        <v>3</v>
      </c>
      <c r="E1" s="50" t="s">
        <v>4</v>
      </c>
      <c r="F1" s="50" t="s">
        <v>5</v>
      </c>
    </row>
    <row r="2" spans="1:10 16384:16384" s="23" customFormat="1" ht="23.1" customHeight="1" x14ac:dyDescent="0.25">
      <c r="A2" s="52" t="s">
        <v>6</v>
      </c>
      <c r="B2" s="52" t="s">
        <v>7</v>
      </c>
      <c r="C2" s="56" t="s">
        <v>8</v>
      </c>
      <c r="D2" s="52" t="str">
        <f>IF(MOD(MID(C2,17,1),2)=0,"女","男")</f>
        <v>男</v>
      </c>
      <c r="E2" s="52"/>
      <c r="F2" s="52"/>
      <c r="J2" s="57" t="s">
        <v>9</v>
      </c>
      <c r="XFD2"/>
    </row>
    <row r="3" spans="1:10 16384:16384" s="23" customFormat="1" ht="23.1" customHeight="1" x14ac:dyDescent="0.25">
      <c r="A3" s="52" t="s">
        <v>10</v>
      </c>
      <c r="B3" s="52" t="s">
        <v>11</v>
      </c>
      <c r="C3" s="56" t="s">
        <v>12</v>
      </c>
      <c r="D3" s="52" t="str">
        <f t="shared" ref="D3:D66" si="0">IF(MOD(MID(C3,17,1),2)=0,"女","男")</f>
        <v>男</v>
      </c>
      <c r="E3" s="52"/>
      <c r="F3" s="52"/>
      <c r="J3" s="58" t="s">
        <v>13</v>
      </c>
      <c r="XFD3"/>
    </row>
    <row r="4" spans="1:10 16384:16384" s="23" customFormat="1" ht="23.1" customHeight="1" x14ac:dyDescent="0.25">
      <c r="A4" s="52" t="s">
        <v>14</v>
      </c>
      <c r="B4" s="52" t="s">
        <v>15</v>
      </c>
      <c r="C4" s="56" t="s">
        <v>16</v>
      </c>
      <c r="D4" s="52" t="str">
        <f t="shared" si="0"/>
        <v>男</v>
      </c>
      <c r="E4" s="52"/>
      <c r="F4" s="52"/>
      <c r="J4" s="58" t="s">
        <v>17</v>
      </c>
      <c r="XFD4"/>
    </row>
    <row r="5" spans="1:10 16384:16384" s="23" customFormat="1" ht="23.1" customHeight="1" x14ac:dyDescent="0.25">
      <c r="A5" s="52" t="s">
        <v>18</v>
      </c>
      <c r="B5" s="52" t="s">
        <v>19</v>
      </c>
      <c r="C5" s="56" t="s">
        <v>20</v>
      </c>
      <c r="D5" s="52" t="str">
        <f t="shared" si="0"/>
        <v>男</v>
      </c>
      <c r="E5" s="52"/>
      <c r="F5" s="52"/>
      <c r="J5" s="58"/>
      <c r="XFD5"/>
    </row>
    <row r="6" spans="1:10 16384:16384" s="23" customFormat="1" ht="23.1" customHeight="1" x14ac:dyDescent="0.25">
      <c r="A6" s="52" t="s">
        <v>21</v>
      </c>
      <c r="B6" s="52" t="s">
        <v>22</v>
      </c>
      <c r="C6" s="56" t="s">
        <v>23</v>
      </c>
      <c r="D6" s="52" t="str">
        <f t="shared" si="0"/>
        <v>男</v>
      </c>
      <c r="E6" s="52"/>
      <c r="F6" s="52"/>
      <c r="J6" s="57" t="s">
        <v>24</v>
      </c>
      <c r="XFD6"/>
    </row>
    <row r="7" spans="1:10 16384:16384" s="23" customFormat="1" ht="23.1" customHeight="1" x14ac:dyDescent="0.25">
      <c r="A7" s="52" t="s">
        <v>25</v>
      </c>
      <c r="B7" s="52" t="s">
        <v>26</v>
      </c>
      <c r="C7" s="56" t="s">
        <v>27</v>
      </c>
      <c r="D7" s="52" t="str">
        <f t="shared" si="0"/>
        <v>男</v>
      </c>
      <c r="E7" s="52"/>
      <c r="F7" s="52"/>
      <c r="J7" s="58" t="s">
        <v>28</v>
      </c>
      <c r="XFD7"/>
    </row>
    <row r="8" spans="1:10 16384:16384" s="23" customFormat="1" ht="23.1" customHeight="1" x14ac:dyDescent="0.25">
      <c r="A8" s="52" t="s">
        <v>29</v>
      </c>
      <c r="B8" s="52" t="s">
        <v>30</v>
      </c>
      <c r="C8" s="56" t="s">
        <v>31</v>
      </c>
      <c r="D8" s="52" t="str">
        <f t="shared" si="0"/>
        <v>女</v>
      </c>
      <c r="E8" s="52"/>
      <c r="F8" s="52"/>
      <c r="J8" s="58" t="s">
        <v>32</v>
      </c>
      <c r="XFD8"/>
    </row>
    <row r="9" spans="1:10 16384:16384" s="23" customFormat="1" ht="23.1" customHeight="1" x14ac:dyDescent="0.25">
      <c r="A9" s="52" t="s">
        <v>33</v>
      </c>
      <c r="B9" s="52" t="s">
        <v>34</v>
      </c>
      <c r="C9" s="56" t="s">
        <v>35</v>
      </c>
      <c r="D9" s="52" t="str">
        <f t="shared" si="0"/>
        <v>女</v>
      </c>
      <c r="E9" s="52"/>
      <c r="F9" s="52"/>
      <c r="J9" s="58" t="s">
        <v>36</v>
      </c>
      <c r="XFD9"/>
    </row>
    <row r="10" spans="1:10 16384:16384" s="23" customFormat="1" ht="23.1" customHeight="1" x14ac:dyDescent="0.25">
      <c r="A10" s="52" t="s">
        <v>37</v>
      </c>
      <c r="B10" s="52" t="s">
        <v>38</v>
      </c>
      <c r="C10" s="56" t="s">
        <v>39</v>
      </c>
      <c r="D10" s="52" t="str">
        <f t="shared" si="0"/>
        <v>男</v>
      </c>
      <c r="E10" s="52"/>
      <c r="F10" s="52"/>
      <c r="J10" s="58" t="s">
        <v>40</v>
      </c>
      <c r="XFD10"/>
    </row>
    <row r="11" spans="1:10 16384:16384" s="23" customFormat="1" ht="23.1" customHeight="1" x14ac:dyDescent="0.25">
      <c r="A11" s="52" t="s">
        <v>41</v>
      </c>
      <c r="B11" s="52" t="s">
        <v>42</v>
      </c>
      <c r="C11" s="56" t="s">
        <v>43</v>
      </c>
      <c r="D11" s="52" t="str">
        <f t="shared" si="0"/>
        <v>女</v>
      </c>
      <c r="E11" s="52"/>
      <c r="F11" s="52"/>
      <c r="J11" s="58"/>
      <c r="XFD11"/>
    </row>
    <row r="12" spans="1:10 16384:16384" s="23" customFormat="1" ht="23.1" customHeight="1" x14ac:dyDescent="0.25">
      <c r="A12" s="52" t="s">
        <v>44</v>
      </c>
      <c r="B12" s="52" t="s">
        <v>45</v>
      </c>
      <c r="C12" s="56" t="s">
        <v>46</v>
      </c>
      <c r="D12" s="52" t="str">
        <f t="shared" si="0"/>
        <v>男</v>
      </c>
      <c r="E12" s="52"/>
      <c r="F12" s="52"/>
      <c r="J12" s="57" t="s">
        <v>47</v>
      </c>
      <c r="XFD12"/>
    </row>
    <row r="13" spans="1:10 16384:16384" s="23" customFormat="1" ht="23.1" customHeight="1" x14ac:dyDescent="0.25">
      <c r="A13" s="52" t="s">
        <v>48</v>
      </c>
      <c r="B13" s="52" t="s">
        <v>49</v>
      </c>
      <c r="C13" s="56" t="s">
        <v>50</v>
      </c>
      <c r="D13" s="52" t="str">
        <f t="shared" si="0"/>
        <v>男</v>
      </c>
      <c r="E13" s="52"/>
      <c r="F13" s="52"/>
      <c r="XFD13"/>
    </row>
    <row r="14" spans="1:10 16384:16384" s="23" customFormat="1" ht="23.1" customHeight="1" x14ac:dyDescent="0.25">
      <c r="A14" s="52" t="s">
        <v>51</v>
      </c>
      <c r="B14" s="52" t="s">
        <v>52</v>
      </c>
      <c r="C14" s="56" t="s">
        <v>53</v>
      </c>
      <c r="D14" s="52" t="str">
        <f t="shared" si="0"/>
        <v>女</v>
      </c>
      <c r="E14" s="52"/>
      <c r="F14" s="52"/>
      <c r="XFD14"/>
    </row>
    <row r="15" spans="1:10 16384:16384" s="23" customFormat="1" ht="23.1" customHeight="1" x14ac:dyDescent="0.25">
      <c r="A15" s="52" t="s">
        <v>54</v>
      </c>
      <c r="B15" s="52" t="s">
        <v>55</v>
      </c>
      <c r="C15" s="56" t="s">
        <v>56</v>
      </c>
      <c r="D15" s="52" t="str">
        <f t="shared" si="0"/>
        <v>男</v>
      </c>
      <c r="E15" s="52"/>
      <c r="F15" s="52"/>
      <c r="XFD15"/>
    </row>
    <row r="16" spans="1:10 16384:16384" s="23" customFormat="1" ht="23.1" customHeight="1" x14ac:dyDescent="0.25">
      <c r="A16" s="52" t="s">
        <v>57</v>
      </c>
      <c r="B16" s="52" t="s">
        <v>58</v>
      </c>
      <c r="C16" s="56" t="s">
        <v>59</v>
      </c>
      <c r="D16" s="52" t="str">
        <f t="shared" si="0"/>
        <v>男</v>
      </c>
      <c r="E16" s="52"/>
      <c r="F16" s="52"/>
      <c r="XFD16"/>
    </row>
    <row r="17" spans="1:6 16384:16384" s="23" customFormat="1" ht="23.1" customHeight="1" x14ac:dyDescent="0.25">
      <c r="A17" s="52" t="s">
        <v>60</v>
      </c>
      <c r="B17" s="52" t="s">
        <v>61</v>
      </c>
      <c r="C17" s="56" t="s">
        <v>62</v>
      </c>
      <c r="D17" s="52" t="str">
        <f t="shared" si="0"/>
        <v>男</v>
      </c>
      <c r="E17" s="52"/>
      <c r="F17" s="52"/>
      <c r="XFD17"/>
    </row>
    <row r="18" spans="1:6 16384:16384" s="23" customFormat="1" ht="23.1" customHeight="1" x14ac:dyDescent="0.25">
      <c r="A18" s="52" t="s">
        <v>63</v>
      </c>
      <c r="B18" s="52" t="s">
        <v>64</v>
      </c>
      <c r="C18" s="56" t="s">
        <v>65</v>
      </c>
      <c r="D18" s="52" t="str">
        <f t="shared" si="0"/>
        <v>女</v>
      </c>
      <c r="E18" s="52"/>
      <c r="F18" s="52"/>
      <c r="XFD18"/>
    </row>
    <row r="19" spans="1:6 16384:16384" s="23" customFormat="1" ht="23.1" customHeight="1" x14ac:dyDescent="0.25">
      <c r="A19" s="52" t="s">
        <v>66</v>
      </c>
      <c r="B19" s="52" t="s">
        <v>67</v>
      </c>
      <c r="C19" s="56" t="s">
        <v>68</v>
      </c>
      <c r="D19" s="52" t="str">
        <f t="shared" si="0"/>
        <v>男</v>
      </c>
      <c r="E19" s="52"/>
      <c r="F19" s="52"/>
      <c r="XFD19"/>
    </row>
    <row r="20" spans="1:6 16384:16384" s="23" customFormat="1" ht="23.1" customHeight="1" x14ac:dyDescent="0.25">
      <c r="A20" s="52" t="s">
        <v>69</v>
      </c>
      <c r="B20" s="52" t="s">
        <v>70</v>
      </c>
      <c r="C20" s="56" t="s">
        <v>71</v>
      </c>
      <c r="D20" s="52" t="str">
        <f t="shared" si="0"/>
        <v>男</v>
      </c>
      <c r="E20" s="52"/>
      <c r="F20" s="52"/>
      <c r="XFD20"/>
    </row>
    <row r="21" spans="1:6 16384:16384" s="23" customFormat="1" ht="23.1" customHeight="1" x14ac:dyDescent="0.25">
      <c r="A21" s="52" t="s">
        <v>72</v>
      </c>
      <c r="B21" s="52" t="s">
        <v>73</v>
      </c>
      <c r="C21" s="56" t="s">
        <v>74</v>
      </c>
      <c r="D21" s="52" t="str">
        <f t="shared" si="0"/>
        <v>男</v>
      </c>
      <c r="E21" s="52"/>
      <c r="F21" s="52"/>
      <c r="XFD21"/>
    </row>
    <row r="22" spans="1:6 16384:16384" s="23" customFormat="1" ht="23.1" customHeight="1" x14ac:dyDescent="0.25">
      <c r="A22" s="52" t="s">
        <v>75</v>
      </c>
      <c r="B22" s="52" t="s">
        <v>76</v>
      </c>
      <c r="C22" s="56" t="s">
        <v>77</v>
      </c>
      <c r="D22" s="52" t="str">
        <f t="shared" si="0"/>
        <v>男</v>
      </c>
      <c r="E22" s="52"/>
      <c r="F22" s="52"/>
      <c r="XFD22"/>
    </row>
    <row r="23" spans="1:6 16384:16384" s="23" customFormat="1" ht="23.1" customHeight="1" x14ac:dyDescent="0.25">
      <c r="A23" s="52" t="s">
        <v>78</v>
      </c>
      <c r="B23" s="52" t="s">
        <v>79</v>
      </c>
      <c r="C23" s="56" t="s">
        <v>80</v>
      </c>
      <c r="D23" s="52" t="str">
        <f t="shared" si="0"/>
        <v>男</v>
      </c>
      <c r="E23" s="52"/>
      <c r="F23" s="52"/>
      <c r="XFD23"/>
    </row>
    <row r="24" spans="1:6 16384:16384" s="23" customFormat="1" ht="23.1" customHeight="1" x14ac:dyDescent="0.25">
      <c r="A24" s="52" t="s">
        <v>81</v>
      </c>
      <c r="B24" s="52" t="s">
        <v>82</v>
      </c>
      <c r="C24" s="56" t="s">
        <v>83</v>
      </c>
      <c r="D24" s="52" t="str">
        <f t="shared" si="0"/>
        <v>男</v>
      </c>
      <c r="E24" s="52"/>
      <c r="F24" s="52"/>
      <c r="XFD24"/>
    </row>
    <row r="25" spans="1:6 16384:16384" s="23" customFormat="1" ht="23.1" customHeight="1" x14ac:dyDescent="0.25">
      <c r="A25" s="52" t="s">
        <v>84</v>
      </c>
      <c r="B25" s="52" t="s">
        <v>85</v>
      </c>
      <c r="C25" s="56" t="s">
        <v>86</v>
      </c>
      <c r="D25" s="52" t="str">
        <f t="shared" si="0"/>
        <v>男</v>
      </c>
      <c r="E25" s="52"/>
      <c r="F25" s="52"/>
      <c r="XFD25"/>
    </row>
    <row r="26" spans="1:6 16384:16384" s="23" customFormat="1" ht="23.1" customHeight="1" x14ac:dyDescent="0.25">
      <c r="A26" s="52" t="s">
        <v>87</v>
      </c>
      <c r="B26" s="52" t="s">
        <v>88</v>
      </c>
      <c r="C26" s="56" t="s">
        <v>89</v>
      </c>
      <c r="D26" s="52" t="str">
        <f t="shared" si="0"/>
        <v>女</v>
      </c>
      <c r="E26" s="52"/>
      <c r="F26" s="52"/>
      <c r="XFD26"/>
    </row>
    <row r="27" spans="1:6 16384:16384" s="23" customFormat="1" ht="23.1" customHeight="1" x14ac:dyDescent="0.25">
      <c r="A27" s="52" t="s">
        <v>90</v>
      </c>
      <c r="B27" s="52" t="s">
        <v>91</v>
      </c>
      <c r="C27" s="56" t="s">
        <v>92</v>
      </c>
      <c r="D27" s="52" t="str">
        <f t="shared" si="0"/>
        <v>男</v>
      </c>
      <c r="E27" s="52"/>
      <c r="F27" s="52"/>
      <c r="XFD27"/>
    </row>
    <row r="28" spans="1:6 16384:16384" s="23" customFormat="1" ht="23.1" customHeight="1" x14ac:dyDescent="0.25">
      <c r="A28" s="52" t="s">
        <v>93</v>
      </c>
      <c r="B28" s="52" t="s">
        <v>94</v>
      </c>
      <c r="C28" s="56" t="s">
        <v>95</v>
      </c>
      <c r="D28" s="52" t="str">
        <f t="shared" si="0"/>
        <v>男</v>
      </c>
      <c r="E28" s="52"/>
      <c r="F28" s="52"/>
      <c r="XFD28"/>
    </row>
    <row r="29" spans="1:6 16384:16384" s="23" customFormat="1" ht="23.1" customHeight="1" x14ac:dyDescent="0.25">
      <c r="A29" s="52" t="s">
        <v>96</v>
      </c>
      <c r="B29" s="52" t="s">
        <v>97</v>
      </c>
      <c r="C29" s="56" t="s">
        <v>98</v>
      </c>
      <c r="D29" s="52" t="str">
        <f t="shared" si="0"/>
        <v>女</v>
      </c>
      <c r="E29" s="52"/>
      <c r="F29" s="52"/>
      <c r="XFD29"/>
    </row>
    <row r="30" spans="1:6 16384:16384" s="23" customFormat="1" ht="23.1" customHeight="1" x14ac:dyDescent="0.25">
      <c r="A30" s="52" t="s">
        <v>99</v>
      </c>
      <c r="B30" s="52" t="s">
        <v>100</v>
      </c>
      <c r="C30" s="56" t="s">
        <v>101</v>
      </c>
      <c r="D30" s="52" t="str">
        <f t="shared" si="0"/>
        <v>男</v>
      </c>
      <c r="E30" s="52"/>
      <c r="F30" s="52"/>
      <c r="XFD30"/>
    </row>
    <row r="31" spans="1:6 16384:16384" s="23" customFormat="1" ht="23.1" customHeight="1" x14ac:dyDescent="0.25">
      <c r="A31" s="52" t="s">
        <v>102</v>
      </c>
      <c r="B31" s="52" t="s">
        <v>103</v>
      </c>
      <c r="C31" s="56" t="s">
        <v>104</v>
      </c>
      <c r="D31" s="52" t="str">
        <f t="shared" si="0"/>
        <v>女</v>
      </c>
      <c r="E31" s="52"/>
      <c r="F31" s="52"/>
      <c r="XFD31"/>
    </row>
    <row r="32" spans="1:6 16384:16384" s="23" customFormat="1" ht="23.1" customHeight="1" x14ac:dyDescent="0.25">
      <c r="A32" s="52" t="s">
        <v>105</v>
      </c>
      <c r="B32" s="52" t="s">
        <v>106</v>
      </c>
      <c r="C32" s="56" t="s">
        <v>107</v>
      </c>
      <c r="D32" s="52" t="str">
        <f t="shared" si="0"/>
        <v>女</v>
      </c>
      <c r="E32" s="52"/>
      <c r="F32" s="52"/>
      <c r="XFD32"/>
    </row>
    <row r="33" spans="1:6 16384:16384" s="23" customFormat="1" ht="23.1" customHeight="1" x14ac:dyDescent="0.25">
      <c r="A33" s="52" t="s">
        <v>108</v>
      </c>
      <c r="B33" s="52" t="s">
        <v>109</v>
      </c>
      <c r="C33" s="56" t="s">
        <v>110</v>
      </c>
      <c r="D33" s="52" t="str">
        <f t="shared" si="0"/>
        <v>女</v>
      </c>
      <c r="E33" s="52"/>
      <c r="F33" s="52"/>
      <c r="XFD33"/>
    </row>
    <row r="34" spans="1:6 16384:16384" s="23" customFormat="1" ht="23.1" customHeight="1" x14ac:dyDescent="0.25">
      <c r="A34" s="52" t="s">
        <v>111</v>
      </c>
      <c r="B34" s="52" t="s">
        <v>112</v>
      </c>
      <c r="C34" s="56" t="s">
        <v>113</v>
      </c>
      <c r="D34" s="52" t="str">
        <f t="shared" si="0"/>
        <v>男</v>
      </c>
      <c r="E34" s="52"/>
      <c r="F34" s="52"/>
      <c r="XFD34"/>
    </row>
    <row r="35" spans="1:6 16384:16384" s="23" customFormat="1" ht="23.1" customHeight="1" x14ac:dyDescent="0.25">
      <c r="A35" s="52" t="s">
        <v>114</v>
      </c>
      <c r="B35" s="52" t="s">
        <v>115</v>
      </c>
      <c r="C35" s="56" t="s">
        <v>116</v>
      </c>
      <c r="D35" s="52" t="str">
        <f t="shared" si="0"/>
        <v>男</v>
      </c>
      <c r="E35" s="52"/>
      <c r="F35" s="52"/>
      <c r="XFD35"/>
    </row>
    <row r="36" spans="1:6 16384:16384" s="23" customFormat="1" ht="23.1" customHeight="1" x14ac:dyDescent="0.25">
      <c r="A36" s="52" t="s">
        <v>117</v>
      </c>
      <c r="B36" s="52" t="s">
        <v>118</v>
      </c>
      <c r="C36" s="56" t="s">
        <v>119</v>
      </c>
      <c r="D36" s="52" t="str">
        <f t="shared" si="0"/>
        <v>女</v>
      </c>
      <c r="E36" s="52"/>
      <c r="F36" s="52"/>
      <c r="XFD36"/>
    </row>
    <row r="37" spans="1:6 16384:16384" s="23" customFormat="1" ht="23.1" customHeight="1" x14ac:dyDescent="0.25">
      <c r="A37" s="52" t="s">
        <v>120</v>
      </c>
      <c r="B37" s="52" t="s">
        <v>121</v>
      </c>
      <c r="C37" s="56" t="s">
        <v>122</v>
      </c>
      <c r="D37" s="52" t="str">
        <f t="shared" si="0"/>
        <v>男</v>
      </c>
      <c r="E37" s="52"/>
      <c r="F37" s="52"/>
      <c r="XFD37"/>
    </row>
    <row r="38" spans="1:6 16384:16384" s="23" customFormat="1" ht="23.1" customHeight="1" x14ac:dyDescent="0.25">
      <c r="A38" s="52" t="s">
        <v>123</v>
      </c>
      <c r="B38" s="52" t="s">
        <v>124</v>
      </c>
      <c r="C38" s="56" t="s">
        <v>125</v>
      </c>
      <c r="D38" s="52" t="str">
        <f t="shared" si="0"/>
        <v>女</v>
      </c>
      <c r="E38" s="52"/>
      <c r="F38" s="52"/>
      <c r="XFD38"/>
    </row>
    <row r="39" spans="1:6 16384:16384" s="23" customFormat="1" ht="23.1" customHeight="1" x14ac:dyDescent="0.25">
      <c r="A39" s="52" t="s">
        <v>126</v>
      </c>
      <c r="B39" s="52" t="s">
        <v>127</v>
      </c>
      <c r="C39" s="56" t="s">
        <v>128</v>
      </c>
      <c r="D39" s="52" t="str">
        <f t="shared" si="0"/>
        <v>女</v>
      </c>
      <c r="E39" s="52"/>
      <c r="F39" s="52"/>
      <c r="XFD39"/>
    </row>
    <row r="40" spans="1:6 16384:16384" s="23" customFormat="1" ht="23.1" customHeight="1" x14ac:dyDescent="0.25">
      <c r="A40" s="52" t="s">
        <v>129</v>
      </c>
      <c r="B40" s="52" t="s">
        <v>130</v>
      </c>
      <c r="C40" s="56" t="s">
        <v>131</v>
      </c>
      <c r="D40" s="52" t="str">
        <f t="shared" si="0"/>
        <v>男</v>
      </c>
      <c r="E40" s="52"/>
      <c r="F40" s="52"/>
      <c r="XFD40"/>
    </row>
    <row r="41" spans="1:6 16384:16384" s="23" customFormat="1" ht="23.1" customHeight="1" x14ac:dyDescent="0.25">
      <c r="A41" s="52" t="s">
        <v>132</v>
      </c>
      <c r="B41" s="52" t="s">
        <v>133</v>
      </c>
      <c r="C41" s="56" t="s">
        <v>134</v>
      </c>
      <c r="D41" s="52" t="str">
        <f t="shared" si="0"/>
        <v>女</v>
      </c>
      <c r="E41" s="52"/>
      <c r="F41" s="52"/>
      <c r="XFD41"/>
    </row>
    <row r="42" spans="1:6 16384:16384" s="23" customFormat="1" ht="23.1" customHeight="1" x14ac:dyDescent="0.25">
      <c r="A42" s="52" t="s">
        <v>135</v>
      </c>
      <c r="B42" s="52" t="s">
        <v>136</v>
      </c>
      <c r="C42" s="56" t="s">
        <v>137</v>
      </c>
      <c r="D42" s="52" t="str">
        <f t="shared" si="0"/>
        <v>女</v>
      </c>
      <c r="E42" s="52"/>
      <c r="F42" s="52"/>
      <c r="XFD42"/>
    </row>
    <row r="43" spans="1:6 16384:16384" s="23" customFormat="1" ht="23.1" customHeight="1" x14ac:dyDescent="0.25">
      <c r="A43" s="52" t="s">
        <v>138</v>
      </c>
      <c r="B43" s="52" t="s">
        <v>139</v>
      </c>
      <c r="C43" s="56" t="s">
        <v>140</v>
      </c>
      <c r="D43" s="52" t="str">
        <f t="shared" si="0"/>
        <v>男</v>
      </c>
      <c r="E43" s="52"/>
      <c r="F43" s="52"/>
      <c r="XFD43"/>
    </row>
    <row r="44" spans="1:6 16384:16384" s="23" customFormat="1" ht="23.1" customHeight="1" x14ac:dyDescent="0.25">
      <c r="A44" s="52" t="s">
        <v>141</v>
      </c>
      <c r="B44" s="52" t="s">
        <v>142</v>
      </c>
      <c r="C44" s="56" t="s">
        <v>143</v>
      </c>
      <c r="D44" s="52" t="str">
        <f t="shared" si="0"/>
        <v>男</v>
      </c>
      <c r="E44" s="52"/>
      <c r="F44" s="52"/>
      <c r="XFD44"/>
    </row>
    <row r="45" spans="1:6 16384:16384" s="23" customFormat="1" ht="23.1" customHeight="1" x14ac:dyDescent="0.25">
      <c r="A45" s="52" t="s">
        <v>144</v>
      </c>
      <c r="B45" s="52" t="s">
        <v>15</v>
      </c>
      <c r="C45" s="56" t="s">
        <v>145</v>
      </c>
      <c r="D45" s="52" t="str">
        <f t="shared" si="0"/>
        <v>男</v>
      </c>
      <c r="E45" s="52"/>
      <c r="F45" s="52"/>
      <c r="XFD45"/>
    </row>
    <row r="46" spans="1:6 16384:16384" s="23" customFormat="1" ht="23.1" customHeight="1" x14ac:dyDescent="0.25">
      <c r="A46" s="52" t="s">
        <v>146</v>
      </c>
      <c r="B46" s="52" t="s">
        <v>147</v>
      </c>
      <c r="C46" s="56" t="s">
        <v>148</v>
      </c>
      <c r="D46" s="52" t="str">
        <f t="shared" si="0"/>
        <v>男</v>
      </c>
      <c r="E46" s="52"/>
      <c r="F46" s="52"/>
      <c r="XFD46"/>
    </row>
    <row r="47" spans="1:6 16384:16384" s="23" customFormat="1" ht="23.1" customHeight="1" x14ac:dyDescent="0.25">
      <c r="A47" s="52" t="s">
        <v>149</v>
      </c>
      <c r="B47" s="52" t="s">
        <v>150</v>
      </c>
      <c r="C47" s="56" t="s">
        <v>151</v>
      </c>
      <c r="D47" s="52" t="str">
        <f t="shared" si="0"/>
        <v>女</v>
      </c>
      <c r="E47" s="52"/>
      <c r="F47" s="52"/>
      <c r="XFD47"/>
    </row>
    <row r="48" spans="1:6 16384:16384" s="23" customFormat="1" ht="23.1" customHeight="1" x14ac:dyDescent="0.25">
      <c r="A48" s="52" t="s">
        <v>152</v>
      </c>
      <c r="B48" s="52" t="s">
        <v>153</v>
      </c>
      <c r="C48" s="56" t="s">
        <v>154</v>
      </c>
      <c r="D48" s="52" t="str">
        <f t="shared" si="0"/>
        <v>男</v>
      </c>
      <c r="E48" s="52"/>
      <c r="F48" s="52"/>
      <c r="XFD48"/>
    </row>
    <row r="49" spans="1:6 16384:16384" s="23" customFormat="1" ht="23.1" customHeight="1" x14ac:dyDescent="0.25">
      <c r="A49" s="52" t="s">
        <v>155</v>
      </c>
      <c r="B49" s="52" t="s">
        <v>156</v>
      </c>
      <c r="C49" s="56" t="s">
        <v>157</v>
      </c>
      <c r="D49" s="52" t="str">
        <f t="shared" si="0"/>
        <v>女</v>
      </c>
      <c r="E49" s="52"/>
      <c r="F49" s="52"/>
      <c r="XFD49"/>
    </row>
    <row r="50" spans="1:6 16384:16384" s="23" customFormat="1" ht="23.1" customHeight="1" x14ac:dyDescent="0.25">
      <c r="A50" s="52" t="s">
        <v>158</v>
      </c>
      <c r="B50" s="52" t="s">
        <v>159</v>
      </c>
      <c r="C50" s="56" t="s">
        <v>160</v>
      </c>
      <c r="D50" s="52" t="str">
        <f t="shared" si="0"/>
        <v>男</v>
      </c>
      <c r="E50" s="52"/>
      <c r="F50" s="52"/>
      <c r="XFD50"/>
    </row>
    <row r="51" spans="1:6 16384:16384" s="23" customFormat="1" ht="23.1" customHeight="1" x14ac:dyDescent="0.25">
      <c r="A51" s="52" t="s">
        <v>161</v>
      </c>
      <c r="B51" s="52" t="s">
        <v>15</v>
      </c>
      <c r="C51" s="56" t="s">
        <v>162</v>
      </c>
      <c r="D51" s="52" t="str">
        <f t="shared" si="0"/>
        <v>男</v>
      </c>
      <c r="E51" s="52"/>
      <c r="F51" s="52"/>
      <c r="XFD51"/>
    </row>
    <row r="52" spans="1:6 16384:16384" s="23" customFormat="1" ht="23.1" customHeight="1" x14ac:dyDescent="0.25">
      <c r="A52" s="52" t="s">
        <v>163</v>
      </c>
      <c r="B52" s="52" t="s">
        <v>164</v>
      </c>
      <c r="C52" s="56" t="s">
        <v>165</v>
      </c>
      <c r="D52" s="52" t="str">
        <f t="shared" si="0"/>
        <v>女</v>
      </c>
      <c r="E52" s="52"/>
      <c r="F52" s="52"/>
      <c r="XFD52"/>
    </row>
    <row r="53" spans="1:6 16384:16384" s="23" customFormat="1" ht="23.1" customHeight="1" x14ac:dyDescent="0.25">
      <c r="A53" s="52" t="s">
        <v>166</v>
      </c>
      <c r="B53" s="52" t="s">
        <v>167</v>
      </c>
      <c r="C53" s="56" t="s">
        <v>168</v>
      </c>
      <c r="D53" s="52" t="str">
        <f t="shared" si="0"/>
        <v>女</v>
      </c>
      <c r="E53" s="52"/>
      <c r="F53" s="52"/>
      <c r="XFD53"/>
    </row>
    <row r="54" spans="1:6 16384:16384" s="23" customFormat="1" ht="23.1" customHeight="1" x14ac:dyDescent="0.25">
      <c r="A54" s="52" t="s">
        <v>169</v>
      </c>
      <c r="B54" s="52" t="s">
        <v>170</v>
      </c>
      <c r="C54" s="56" t="s">
        <v>171</v>
      </c>
      <c r="D54" s="52" t="str">
        <f t="shared" si="0"/>
        <v>女</v>
      </c>
      <c r="E54" s="52"/>
      <c r="F54" s="52"/>
      <c r="XFD54"/>
    </row>
    <row r="55" spans="1:6 16384:16384" s="23" customFormat="1" ht="23.1" customHeight="1" x14ac:dyDescent="0.25">
      <c r="A55" s="52" t="s">
        <v>172</v>
      </c>
      <c r="B55" s="52" t="s">
        <v>173</v>
      </c>
      <c r="C55" s="56" t="s">
        <v>174</v>
      </c>
      <c r="D55" s="52" t="str">
        <f t="shared" si="0"/>
        <v>女</v>
      </c>
      <c r="E55" s="52"/>
      <c r="F55" s="52"/>
      <c r="XFD55"/>
    </row>
    <row r="56" spans="1:6 16384:16384" s="23" customFormat="1" ht="23.1" customHeight="1" x14ac:dyDescent="0.25">
      <c r="A56" s="52" t="s">
        <v>175</v>
      </c>
      <c r="B56" s="52" t="s">
        <v>176</v>
      </c>
      <c r="C56" s="56" t="s">
        <v>177</v>
      </c>
      <c r="D56" s="52" t="str">
        <f t="shared" si="0"/>
        <v>女</v>
      </c>
      <c r="E56" s="52"/>
      <c r="F56" s="52"/>
      <c r="XFD56"/>
    </row>
    <row r="57" spans="1:6 16384:16384" s="23" customFormat="1" ht="23.1" customHeight="1" x14ac:dyDescent="0.25">
      <c r="A57" s="52" t="s">
        <v>6</v>
      </c>
      <c r="B57" s="52" t="s">
        <v>7</v>
      </c>
      <c r="C57" s="56" t="s">
        <v>8</v>
      </c>
      <c r="D57" s="52" t="str">
        <f t="shared" si="0"/>
        <v>男</v>
      </c>
      <c r="E57" s="52"/>
      <c r="F57" s="52"/>
      <c r="XFD57"/>
    </row>
    <row r="58" spans="1:6 16384:16384" s="23" customFormat="1" ht="23.1" customHeight="1" x14ac:dyDescent="0.25">
      <c r="A58" s="52" t="s">
        <v>10</v>
      </c>
      <c r="B58" s="52" t="s">
        <v>11</v>
      </c>
      <c r="C58" s="56" t="s">
        <v>12</v>
      </c>
      <c r="D58" s="52" t="str">
        <f t="shared" si="0"/>
        <v>男</v>
      </c>
      <c r="E58" s="52"/>
      <c r="F58" s="52"/>
      <c r="XFD58"/>
    </row>
    <row r="59" spans="1:6 16384:16384" s="23" customFormat="1" ht="23.1" customHeight="1" x14ac:dyDescent="0.25">
      <c r="A59" s="52" t="s">
        <v>14</v>
      </c>
      <c r="B59" s="52" t="s">
        <v>15</v>
      </c>
      <c r="C59" s="56" t="s">
        <v>16</v>
      </c>
      <c r="D59" s="52" t="str">
        <f t="shared" si="0"/>
        <v>男</v>
      </c>
      <c r="E59" s="52"/>
      <c r="F59" s="52"/>
      <c r="XFD59"/>
    </row>
    <row r="60" spans="1:6 16384:16384" s="23" customFormat="1" ht="23.1" customHeight="1" x14ac:dyDescent="0.25">
      <c r="A60" s="52" t="s">
        <v>18</v>
      </c>
      <c r="B60" s="52" t="s">
        <v>19</v>
      </c>
      <c r="C60" s="56" t="s">
        <v>20</v>
      </c>
      <c r="D60" s="52" t="str">
        <f t="shared" si="0"/>
        <v>男</v>
      </c>
      <c r="E60" s="52"/>
      <c r="F60" s="52"/>
      <c r="XFD60"/>
    </row>
    <row r="61" spans="1:6 16384:16384" s="23" customFormat="1" ht="23.1" customHeight="1" x14ac:dyDescent="0.25">
      <c r="A61" s="52" t="s">
        <v>21</v>
      </c>
      <c r="B61" s="52" t="s">
        <v>22</v>
      </c>
      <c r="C61" s="56" t="s">
        <v>23</v>
      </c>
      <c r="D61" s="52" t="str">
        <f t="shared" si="0"/>
        <v>男</v>
      </c>
      <c r="E61" s="52"/>
      <c r="F61" s="52"/>
      <c r="XFD61"/>
    </row>
    <row r="62" spans="1:6 16384:16384" s="23" customFormat="1" ht="23.1" customHeight="1" x14ac:dyDescent="0.25">
      <c r="A62" s="52" t="s">
        <v>25</v>
      </c>
      <c r="B62" s="52" t="s">
        <v>26</v>
      </c>
      <c r="C62" s="56" t="s">
        <v>27</v>
      </c>
      <c r="D62" s="52" t="str">
        <f t="shared" si="0"/>
        <v>男</v>
      </c>
      <c r="E62" s="52"/>
      <c r="F62" s="52"/>
      <c r="XFD62"/>
    </row>
    <row r="63" spans="1:6 16384:16384" s="23" customFormat="1" ht="23.1" customHeight="1" x14ac:dyDescent="0.25">
      <c r="A63" s="52" t="s">
        <v>29</v>
      </c>
      <c r="B63" s="52" t="s">
        <v>30</v>
      </c>
      <c r="C63" s="56" t="s">
        <v>31</v>
      </c>
      <c r="D63" s="52" t="str">
        <f t="shared" si="0"/>
        <v>女</v>
      </c>
      <c r="E63" s="52"/>
      <c r="F63" s="52"/>
      <c r="XFD63"/>
    </row>
    <row r="64" spans="1:6 16384:16384" s="23" customFormat="1" ht="23.1" customHeight="1" x14ac:dyDescent="0.25">
      <c r="A64" s="52" t="s">
        <v>33</v>
      </c>
      <c r="B64" s="52" t="s">
        <v>34</v>
      </c>
      <c r="C64" s="56" t="s">
        <v>35</v>
      </c>
      <c r="D64" s="52" t="str">
        <f t="shared" si="0"/>
        <v>女</v>
      </c>
      <c r="E64" s="52"/>
      <c r="F64" s="52"/>
      <c r="XFD64"/>
    </row>
    <row r="65" spans="1:6 16384:16384" s="23" customFormat="1" ht="23.1" customHeight="1" x14ac:dyDescent="0.25">
      <c r="A65" s="52" t="s">
        <v>37</v>
      </c>
      <c r="B65" s="52" t="s">
        <v>38</v>
      </c>
      <c r="C65" s="56" t="s">
        <v>39</v>
      </c>
      <c r="D65" s="52" t="str">
        <f t="shared" si="0"/>
        <v>男</v>
      </c>
      <c r="E65" s="52"/>
      <c r="F65" s="52"/>
      <c r="XFD65"/>
    </row>
    <row r="66" spans="1:6 16384:16384" s="23" customFormat="1" ht="23.1" customHeight="1" x14ac:dyDescent="0.25">
      <c r="A66" s="52" t="s">
        <v>41</v>
      </c>
      <c r="B66" s="52" t="s">
        <v>42</v>
      </c>
      <c r="C66" s="56" t="s">
        <v>43</v>
      </c>
      <c r="D66" s="52" t="str">
        <f t="shared" si="0"/>
        <v>女</v>
      </c>
      <c r="E66" s="52"/>
      <c r="F66" s="52"/>
      <c r="XFD66"/>
    </row>
    <row r="67" spans="1:6 16384:16384" s="23" customFormat="1" ht="23.1" customHeight="1" x14ac:dyDescent="0.25">
      <c r="A67" s="52" t="s">
        <v>44</v>
      </c>
      <c r="B67" s="52" t="s">
        <v>45</v>
      </c>
      <c r="C67" s="56" t="s">
        <v>46</v>
      </c>
      <c r="D67" s="52" t="str">
        <f t="shared" ref="D67:D130" si="1">IF(MOD(MID(C67,17,1),2)=0,"女","男")</f>
        <v>男</v>
      </c>
      <c r="E67" s="52"/>
      <c r="F67" s="52"/>
      <c r="XFD67"/>
    </row>
    <row r="68" spans="1:6 16384:16384" s="23" customFormat="1" ht="23.1" customHeight="1" x14ac:dyDescent="0.25">
      <c r="A68" s="52" t="s">
        <v>48</v>
      </c>
      <c r="B68" s="52" t="s">
        <v>49</v>
      </c>
      <c r="C68" s="56" t="s">
        <v>50</v>
      </c>
      <c r="D68" s="52" t="str">
        <f t="shared" si="1"/>
        <v>男</v>
      </c>
      <c r="E68" s="52"/>
      <c r="F68" s="52"/>
      <c r="XFD68"/>
    </row>
    <row r="69" spans="1:6 16384:16384" s="23" customFormat="1" ht="23.1" customHeight="1" x14ac:dyDescent="0.25">
      <c r="A69" s="52" t="s">
        <v>51</v>
      </c>
      <c r="B69" s="52" t="s">
        <v>52</v>
      </c>
      <c r="C69" s="56" t="s">
        <v>53</v>
      </c>
      <c r="D69" s="52" t="str">
        <f t="shared" si="1"/>
        <v>女</v>
      </c>
      <c r="E69" s="52"/>
      <c r="F69" s="52"/>
      <c r="XFD69"/>
    </row>
    <row r="70" spans="1:6 16384:16384" s="23" customFormat="1" ht="23.1" customHeight="1" x14ac:dyDescent="0.25">
      <c r="A70" s="52" t="s">
        <v>54</v>
      </c>
      <c r="B70" s="52" t="s">
        <v>55</v>
      </c>
      <c r="C70" s="56" t="s">
        <v>56</v>
      </c>
      <c r="D70" s="52" t="str">
        <f t="shared" si="1"/>
        <v>男</v>
      </c>
      <c r="E70" s="52"/>
      <c r="F70" s="52"/>
      <c r="XFD70"/>
    </row>
    <row r="71" spans="1:6 16384:16384" s="23" customFormat="1" ht="23.1" customHeight="1" x14ac:dyDescent="0.25">
      <c r="A71" s="52" t="s">
        <v>57</v>
      </c>
      <c r="B71" s="52" t="s">
        <v>58</v>
      </c>
      <c r="C71" s="56" t="s">
        <v>59</v>
      </c>
      <c r="D71" s="52" t="str">
        <f t="shared" si="1"/>
        <v>男</v>
      </c>
      <c r="E71" s="52"/>
      <c r="F71" s="52"/>
      <c r="XFD71"/>
    </row>
    <row r="72" spans="1:6 16384:16384" s="23" customFormat="1" ht="23.1" customHeight="1" x14ac:dyDescent="0.25">
      <c r="A72" s="52" t="s">
        <v>60</v>
      </c>
      <c r="B72" s="52" t="s">
        <v>61</v>
      </c>
      <c r="C72" s="56" t="s">
        <v>62</v>
      </c>
      <c r="D72" s="52" t="str">
        <f t="shared" si="1"/>
        <v>男</v>
      </c>
      <c r="E72" s="52"/>
      <c r="F72" s="52"/>
      <c r="XFD72"/>
    </row>
    <row r="73" spans="1:6 16384:16384" s="23" customFormat="1" ht="23.1" customHeight="1" x14ac:dyDescent="0.25">
      <c r="A73" s="52" t="s">
        <v>63</v>
      </c>
      <c r="B73" s="52" t="s">
        <v>64</v>
      </c>
      <c r="C73" s="56" t="s">
        <v>65</v>
      </c>
      <c r="D73" s="52" t="str">
        <f t="shared" si="1"/>
        <v>女</v>
      </c>
      <c r="E73" s="52"/>
      <c r="F73" s="52"/>
      <c r="XFD73"/>
    </row>
    <row r="74" spans="1:6 16384:16384" s="23" customFormat="1" ht="23.1" customHeight="1" x14ac:dyDescent="0.25">
      <c r="A74" s="52" t="s">
        <v>66</v>
      </c>
      <c r="B74" s="52" t="s">
        <v>67</v>
      </c>
      <c r="C74" s="56" t="s">
        <v>68</v>
      </c>
      <c r="D74" s="52" t="str">
        <f t="shared" si="1"/>
        <v>男</v>
      </c>
      <c r="E74" s="52"/>
      <c r="F74" s="52"/>
      <c r="XFD74"/>
    </row>
    <row r="75" spans="1:6 16384:16384" s="23" customFormat="1" ht="23.1" customHeight="1" x14ac:dyDescent="0.25">
      <c r="A75" s="52" t="s">
        <v>69</v>
      </c>
      <c r="B75" s="52" t="s">
        <v>70</v>
      </c>
      <c r="C75" s="56" t="s">
        <v>71</v>
      </c>
      <c r="D75" s="52" t="str">
        <f t="shared" si="1"/>
        <v>男</v>
      </c>
      <c r="E75" s="52"/>
      <c r="F75" s="52"/>
      <c r="XFD75"/>
    </row>
    <row r="76" spans="1:6 16384:16384" s="23" customFormat="1" ht="23.1" customHeight="1" x14ac:dyDescent="0.25">
      <c r="A76" s="52" t="s">
        <v>72</v>
      </c>
      <c r="B76" s="52" t="s">
        <v>73</v>
      </c>
      <c r="C76" s="56" t="s">
        <v>74</v>
      </c>
      <c r="D76" s="52" t="str">
        <f t="shared" si="1"/>
        <v>男</v>
      </c>
      <c r="E76" s="52"/>
      <c r="F76" s="52"/>
      <c r="XFD76"/>
    </row>
    <row r="77" spans="1:6 16384:16384" s="23" customFormat="1" ht="23.1" customHeight="1" x14ac:dyDescent="0.25">
      <c r="A77" s="52" t="s">
        <v>75</v>
      </c>
      <c r="B77" s="52" t="s">
        <v>76</v>
      </c>
      <c r="C77" s="56" t="s">
        <v>77</v>
      </c>
      <c r="D77" s="52" t="str">
        <f t="shared" si="1"/>
        <v>男</v>
      </c>
      <c r="E77" s="52"/>
      <c r="F77" s="52"/>
      <c r="XFD77"/>
    </row>
    <row r="78" spans="1:6 16384:16384" s="23" customFormat="1" ht="23.1" customHeight="1" x14ac:dyDescent="0.25">
      <c r="A78" s="52" t="s">
        <v>78</v>
      </c>
      <c r="B78" s="52" t="s">
        <v>79</v>
      </c>
      <c r="C78" s="56" t="s">
        <v>80</v>
      </c>
      <c r="D78" s="52" t="str">
        <f t="shared" si="1"/>
        <v>男</v>
      </c>
      <c r="E78" s="52"/>
      <c r="F78" s="52"/>
      <c r="XFD78"/>
    </row>
    <row r="79" spans="1:6 16384:16384" s="23" customFormat="1" ht="23.1" customHeight="1" x14ac:dyDescent="0.25">
      <c r="A79" s="52" t="s">
        <v>81</v>
      </c>
      <c r="B79" s="52" t="s">
        <v>82</v>
      </c>
      <c r="C79" s="56" t="s">
        <v>83</v>
      </c>
      <c r="D79" s="52" t="str">
        <f t="shared" si="1"/>
        <v>男</v>
      </c>
      <c r="E79" s="52"/>
      <c r="F79" s="52"/>
      <c r="XFD79"/>
    </row>
    <row r="80" spans="1:6 16384:16384" s="23" customFormat="1" ht="23.1" customHeight="1" x14ac:dyDescent="0.25">
      <c r="A80" s="52" t="s">
        <v>84</v>
      </c>
      <c r="B80" s="52" t="s">
        <v>85</v>
      </c>
      <c r="C80" s="56" t="s">
        <v>86</v>
      </c>
      <c r="D80" s="52" t="str">
        <f t="shared" si="1"/>
        <v>男</v>
      </c>
      <c r="E80" s="52"/>
      <c r="F80" s="52"/>
      <c r="XFD80"/>
    </row>
    <row r="81" spans="1:6 16384:16384" s="23" customFormat="1" ht="23.1" customHeight="1" x14ac:dyDescent="0.25">
      <c r="A81" s="52" t="s">
        <v>87</v>
      </c>
      <c r="B81" s="52" t="s">
        <v>88</v>
      </c>
      <c r="C81" s="56" t="s">
        <v>89</v>
      </c>
      <c r="D81" s="52" t="str">
        <f t="shared" si="1"/>
        <v>女</v>
      </c>
      <c r="E81" s="52"/>
      <c r="F81" s="52"/>
      <c r="XFD81"/>
    </row>
    <row r="82" spans="1:6 16384:16384" s="23" customFormat="1" ht="23.1" customHeight="1" x14ac:dyDescent="0.25">
      <c r="A82" s="52" t="s">
        <v>90</v>
      </c>
      <c r="B82" s="52" t="s">
        <v>91</v>
      </c>
      <c r="C82" s="56" t="s">
        <v>92</v>
      </c>
      <c r="D82" s="52" t="str">
        <f t="shared" si="1"/>
        <v>男</v>
      </c>
      <c r="E82" s="52"/>
      <c r="F82" s="52"/>
      <c r="XFD82"/>
    </row>
    <row r="83" spans="1:6 16384:16384" s="23" customFormat="1" ht="23.1" customHeight="1" x14ac:dyDescent="0.25">
      <c r="A83" s="52" t="s">
        <v>93</v>
      </c>
      <c r="B83" s="52" t="s">
        <v>94</v>
      </c>
      <c r="C83" s="56" t="s">
        <v>95</v>
      </c>
      <c r="D83" s="52" t="str">
        <f t="shared" si="1"/>
        <v>男</v>
      </c>
      <c r="E83" s="52"/>
      <c r="F83" s="52"/>
      <c r="XFD83"/>
    </row>
    <row r="84" spans="1:6 16384:16384" s="23" customFormat="1" ht="23.1" customHeight="1" x14ac:dyDescent="0.25">
      <c r="A84" s="52" t="s">
        <v>96</v>
      </c>
      <c r="B84" s="52" t="s">
        <v>97</v>
      </c>
      <c r="C84" s="56" t="s">
        <v>98</v>
      </c>
      <c r="D84" s="52" t="str">
        <f t="shared" si="1"/>
        <v>女</v>
      </c>
      <c r="E84" s="52"/>
      <c r="F84" s="52"/>
      <c r="XFD84"/>
    </row>
    <row r="85" spans="1:6 16384:16384" s="23" customFormat="1" ht="23.1" customHeight="1" x14ac:dyDescent="0.25">
      <c r="A85" s="52" t="s">
        <v>99</v>
      </c>
      <c r="B85" s="52" t="s">
        <v>100</v>
      </c>
      <c r="C85" s="56" t="s">
        <v>101</v>
      </c>
      <c r="D85" s="52" t="str">
        <f t="shared" si="1"/>
        <v>男</v>
      </c>
      <c r="E85" s="52"/>
      <c r="F85" s="52"/>
      <c r="XFD85"/>
    </row>
    <row r="86" spans="1:6 16384:16384" s="23" customFormat="1" ht="23.1" customHeight="1" x14ac:dyDescent="0.25">
      <c r="A86" s="52" t="s">
        <v>102</v>
      </c>
      <c r="B86" s="52" t="s">
        <v>103</v>
      </c>
      <c r="C86" s="56" t="s">
        <v>104</v>
      </c>
      <c r="D86" s="52" t="str">
        <f t="shared" si="1"/>
        <v>女</v>
      </c>
      <c r="E86" s="52"/>
      <c r="F86" s="52"/>
      <c r="XFD86"/>
    </row>
    <row r="87" spans="1:6 16384:16384" s="23" customFormat="1" ht="23.1" customHeight="1" x14ac:dyDescent="0.25">
      <c r="A87" s="52" t="s">
        <v>105</v>
      </c>
      <c r="B87" s="52" t="s">
        <v>106</v>
      </c>
      <c r="C87" s="56" t="s">
        <v>107</v>
      </c>
      <c r="D87" s="52" t="str">
        <f t="shared" si="1"/>
        <v>女</v>
      </c>
      <c r="E87" s="52"/>
      <c r="F87" s="52"/>
      <c r="XFD87"/>
    </row>
    <row r="88" spans="1:6 16384:16384" s="23" customFormat="1" ht="23.1" customHeight="1" x14ac:dyDescent="0.25">
      <c r="A88" s="52" t="s">
        <v>108</v>
      </c>
      <c r="B88" s="52" t="s">
        <v>109</v>
      </c>
      <c r="C88" s="56" t="s">
        <v>110</v>
      </c>
      <c r="D88" s="52" t="str">
        <f t="shared" si="1"/>
        <v>女</v>
      </c>
      <c r="E88" s="52"/>
      <c r="F88" s="52"/>
      <c r="XFD88"/>
    </row>
    <row r="89" spans="1:6 16384:16384" s="23" customFormat="1" ht="23.1" customHeight="1" x14ac:dyDescent="0.25">
      <c r="A89" s="52" t="s">
        <v>111</v>
      </c>
      <c r="B89" s="52" t="s">
        <v>112</v>
      </c>
      <c r="C89" s="56" t="s">
        <v>113</v>
      </c>
      <c r="D89" s="52" t="str">
        <f t="shared" si="1"/>
        <v>男</v>
      </c>
      <c r="E89" s="52"/>
      <c r="F89" s="52"/>
      <c r="XFD89"/>
    </row>
    <row r="90" spans="1:6 16384:16384" s="23" customFormat="1" ht="23.1" customHeight="1" x14ac:dyDescent="0.25">
      <c r="A90" s="52" t="s">
        <v>114</v>
      </c>
      <c r="B90" s="52" t="s">
        <v>115</v>
      </c>
      <c r="C90" s="56" t="s">
        <v>116</v>
      </c>
      <c r="D90" s="52" t="str">
        <f t="shared" si="1"/>
        <v>男</v>
      </c>
      <c r="E90" s="52"/>
      <c r="F90" s="52"/>
      <c r="XFD90"/>
    </row>
    <row r="91" spans="1:6 16384:16384" s="23" customFormat="1" ht="23.1" customHeight="1" x14ac:dyDescent="0.25">
      <c r="A91" s="52" t="s">
        <v>117</v>
      </c>
      <c r="B91" s="52" t="s">
        <v>118</v>
      </c>
      <c r="C91" s="56" t="s">
        <v>119</v>
      </c>
      <c r="D91" s="52" t="str">
        <f t="shared" si="1"/>
        <v>女</v>
      </c>
      <c r="E91" s="52"/>
      <c r="F91" s="52"/>
      <c r="XFD91"/>
    </row>
    <row r="92" spans="1:6 16384:16384" s="23" customFormat="1" ht="23.1" customHeight="1" x14ac:dyDescent="0.25">
      <c r="A92" s="52" t="s">
        <v>120</v>
      </c>
      <c r="B92" s="52" t="s">
        <v>121</v>
      </c>
      <c r="C92" s="56" t="s">
        <v>122</v>
      </c>
      <c r="D92" s="52" t="str">
        <f t="shared" si="1"/>
        <v>男</v>
      </c>
      <c r="E92" s="52"/>
      <c r="F92" s="52"/>
      <c r="XFD92"/>
    </row>
    <row r="93" spans="1:6 16384:16384" s="23" customFormat="1" ht="23.1" customHeight="1" x14ac:dyDescent="0.25">
      <c r="A93" s="52" t="s">
        <v>123</v>
      </c>
      <c r="B93" s="52" t="s">
        <v>124</v>
      </c>
      <c r="C93" s="56" t="s">
        <v>125</v>
      </c>
      <c r="D93" s="52" t="str">
        <f t="shared" si="1"/>
        <v>女</v>
      </c>
      <c r="E93" s="52"/>
      <c r="F93" s="52"/>
      <c r="XFD93"/>
    </row>
    <row r="94" spans="1:6 16384:16384" s="23" customFormat="1" ht="23.1" customHeight="1" x14ac:dyDescent="0.25">
      <c r="A94" s="52" t="s">
        <v>126</v>
      </c>
      <c r="B94" s="52" t="s">
        <v>127</v>
      </c>
      <c r="C94" s="56" t="s">
        <v>128</v>
      </c>
      <c r="D94" s="52" t="str">
        <f t="shared" si="1"/>
        <v>女</v>
      </c>
      <c r="E94" s="52"/>
      <c r="F94" s="52"/>
      <c r="XFD94"/>
    </row>
    <row r="95" spans="1:6 16384:16384" s="23" customFormat="1" ht="23.1" customHeight="1" x14ac:dyDescent="0.25">
      <c r="A95" s="52" t="s">
        <v>129</v>
      </c>
      <c r="B95" s="52" t="s">
        <v>130</v>
      </c>
      <c r="C95" s="56" t="s">
        <v>131</v>
      </c>
      <c r="D95" s="52" t="str">
        <f t="shared" si="1"/>
        <v>男</v>
      </c>
      <c r="E95" s="52"/>
      <c r="F95" s="52"/>
      <c r="XFD95"/>
    </row>
    <row r="96" spans="1:6 16384:16384" s="23" customFormat="1" ht="23.1" customHeight="1" x14ac:dyDescent="0.25">
      <c r="A96" s="52" t="s">
        <v>132</v>
      </c>
      <c r="B96" s="52" t="s">
        <v>133</v>
      </c>
      <c r="C96" s="56" t="s">
        <v>134</v>
      </c>
      <c r="D96" s="52" t="str">
        <f t="shared" si="1"/>
        <v>女</v>
      </c>
      <c r="E96" s="52"/>
      <c r="F96" s="52"/>
      <c r="XFD96"/>
    </row>
    <row r="97" spans="1:6 16384:16384" s="23" customFormat="1" ht="23.1" customHeight="1" x14ac:dyDescent="0.25">
      <c r="A97" s="52" t="s">
        <v>135</v>
      </c>
      <c r="B97" s="52" t="s">
        <v>136</v>
      </c>
      <c r="C97" s="56" t="s">
        <v>137</v>
      </c>
      <c r="D97" s="52" t="str">
        <f t="shared" si="1"/>
        <v>女</v>
      </c>
      <c r="E97" s="52"/>
      <c r="F97" s="52"/>
      <c r="XFD97"/>
    </row>
    <row r="98" spans="1:6 16384:16384" s="23" customFormat="1" ht="23.1" customHeight="1" x14ac:dyDescent="0.25">
      <c r="A98" s="52" t="s">
        <v>138</v>
      </c>
      <c r="B98" s="52" t="s">
        <v>139</v>
      </c>
      <c r="C98" s="56" t="s">
        <v>140</v>
      </c>
      <c r="D98" s="52" t="str">
        <f t="shared" si="1"/>
        <v>男</v>
      </c>
      <c r="E98" s="52"/>
      <c r="F98" s="52"/>
      <c r="XFD98"/>
    </row>
    <row r="99" spans="1:6 16384:16384" s="23" customFormat="1" ht="23.1" customHeight="1" x14ac:dyDescent="0.25">
      <c r="A99" s="52" t="s">
        <v>141</v>
      </c>
      <c r="B99" s="52" t="s">
        <v>142</v>
      </c>
      <c r="C99" s="56" t="s">
        <v>143</v>
      </c>
      <c r="D99" s="52" t="str">
        <f t="shared" si="1"/>
        <v>男</v>
      </c>
      <c r="E99" s="52"/>
      <c r="F99" s="52"/>
      <c r="XFD99"/>
    </row>
    <row r="100" spans="1:6 16384:16384" s="23" customFormat="1" ht="23.1" customHeight="1" x14ac:dyDescent="0.25">
      <c r="A100" s="52" t="s">
        <v>144</v>
      </c>
      <c r="B100" s="52" t="s">
        <v>15</v>
      </c>
      <c r="C100" s="56" t="s">
        <v>145</v>
      </c>
      <c r="D100" s="52" t="str">
        <f t="shared" si="1"/>
        <v>男</v>
      </c>
      <c r="E100" s="52"/>
      <c r="F100" s="52"/>
      <c r="XFD100"/>
    </row>
    <row r="101" spans="1:6 16384:16384" s="23" customFormat="1" ht="23.1" customHeight="1" x14ac:dyDescent="0.25">
      <c r="A101" s="52" t="s">
        <v>146</v>
      </c>
      <c r="B101" s="52" t="s">
        <v>147</v>
      </c>
      <c r="C101" s="56" t="s">
        <v>148</v>
      </c>
      <c r="D101" s="52" t="str">
        <f t="shared" si="1"/>
        <v>男</v>
      </c>
      <c r="E101" s="52"/>
      <c r="F101" s="52"/>
      <c r="XFD101"/>
    </row>
    <row r="102" spans="1:6 16384:16384" s="23" customFormat="1" ht="23.1" customHeight="1" x14ac:dyDescent="0.25">
      <c r="A102" s="52" t="s">
        <v>149</v>
      </c>
      <c r="B102" s="52" t="s">
        <v>150</v>
      </c>
      <c r="C102" s="56" t="s">
        <v>151</v>
      </c>
      <c r="D102" s="52" t="str">
        <f t="shared" si="1"/>
        <v>女</v>
      </c>
      <c r="E102" s="52"/>
      <c r="F102" s="52"/>
      <c r="XFD102"/>
    </row>
    <row r="103" spans="1:6 16384:16384" s="23" customFormat="1" ht="23.1" customHeight="1" x14ac:dyDescent="0.25">
      <c r="A103" s="52" t="s">
        <v>152</v>
      </c>
      <c r="B103" s="52" t="s">
        <v>153</v>
      </c>
      <c r="C103" s="56" t="s">
        <v>154</v>
      </c>
      <c r="D103" s="52" t="str">
        <f t="shared" si="1"/>
        <v>男</v>
      </c>
      <c r="E103" s="52"/>
      <c r="F103" s="52"/>
      <c r="XFD103"/>
    </row>
    <row r="104" spans="1:6 16384:16384" s="23" customFormat="1" ht="23.1" customHeight="1" x14ac:dyDescent="0.25">
      <c r="A104" s="52" t="s">
        <v>155</v>
      </c>
      <c r="B104" s="52" t="s">
        <v>156</v>
      </c>
      <c r="C104" s="56" t="s">
        <v>157</v>
      </c>
      <c r="D104" s="52" t="str">
        <f t="shared" si="1"/>
        <v>女</v>
      </c>
      <c r="E104" s="52"/>
      <c r="F104" s="52"/>
      <c r="XFD104"/>
    </row>
    <row r="105" spans="1:6 16384:16384" s="23" customFormat="1" ht="23.1" customHeight="1" x14ac:dyDescent="0.25">
      <c r="A105" s="52" t="s">
        <v>158</v>
      </c>
      <c r="B105" s="52" t="s">
        <v>159</v>
      </c>
      <c r="C105" s="56" t="s">
        <v>160</v>
      </c>
      <c r="D105" s="52" t="str">
        <f t="shared" si="1"/>
        <v>男</v>
      </c>
      <c r="E105" s="52"/>
      <c r="F105" s="52"/>
      <c r="XFD105"/>
    </row>
    <row r="106" spans="1:6 16384:16384" s="23" customFormat="1" ht="23.1" customHeight="1" x14ac:dyDescent="0.25">
      <c r="A106" s="52" t="s">
        <v>161</v>
      </c>
      <c r="B106" s="52" t="s">
        <v>15</v>
      </c>
      <c r="C106" s="56" t="s">
        <v>162</v>
      </c>
      <c r="D106" s="52" t="str">
        <f t="shared" si="1"/>
        <v>男</v>
      </c>
      <c r="E106" s="52"/>
      <c r="F106" s="52"/>
      <c r="XFD106"/>
    </row>
    <row r="107" spans="1:6 16384:16384" s="23" customFormat="1" ht="23.1" customHeight="1" x14ac:dyDescent="0.25">
      <c r="A107" s="52" t="s">
        <v>163</v>
      </c>
      <c r="B107" s="52" t="s">
        <v>164</v>
      </c>
      <c r="C107" s="56" t="s">
        <v>165</v>
      </c>
      <c r="D107" s="52" t="str">
        <f t="shared" si="1"/>
        <v>女</v>
      </c>
      <c r="E107" s="52"/>
      <c r="F107" s="52"/>
      <c r="XFD107"/>
    </row>
    <row r="108" spans="1:6 16384:16384" s="23" customFormat="1" ht="23.1" customHeight="1" x14ac:dyDescent="0.25">
      <c r="A108" s="52" t="s">
        <v>166</v>
      </c>
      <c r="B108" s="52" t="s">
        <v>167</v>
      </c>
      <c r="C108" s="56" t="s">
        <v>168</v>
      </c>
      <c r="D108" s="52" t="str">
        <f t="shared" si="1"/>
        <v>女</v>
      </c>
      <c r="E108" s="52"/>
      <c r="F108" s="52"/>
      <c r="XFD108"/>
    </row>
    <row r="109" spans="1:6 16384:16384" s="23" customFormat="1" ht="23.1" customHeight="1" x14ac:dyDescent="0.25">
      <c r="A109" s="52" t="s">
        <v>169</v>
      </c>
      <c r="B109" s="52" t="s">
        <v>170</v>
      </c>
      <c r="C109" s="56" t="s">
        <v>171</v>
      </c>
      <c r="D109" s="52" t="str">
        <f t="shared" si="1"/>
        <v>女</v>
      </c>
      <c r="E109" s="52"/>
      <c r="F109" s="52"/>
      <c r="XFD109"/>
    </row>
    <row r="110" spans="1:6 16384:16384" s="23" customFormat="1" ht="23.1" customHeight="1" x14ac:dyDescent="0.25">
      <c r="A110" s="52" t="s">
        <v>172</v>
      </c>
      <c r="B110" s="52" t="s">
        <v>173</v>
      </c>
      <c r="C110" s="56" t="s">
        <v>174</v>
      </c>
      <c r="D110" s="52" t="str">
        <f t="shared" si="1"/>
        <v>女</v>
      </c>
      <c r="E110" s="52"/>
      <c r="F110" s="52"/>
      <c r="XFD110"/>
    </row>
    <row r="111" spans="1:6 16384:16384" s="23" customFormat="1" ht="23.1" customHeight="1" x14ac:dyDescent="0.25">
      <c r="A111" s="52" t="s">
        <v>175</v>
      </c>
      <c r="B111" s="52" t="s">
        <v>176</v>
      </c>
      <c r="C111" s="56" t="s">
        <v>177</v>
      </c>
      <c r="D111" s="52" t="str">
        <f t="shared" si="1"/>
        <v>女</v>
      </c>
      <c r="E111" s="52"/>
      <c r="F111" s="52"/>
      <c r="XFD111"/>
    </row>
    <row r="112" spans="1:6 16384:16384" s="23" customFormat="1" ht="23.1" customHeight="1" x14ac:dyDescent="0.25">
      <c r="A112" s="52" t="s">
        <v>6</v>
      </c>
      <c r="B112" s="52" t="s">
        <v>7</v>
      </c>
      <c r="C112" s="56" t="s">
        <v>8</v>
      </c>
      <c r="D112" s="52" t="str">
        <f t="shared" si="1"/>
        <v>男</v>
      </c>
      <c r="E112" s="52"/>
      <c r="F112" s="52"/>
      <c r="XFD112"/>
    </row>
    <row r="113" spans="1:6 16384:16384" s="23" customFormat="1" ht="23.1" customHeight="1" x14ac:dyDescent="0.25">
      <c r="A113" s="52" t="s">
        <v>10</v>
      </c>
      <c r="B113" s="52" t="s">
        <v>11</v>
      </c>
      <c r="C113" s="56" t="s">
        <v>12</v>
      </c>
      <c r="D113" s="52" t="str">
        <f t="shared" si="1"/>
        <v>男</v>
      </c>
      <c r="E113" s="52"/>
      <c r="F113" s="52"/>
      <c r="XFD113"/>
    </row>
    <row r="114" spans="1:6 16384:16384" s="23" customFormat="1" ht="23.1" customHeight="1" x14ac:dyDescent="0.25">
      <c r="A114" s="52" t="s">
        <v>14</v>
      </c>
      <c r="B114" s="52" t="s">
        <v>15</v>
      </c>
      <c r="C114" s="56" t="s">
        <v>16</v>
      </c>
      <c r="D114" s="52" t="str">
        <f t="shared" si="1"/>
        <v>男</v>
      </c>
      <c r="E114" s="52"/>
      <c r="F114" s="52"/>
      <c r="XFD114"/>
    </row>
    <row r="115" spans="1:6 16384:16384" s="23" customFormat="1" ht="23.1" customHeight="1" x14ac:dyDescent="0.25">
      <c r="A115" s="52" t="s">
        <v>18</v>
      </c>
      <c r="B115" s="52" t="s">
        <v>19</v>
      </c>
      <c r="C115" s="56" t="s">
        <v>20</v>
      </c>
      <c r="D115" s="52" t="str">
        <f t="shared" si="1"/>
        <v>男</v>
      </c>
      <c r="E115" s="52"/>
      <c r="F115" s="52"/>
      <c r="XFD115"/>
    </row>
    <row r="116" spans="1:6 16384:16384" s="23" customFormat="1" ht="23.1" customHeight="1" x14ac:dyDescent="0.25">
      <c r="A116" s="52" t="s">
        <v>21</v>
      </c>
      <c r="B116" s="52" t="s">
        <v>22</v>
      </c>
      <c r="C116" s="56" t="s">
        <v>23</v>
      </c>
      <c r="D116" s="52" t="str">
        <f t="shared" si="1"/>
        <v>男</v>
      </c>
      <c r="E116" s="52"/>
      <c r="F116" s="52"/>
      <c r="XFD116"/>
    </row>
    <row r="117" spans="1:6 16384:16384" s="23" customFormat="1" ht="23.1" customHeight="1" x14ac:dyDescent="0.25">
      <c r="A117" s="52" t="s">
        <v>25</v>
      </c>
      <c r="B117" s="52" t="s">
        <v>26</v>
      </c>
      <c r="C117" s="56" t="s">
        <v>27</v>
      </c>
      <c r="D117" s="52" t="str">
        <f t="shared" si="1"/>
        <v>男</v>
      </c>
      <c r="E117" s="52"/>
      <c r="F117" s="52"/>
      <c r="XFD117"/>
    </row>
    <row r="118" spans="1:6 16384:16384" s="23" customFormat="1" ht="23.1" customHeight="1" x14ac:dyDescent="0.25">
      <c r="A118" s="52" t="s">
        <v>29</v>
      </c>
      <c r="B118" s="52" t="s">
        <v>30</v>
      </c>
      <c r="C118" s="56" t="s">
        <v>31</v>
      </c>
      <c r="D118" s="52" t="str">
        <f t="shared" si="1"/>
        <v>女</v>
      </c>
      <c r="E118" s="52"/>
      <c r="F118" s="52"/>
      <c r="XFD118"/>
    </row>
    <row r="119" spans="1:6 16384:16384" s="23" customFormat="1" ht="23.1" customHeight="1" x14ac:dyDescent="0.25">
      <c r="A119" s="52" t="s">
        <v>33</v>
      </c>
      <c r="B119" s="52" t="s">
        <v>34</v>
      </c>
      <c r="C119" s="56" t="s">
        <v>35</v>
      </c>
      <c r="D119" s="52" t="str">
        <f t="shared" si="1"/>
        <v>女</v>
      </c>
      <c r="E119" s="52"/>
      <c r="F119" s="52"/>
      <c r="XFD119"/>
    </row>
    <row r="120" spans="1:6 16384:16384" s="23" customFormat="1" ht="23.1" customHeight="1" x14ac:dyDescent="0.25">
      <c r="A120" s="52" t="s">
        <v>37</v>
      </c>
      <c r="B120" s="52" t="s">
        <v>38</v>
      </c>
      <c r="C120" s="56" t="s">
        <v>39</v>
      </c>
      <c r="D120" s="52" t="str">
        <f t="shared" si="1"/>
        <v>男</v>
      </c>
      <c r="E120" s="52"/>
      <c r="F120" s="52"/>
      <c r="XFD120"/>
    </row>
    <row r="121" spans="1:6 16384:16384" s="23" customFormat="1" ht="23.1" customHeight="1" x14ac:dyDescent="0.25">
      <c r="A121" s="52" t="s">
        <v>41</v>
      </c>
      <c r="B121" s="52" t="s">
        <v>42</v>
      </c>
      <c r="C121" s="56" t="s">
        <v>43</v>
      </c>
      <c r="D121" s="52" t="str">
        <f t="shared" si="1"/>
        <v>女</v>
      </c>
      <c r="E121" s="52"/>
      <c r="F121" s="52"/>
      <c r="XFD121"/>
    </row>
    <row r="122" spans="1:6 16384:16384" s="23" customFormat="1" ht="23.1" customHeight="1" x14ac:dyDescent="0.25">
      <c r="A122" s="52" t="s">
        <v>44</v>
      </c>
      <c r="B122" s="52" t="s">
        <v>45</v>
      </c>
      <c r="C122" s="56" t="s">
        <v>46</v>
      </c>
      <c r="D122" s="52" t="str">
        <f t="shared" si="1"/>
        <v>男</v>
      </c>
      <c r="E122" s="52"/>
      <c r="F122" s="52"/>
      <c r="XFD122"/>
    </row>
    <row r="123" spans="1:6 16384:16384" s="23" customFormat="1" ht="23.1" customHeight="1" x14ac:dyDescent="0.25">
      <c r="A123" s="52" t="s">
        <v>48</v>
      </c>
      <c r="B123" s="52" t="s">
        <v>49</v>
      </c>
      <c r="C123" s="56" t="s">
        <v>50</v>
      </c>
      <c r="D123" s="52" t="str">
        <f t="shared" si="1"/>
        <v>男</v>
      </c>
      <c r="E123" s="52"/>
      <c r="F123" s="52"/>
      <c r="XFD123"/>
    </row>
    <row r="124" spans="1:6 16384:16384" s="23" customFormat="1" ht="23.1" customHeight="1" x14ac:dyDescent="0.25">
      <c r="A124" s="52" t="s">
        <v>51</v>
      </c>
      <c r="B124" s="52" t="s">
        <v>52</v>
      </c>
      <c r="C124" s="56" t="s">
        <v>53</v>
      </c>
      <c r="D124" s="52" t="str">
        <f t="shared" si="1"/>
        <v>女</v>
      </c>
      <c r="E124" s="52"/>
      <c r="F124" s="52"/>
      <c r="XFD124"/>
    </row>
    <row r="125" spans="1:6 16384:16384" s="23" customFormat="1" ht="23.1" customHeight="1" x14ac:dyDescent="0.25">
      <c r="A125" s="52" t="s">
        <v>54</v>
      </c>
      <c r="B125" s="52" t="s">
        <v>55</v>
      </c>
      <c r="C125" s="56" t="s">
        <v>56</v>
      </c>
      <c r="D125" s="52" t="str">
        <f t="shared" si="1"/>
        <v>男</v>
      </c>
      <c r="E125" s="52"/>
      <c r="F125" s="52"/>
      <c r="XFD125"/>
    </row>
    <row r="126" spans="1:6 16384:16384" s="23" customFormat="1" ht="23.1" customHeight="1" x14ac:dyDescent="0.25">
      <c r="A126" s="52" t="s">
        <v>57</v>
      </c>
      <c r="B126" s="52" t="s">
        <v>58</v>
      </c>
      <c r="C126" s="56" t="s">
        <v>59</v>
      </c>
      <c r="D126" s="52" t="str">
        <f t="shared" si="1"/>
        <v>男</v>
      </c>
      <c r="E126" s="52"/>
      <c r="F126" s="52"/>
      <c r="XFD126"/>
    </row>
    <row r="127" spans="1:6 16384:16384" s="23" customFormat="1" ht="23.1" customHeight="1" x14ac:dyDescent="0.25">
      <c r="A127" s="52" t="s">
        <v>60</v>
      </c>
      <c r="B127" s="52" t="s">
        <v>61</v>
      </c>
      <c r="C127" s="56" t="s">
        <v>62</v>
      </c>
      <c r="D127" s="52" t="str">
        <f t="shared" si="1"/>
        <v>男</v>
      </c>
      <c r="E127" s="52"/>
      <c r="F127" s="52"/>
      <c r="XFD127"/>
    </row>
    <row r="128" spans="1:6 16384:16384" s="23" customFormat="1" ht="23.1" customHeight="1" x14ac:dyDescent="0.25">
      <c r="A128" s="52" t="s">
        <v>63</v>
      </c>
      <c r="B128" s="52" t="s">
        <v>64</v>
      </c>
      <c r="C128" s="56" t="s">
        <v>65</v>
      </c>
      <c r="D128" s="52" t="str">
        <f t="shared" si="1"/>
        <v>女</v>
      </c>
      <c r="E128" s="52"/>
      <c r="F128" s="52"/>
      <c r="XFD128"/>
    </row>
    <row r="129" spans="1:6 16384:16384" s="23" customFormat="1" ht="23.1" customHeight="1" x14ac:dyDescent="0.25">
      <c r="A129" s="52" t="s">
        <v>66</v>
      </c>
      <c r="B129" s="52" t="s">
        <v>67</v>
      </c>
      <c r="C129" s="56" t="s">
        <v>68</v>
      </c>
      <c r="D129" s="52" t="str">
        <f t="shared" si="1"/>
        <v>男</v>
      </c>
      <c r="E129" s="52"/>
      <c r="F129" s="52"/>
      <c r="XFD129"/>
    </row>
    <row r="130" spans="1:6 16384:16384" s="23" customFormat="1" ht="23.1" customHeight="1" x14ac:dyDescent="0.25">
      <c r="A130" s="52" t="s">
        <v>69</v>
      </c>
      <c r="B130" s="52" t="s">
        <v>70</v>
      </c>
      <c r="C130" s="56" t="s">
        <v>71</v>
      </c>
      <c r="D130" s="52" t="str">
        <f t="shared" si="1"/>
        <v>男</v>
      </c>
      <c r="E130" s="52"/>
      <c r="F130" s="52"/>
      <c r="XFD130"/>
    </row>
    <row r="131" spans="1:6 16384:16384" s="23" customFormat="1" ht="23.1" customHeight="1" x14ac:dyDescent="0.25">
      <c r="A131" s="52" t="s">
        <v>72</v>
      </c>
      <c r="B131" s="52" t="s">
        <v>73</v>
      </c>
      <c r="C131" s="56" t="s">
        <v>74</v>
      </c>
      <c r="D131" s="52" t="str">
        <f t="shared" ref="D131:D194" si="2">IF(MOD(MID(C131,17,1),2)=0,"女","男")</f>
        <v>男</v>
      </c>
      <c r="E131" s="52"/>
      <c r="F131" s="52"/>
      <c r="XFD131"/>
    </row>
    <row r="132" spans="1:6 16384:16384" s="23" customFormat="1" ht="23.1" customHeight="1" x14ac:dyDescent="0.25">
      <c r="A132" s="52" t="s">
        <v>75</v>
      </c>
      <c r="B132" s="52" t="s">
        <v>76</v>
      </c>
      <c r="C132" s="56" t="s">
        <v>77</v>
      </c>
      <c r="D132" s="52" t="str">
        <f t="shared" si="2"/>
        <v>男</v>
      </c>
      <c r="E132" s="52"/>
      <c r="F132" s="52"/>
      <c r="XFD132"/>
    </row>
    <row r="133" spans="1:6 16384:16384" s="23" customFormat="1" ht="23.1" customHeight="1" x14ac:dyDescent="0.25">
      <c r="A133" s="52" t="s">
        <v>78</v>
      </c>
      <c r="B133" s="52" t="s">
        <v>79</v>
      </c>
      <c r="C133" s="56" t="s">
        <v>80</v>
      </c>
      <c r="D133" s="52" t="str">
        <f t="shared" si="2"/>
        <v>男</v>
      </c>
      <c r="E133" s="52"/>
      <c r="F133" s="52"/>
      <c r="XFD133"/>
    </row>
    <row r="134" spans="1:6 16384:16384" s="23" customFormat="1" ht="23.1" customHeight="1" x14ac:dyDescent="0.25">
      <c r="A134" s="52" t="s">
        <v>81</v>
      </c>
      <c r="B134" s="52" t="s">
        <v>82</v>
      </c>
      <c r="C134" s="56" t="s">
        <v>83</v>
      </c>
      <c r="D134" s="52" t="str">
        <f t="shared" si="2"/>
        <v>男</v>
      </c>
      <c r="E134" s="52"/>
      <c r="F134" s="52"/>
      <c r="XFD134"/>
    </row>
    <row r="135" spans="1:6 16384:16384" s="23" customFormat="1" ht="23.1" customHeight="1" x14ac:dyDescent="0.25">
      <c r="A135" s="52" t="s">
        <v>84</v>
      </c>
      <c r="B135" s="52" t="s">
        <v>85</v>
      </c>
      <c r="C135" s="56" t="s">
        <v>86</v>
      </c>
      <c r="D135" s="52" t="str">
        <f t="shared" si="2"/>
        <v>男</v>
      </c>
      <c r="E135" s="52"/>
      <c r="F135" s="52"/>
      <c r="XFD135"/>
    </row>
    <row r="136" spans="1:6 16384:16384" s="23" customFormat="1" ht="23.1" customHeight="1" x14ac:dyDescent="0.25">
      <c r="A136" s="52" t="s">
        <v>87</v>
      </c>
      <c r="B136" s="52" t="s">
        <v>88</v>
      </c>
      <c r="C136" s="56" t="s">
        <v>89</v>
      </c>
      <c r="D136" s="52" t="str">
        <f t="shared" si="2"/>
        <v>女</v>
      </c>
      <c r="E136" s="52"/>
      <c r="F136" s="52"/>
      <c r="XFD136"/>
    </row>
    <row r="137" spans="1:6 16384:16384" s="23" customFormat="1" ht="23.1" customHeight="1" x14ac:dyDescent="0.25">
      <c r="A137" s="52" t="s">
        <v>90</v>
      </c>
      <c r="B137" s="52" t="s">
        <v>91</v>
      </c>
      <c r="C137" s="56" t="s">
        <v>92</v>
      </c>
      <c r="D137" s="52" t="str">
        <f t="shared" si="2"/>
        <v>男</v>
      </c>
      <c r="E137" s="52"/>
      <c r="F137" s="52"/>
      <c r="XFD137"/>
    </row>
    <row r="138" spans="1:6 16384:16384" s="23" customFormat="1" ht="23.1" customHeight="1" x14ac:dyDescent="0.25">
      <c r="A138" s="52" t="s">
        <v>93</v>
      </c>
      <c r="B138" s="52" t="s">
        <v>94</v>
      </c>
      <c r="C138" s="56" t="s">
        <v>95</v>
      </c>
      <c r="D138" s="52" t="str">
        <f t="shared" si="2"/>
        <v>男</v>
      </c>
      <c r="E138" s="52"/>
      <c r="F138" s="52"/>
      <c r="XFD138"/>
    </row>
    <row r="139" spans="1:6 16384:16384" s="23" customFormat="1" ht="23.1" customHeight="1" x14ac:dyDescent="0.25">
      <c r="A139" s="52" t="s">
        <v>96</v>
      </c>
      <c r="B139" s="52" t="s">
        <v>97</v>
      </c>
      <c r="C139" s="56" t="s">
        <v>98</v>
      </c>
      <c r="D139" s="52" t="str">
        <f t="shared" si="2"/>
        <v>女</v>
      </c>
      <c r="E139" s="52"/>
      <c r="F139" s="52"/>
      <c r="XFD139"/>
    </row>
    <row r="140" spans="1:6 16384:16384" s="23" customFormat="1" ht="23.1" customHeight="1" x14ac:dyDescent="0.25">
      <c r="A140" s="52" t="s">
        <v>99</v>
      </c>
      <c r="B140" s="52" t="s">
        <v>100</v>
      </c>
      <c r="C140" s="56" t="s">
        <v>101</v>
      </c>
      <c r="D140" s="52" t="str">
        <f t="shared" si="2"/>
        <v>男</v>
      </c>
      <c r="E140" s="52"/>
      <c r="F140" s="52"/>
      <c r="XFD140"/>
    </row>
    <row r="141" spans="1:6 16384:16384" s="23" customFormat="1" ht="23.1" customHeight="1" x14ac:dyDescent="0.25">
      <c r="A141" s="52" t="s">
        <v>102</v>
      </c>
      <c r="B141" s="52" t="s">
        <v>103</v>
      </c>
      <c r="C141" s="56" t="s">
        <v>104</v>
      </c>
      <c r="D141" s="52" t="str">
        <f t="shared" si="2"/>
        <v>女</v>
      </c>
      <c r="E141" s="52"/>
      <c r="F141" s="52"/>
      <c r="XFD141"/>
    </row>
    <row r="142" spans="1:6 16384:16384" s="23" customFormat="1" ht="23.1" customHeight="1" x14ac:dyDescent="0.25">
      <c r="A142" s="52" t="s">
        <v>105</v>
      </c>
      <c r="B142" s="52" t="s">
        <v>106</v>
      </c>
      <c r="C142" s="56" t="s">
        <v>107</v>
      </c>
      <c r="D142" s="52" t="str">
        <f t="shared" si="2"/>
        <v>女</v>
      </c>
      <c r="E142" s="52"/>
      <c r="F142" s="52"/>
      <c r="XFD142"/>
    </row>
    <row r="143" spans="1:6 16384:16384" s="23" customFormat="1" ht="23.1" customHeight="1" x14ac:dyDescent="0.25">
      <c r="A143" s="52" t="s">
        <v>108</v>
      </c>
      <c r="B143" s="52" t="s">
        <v>109</v>
      </c>
      <c r="C143" s="56" t="s">
        <v>110</v>
      </c>
      <c r="D143" s="52" t="str">
        <f t="shared" si="2"/>
        <v>女</v>
      </c>
      <c r="E143" s="52"/>
      <c r="F143" s="52"/>
      <c r="XFD143"/>
    </row>
    <row r="144" spans="1:6 16384:16384" s="23" customFormat="1" ht="23.1" customHeight="1" x14ac:dyDescent="0.25">
      <c r="A144" s="52" t="s">
        <v>111</v>
      </c>
      <c r="B144" s="52" t="s">
        <v>112</v>
      </c>
      <c r="C144" s="56" t="s">
        <v>113</v>
      </c>
      <c r="D144" s="52" t="str">
        <f t="shared" si="2"/>
        <v>男</v>
      </c>
      <c r="E144" s="52"/>
      <c r="F144" s="52"/>
      <c r="XFD144"/>
    </row>
    <row r="145" spans="1:6 16384:16384" s="23" customFormat="1" ht="23.1" customHeight="1" x14ac:dyDescent="0.25">
      <c r="A145" s="52" t="s">
        <v>114</v>
      </c>
      <c r="B145" s="52" t="s">
        <v>115</v>
      </c>
      <c r="C145" s="56" t="s">
        <v>116</v>
      </c>
      <c r="D145" s="52" t="str">
        <f t="shared" si="2"/>
        <v>男</v>
      </c>
      <c r="E145" s="52"/>
      <c r="F145" s="52"/>
      <c r="XFD145"/>
    </row>
    <row r="146" spans="1:6 16384:16384" s="23" customFormat="1" ht="23.1" customHeight="1" x14ac:dyDescent="0.25">
      <c r="A146" s="52" t="s">
        <v>117</v>
      </c>
      <c r="B146" s="52" t="s">
        <v>118</v>
      </c>
      <c r="C146" s="56" t="s">
        <v>119</v>
      </c>
      <c r="D146" s="52" t="str">
        <f t="shared" si="2"/>
        <v>女</v>
      </c>
      <c r="E146" s="52"/>
      <c r="F146" s="52"/>
      <c r="XFD146"/>
    </row>
    <row r="147" spans="1:6 16384:16384" s="23" customFormat="1" ht="23.1" customHeight="1" x14ac:dyDescent="0.25">
      <c r="A147" s="52" t="s">
        <v>120</v>
      </c>
      <c r="B147" s="52" t="s">
        <v>121</v>
      </c>
      <c r="C147" s="56" t="s">
        <v>122</v>
      </c>
      <c r="D147" s="52" t="str">
        <f t="shared" si="2"/>
        <v>男</v>
      </c>
      <c r="E147" s="52"/>
      <c r="F147" s="52"/>
      <c r="XFD147"/>
    </row>
    <row r="148" spans="1:6 16384:16384" s="23" customFormat="1" ht="23.1" customHeight="1" x14ac:dyDescent="0.25">
      <c r="A148" s="52" t="s">
        <v>123</v>
      </c>
      <c r="B148" s="52" t="s">
        <v>124</v>
      </c>
      <c r="C148" s="56" t="s">
        <v>125</v>
      </c>
      <c r="D148" s="52" t="str">
        <f t="shared" si="2"/>
        <v>女</v>
      </c>
      <c r="E148" s="52"/>
      <c r="F148" s="52"/>
      <c r="XFD148"/>
    </row>
    <row r="149" spans="1:6 16384:16384" s="23" customFormat="1" ht="23.1" customHeight="1" x14ac:dyDescent="0.25">
      <c r="A149" s="52" t="s">
        <v>126</v>
      </c>
      <c r="B149" s="52" t="s">
        <v>127</v>
      </c>
      <c r="C149" s="56" t="s">
        <v>128</v>
      </c>
      <c r="D149" s="52" t="str">
        <f t="shared" si="2"/>
        <v>女</v>
      </c>
      <c r="E149" s="52"/>
      <c r="F149" s="52"/>
      <c r="XFD149"/>
    </row>
    <row r="150" spans="1:6 16384:16384" s="23" customFormat="1" ht="23.1" customHeight="1" x14ac:dyDescent="0.25">
      <c r="A150" s="52" t="s">
        <v>129</v>
      </c>
      <c r="B150" s="52" t="s">
        <v>130</v>
      </c>
      <c r="C150" s="56" t="s">
        <v>131</v>
      </c>
      <c r="D150" s="52" t="str">
        <f t="shared" si="2"/>
        <v>男</v>
      </c>
      <c r="E150" s="52"/>
      <c r="F150" s="52"/>
      <c r="XFD150"/>
    </row>
    <row r="151" spans="1:6 16384:16384" s="23" customFormat="1" ht="23.1" customHeight="1" x14ac:dyDescent="0.25">
      <c r="A151" s="52" t="s">
        <v>132</v>
      </c>
      <c r="B151" s="52" t="s">
        <v>133</v>
      </c>
      <c r="C151" s="56" t="s">
        <v>134</v>
      </c>
      <c r="D151" s="52" t="str">
        <f t="shared" si="2"/>
        <v>女</v>
      </c>
      <c r="E151" s="52"/>
      <c r="F151" s="52"/>
      <c r="XFD151"/>
    </row>
    <row r="152" spans="1:6 16384:16384" s="23" customFormat="1" ht="23.1" customHeight="1" x14ac:dyDescent="0.25">
      <c r="A152" s="52" t="s">
        <v>135</v>
      </c>
      <c r="B152" s="52" t="s">
        <v>136</v>
      </c>
      <c r="C152" s="56" t="s">
        <v>137</v>
      </c>
      <c r="D152" s="52" t="str">
        <f t="shared" si="2"/>
        <v>女</v>
      </c>
      <c r="E152" s="52"/>
      <c r="F152" s="52"/>
      <c r="XFD152"/>
    </row>
    <row r="153" spans="1:6 16384:16384" s="23" customFormat="1" ht="23.1" customHeight="1" x14ac:dyDescent="0.25">
      <c r="A153" s="52" t="s">
        <v>138</v>
      </c>
      <c r="B153" s="52" t="s">
        <v>139</v>
      </c>
      <c r="C153" s="56" t="s">
        <v>140</v>
      </c>
      <c r="D153" s="52" t="str">
        <f t="shared" si="2"/>
        <v>男</v>
      </c>
      <c r="E153" s="52"/>
      <c r="F153" s="52"/>
      <c r="XFD153"/>
    </row>
    <row r="154" spans="1:6 16384:16384" s="23" customFormat="1" ht="23.1" customHeight="1" x14ac:dyDescent="0.25">
      <c r="A154" s="52" t="s">
        <v>141</v>
      </c>
      <c r="B154" s="52" t="s">
        <v>142</v>
      </c>
      <c r="C154" s="56" t="s">
        <v>143</v>
      </c>
      <c r="D154" s="52" t="str">
        <f t="shared" si="2"/>
        <v>男</v>
      </c>
      <c r="E154" s="52"/>
      <c r="F154" s="52"/>
      <c r="XFD154"/>
    </row>
    <row r="155" spans="1:6 16384:16384" s="23" customFormat="1" ht="23.1" customHeight="1" x14ac:dyDescent="0.25">
      <c r="A155" s="52" t="s">
        <v>144</v>
      </c>
      <c r="B155" s="52" t="s">
        <v>15</v>
      </c>
      <c r="C155" s="56" t="s">
        <v>145</v>
      </c>
      <c r="D155" s="52" t="str">
        <f t="shared" si="2"/>
        <v>男</v>
      </c>
      <c r="E155" s="52"/>
      <c r="F155" s="52"/>
      <c r="XFD155"/>
    </row>
    <row r="156" spans="1:6 16384:16384" s="23" customFormat="1" ht="23.1" customHeight="1" x14ac:dyDescent="0.25">
      <c r="A156" s="52" t="s">
        <v>146</v>
      </c>
      <c r="B156" s="52" t="s">
        <v>147</v>
      </c>
      <c r="C156" s="56" t="s">
        <v>148</v>
      </c>
      <c r="D156" s="52" t="str">
        <f t="shared" si="2"/>
        <v>男</v>
      </c>
      <c r="E156" s="52"/>
      <c r="F156" s="52"/>
      <c r="XFD156"/>
    </row>
    <row r="157" spans="1:6 16384:16384" s="23" customFormat="1" ht="23.1" customHeight="1" x14ac:dyDescent="0.25">
      <c r="A157" s="52" t="s">
        <v>149</v>
      </c>
      <c r="B157" s="52" t="s">
        <v>150</v>
      </c>
      <c r="C157" s="56" t="s">
        <v>151</v>
      </c>
      <c r="D157" s="52" t="str">
        <f t="shared" si="2"/>
        <v>女</v>
      </c>
      <c r="E157" s="52"/>
      <c r="F157" s="52"/>
      <c r="XFD157"/>
    </row>
    <row r="158" spans="1:6 16384:16384" s="23" customFormat="1" ht="23.1" customHeight="1" x14ac:dyDescent="0.25">
      <c r="A158" s="52" t="s">
        <v>152</v>
      </c>
      <c r="B158" s="52" t="s">
        <v>153</v>
      </c>
      <c r="C158" s="56" t="s">
        <v>154</v>
      </c>
      <c r="D158" s="52" t="str">
        <f t="shared" si="2"/>
        <v>男</v>
      </c>
      <c r="E158" s="52"/>
      <c r="F158" s="52"/>
      <c r="XFD158"/>
    </row>
    <row r="159" spans="1:6 16384:16384" s="23" customFormat="1" ht="23.1" customHeight="1" x14ac:dyDescent="0.25">
      <c r="A159" s="52" t="s">
        <v>155</v>
      </c>
      <c r="B159" s="52" t="s">
        <v>156</v>
      </c>
      <c r="C159" s="56" t="s">
        <v>157</v>
      </c>
      <c r="D159" s="52" t="str">
        <f t="shared" si="2"/>
        <v>女</v>
      </c>
      <c r="E159" s="52"/>
      <c r="F159" s="52"/>
      <c r="XFD159"/>
    </row>
    <row r="160" spans="1:6 16384:16384" s="23" customFormat="1" ht="23.1" customHeight="1" x14ac:dyDescent="0.25">
      <c r="A160" s="52" t="s">
        <v>158</v>
      </c>
      <c r="B160" s="52" t="s">
        <v>159</v>
      </c>
      <c r="C160" s="56" t="s">
        <v>160</v>
      </c>
      <c r="D160" s="52" t="str">
        <f t="shared" si="2"/>
        <v>男</v>
      </c>
      <c r="E160" s="52"/>
      <c r="F160" s="52"/>
      <c r="XFD160"/>
    </row>
    <row r="161" spans="1:6 16384:16384" s="23" customFormat="1" ht="23.1" customHeight="1" x14ac:dyDescent="0.25">
      <c r="A161" s="52" t="s">
        <v>161</v>
      </c>
      <c r="B161" s="52" t="s">
        <v>15</v>
      </c>
      <c r="C161" s="56" t="s">
        <v>162</v>
      </c>
      <c r="D161" s="52" t="str">
        <f t="shared" si="2"/>
        <v>男</v>
      </c>
      <c r="E161" s="52"/>
      <c r="F161" s="52"/>
      <c r="XFD161"/>
    </row>
    <row r="162" spans="1:6 16384:16384" s="23" customFormat="1" ht="23.1" customHeight="1" x14ac:dyDescent="0.25">
      <c r="A162" s="52" t="s">
        <v>163</v>
      </c>
      <c r="B162" s="52" t="s">
        <v>164</v>
      </c>
      <c r="C162" s="56" t="s">
        <v>165</v>
      </c>
      <c r="D162" s="52" t="str">
        <f t="shared" si="2"/>
        <v>女</v>
      </c>
      <c r="E162" s="52"/>
      <c r="F162" s="52"/>
      <c r="XFD162"/>
    </row>
    <row r="163" spans="1:6 16384:16384" s="23" customFormat="1" ht="23.1" customHeight="1" x14ac:dyDescent="0.25">
      <c r="A163" s="52" t="s">
        <v>166</v>
      </c>
      <c r="B163" s="52" t="s">
        <v>167</v>
      </c>
      <c r="C163" s="56" t="s">
        <v>168</v>
      </c>
      <c r="D163" s="52" t="str">
        <f t="shared" si="2"/>
        <v>女</v>
      </c>
      <c r="E163" s="52"/>
      <c r="F163" s="52"/>
      <c r="XFD163"/>
    </row>
    <row r="164" spans="1:6 16384:16384" s="23" customFormat="1" ht="23.1" customHeight="1" x14ac:dyDescent="0.25">
      <c r="A164" s="52" t="s">
        <v>169</v>
      </c>
      <c r="B164" s="52" t="s">
        <v>170</v>
      </c>
      <c r="C164" s="56" t="s">
        <v>171</v>
      </c>
      <c r="D164" s="52" t="str">
        <f t="shared" si="2"/>
        <v>女</v>
      </c>
      <c r="E164" s="52"/>
      <c r="F164" s="52"/>
      <c r="XFD164"/>
    </row>
    <row r="165" spans="1:6 16384:16384" s="23" customFormat="1" ht="23.1" customHeight="1" x14ac:dyDescent="0.25">
      <c r="A165" s="52" t="s">
        <v>172</v>
      </c>
      <c r="B165" s="52" t="s">
        <v>173</v>
      </c>
      <c r="C165" s="56" t="s">
        <v>174</v>
      </c>
      <c r="D165" s="52" t="str">
        <f t="shared" si="2"/>
        <v>女</v>
      </c>
      <c r="E165" s="52"/>
      <c r="F165" s="52"/>
      <c r="XFD165"/>
    </row>
    <row r="166" spans="1:6 16384:16384" s="23" customFormat="1" ht="23.1" customHeight="1" x14ac:dyDescent="0.25">
      <c r="A166" s="52" t="s">
        <v>175</v>
      </c>
      <c r="B166" s="52" t="s">
        <v>176</v>
      </c>
      <c r="C166" s="56" t="s">
        <v>177</v>
      </c>
      <c r="D166" s="52" t="str">
        <f t="shared" si="2"/>
        <v>女</v>
      </c>
      <c r="E166" s="52"/>
      <c r="F166" s="52"/>
      <c r="XFD166"/>
    </row>
    <row r="167" spans="1:6 16384:16384" ht="23.1" customHeight="1" x14ac:dyDescent="0.25">
      <c r="A167" s="52" t="s">
        <v>6</v>
      </c>
      <c r="B167" s="52" t="s">
        <v>7</v>
      </c>
      <c r="C167" s="56" t="s">
        <v>8</v>
      </c>
      <c r="D167" s="52" t="str">
        <f t="shared" si="2"/>
        <v>男</v>
      </c>
      <c r="E167" s="52"/>
      <c r="F167" s="52"/>
    </row>
    <row r="168" spans="1:6 16384:16384" ht="23.1" customHeight="1" x14ac:dyDescent="0.25">
      <c r="A168" s="52" t="s">
        <v>10</v>
      </c>
      <c r="B168" s="52" t="s">
        <v>11</v>
      </c>
      <c r="C168" s="56" t="s">
        <v>12</v>
      </c>
      <c r="D168" s="52" t="str">
        <f t="shared" si="2"/>
        <v>男</v>
      </c>
      <c r="E168" s="52"/>
      <c r="F168" s="52"/>
    </row>
    <row r="169" spans="1:6 16384:16384" ht="23.1" customHeight="1" x14ac:dyDescent="0.25">
      <c r="A169" s="52" t="s">
        <v>14</v>
      </c>
      <c r="B169" s="52" t="s">
        <v>15</v>
      </c>
      <c r="C169" s="56" t="s">
        <v>16</v>
      </c>
      <c r="D169" s="52" t="str">
        <f t="shared" si="2"/>
        <v>男</v>
      </c>
      <c r="E169" s="52"/>
      <c r="F169" s="52"/>
    </row>
    <row r="170" spans="1:6 16384:16384" ht="23.1" customHeight="1" x14ac:dyDescent="0.25">
      <c r="A170" s="52" t="s">
        <v>18</v>
      </c>
      <c r="B170" s="52" t="s">
        <v>19</v>
      </c>
      <c r="C170" s="56" t="s">
        <v>20</v>
      </c>
      <c r="D170" s="52" t="str">
        <f t="shared" si="2"/>
        <v>男</v>
      </c>
      <c r="E170" s="52"/>
      <c r="F170" s="52"/>
    </row>
    <row r="171" spans="1:6 16384:16384" ht="23.1" customHeight="1" x14ac:dyDescent="0.25">
      <c r="A171" s="52" t="s">
        <v>21</v>
      </c>
      <c r="B171" s="52" t="s">
        <v>22</v>
      </c>
      <c r="C171" s="56" t="s">
        <v>23</v>
      </c>
      <c r="D171" s="52" t="str">
        <f t="shared" si="2"/>
        <v>男</v>
      </c>
      <c r="E171" s="52"/>
      <c r="F171" s="52"/>
    </row>
    <row r="172" spans="1:6 16384:16384" ht="23.1" customHeight="1" x14ac:dyDescent="0.25">
      <c r="A172" s="52" t="s">
        <v>25</v>
      </c>
      <c r="B172" s="52" t="s">
        <v>26</v>
      </c>
      <c r="C172" s="56" t="s">
        <v>27</v>
      </c>
      <c r="D172" s="52" t="str">
        <f t="shared" si="2"/>
        <v>男</v>
      </c>
      <c r="E172" s="52"/>
      <c r="F172" s="52"/>
    </row>
    <row r="173" spans="1:6 16384:16384" ht="23.1" customHeight="1" x14ac:dyDescent="0.25">
      <c r="A173" s="52" t="s">
        <v>29</v>
      </c>
      <c r="B173" s="52" t="s">
        <v>30</v>
      </c>
      <c r="C173" s="56" t="s">
        <v>31</v>
      </c>
      <c r="D173" s="52" t="str">
        <f t="shared" si="2"/>
        <v>女</v>
      </c>
      <c r="E173" s="52"/>
      <c r="F173" s="52"/>
    </row>
    <row r="174" spans="1:6 16384:16384" ht="23.1" customHeight="1" x14ac:dyDescent="0.25">
      <c r="A174" s="52" t="s">
        <v>33</v>
      </c>
      <c r="B174" s="52" t="s">
        <v>34</v>
      </c>
      <c r="C174" s="56" t="s">
        <v>35</v>
      </c>
      <c r="D174" s="52" t="str">
        <f t="shared" si="2"/>
        <v>女</v>
      </c>
      <c r="E174" s="52"/>
      <c r="F174" s="52"/>
    </row>
    <row r="175" spans="1:6 16384:16384" ht="23.1" customHeight="1" x14ac:dyDescent="0.25">
      <c r="A175" s="52" t="s">
        <v>37</v>
      </c>
      <c r="B175" s="52" t="s">
        <v>38</v>
      </c>
      <c r="C175" s="56" t="s">
        <v>39</v>
      </c>
      <c r="D175" s="52" t="str">
        <f t="shared" si="2"/>
        <v>男</v>
      </c>
      <c r="E175" s="52"/>
      <c r="F175" s="52"/>
    </row>
    <row r="176" spans="1:6 16384:16384" ht="23.1" customHeight="1" x14ac:dyDescent="0.25">
      <c r="A176" s="52" t="s">
        <v>41</v>
      </c>
      <c r="B176" s="52" t="s">
        <v>42</v>
      </c>
      <c r="C176" s="56" t="s">
        <v>43</v>
      </c>
      <c r="D176" s="52" t="str">
        <f t="shared" si="2"/>
        <v>女</v>
      </c>
      <c r="E176" s="52"/>
      <c r="F176" s="52"/>
    </row>
    <row r="177" spans="1:6" ht="23.1" customHeight="1" x14ac:dyDescent="0.25">
      <c r="A177" s="52" t="s">
        <v>44</v>
      </c>
      <c r="B177" s="52" t="s">
        <v>45</v>
      </c>
      <c r="C177" s="56" t="s">
        <v>46</v>
      </c>
      <c r="D177" s="52" t="str">
        <f t="shared" si="2"/>
        <v>男</v>
      </c>
      <c r="E177" s="52"/>
      <c r="F177" s="52"/>
    </row>
    <row r="178" spans="1:6" ht="23.1" customHeight="1" x14ac:dyDescent="0.25">
      <c r="A178" s="52" t="s">
        <v>48</v>
      </c>
      <c r="B178" s="52" t="s">
        <v>49</v>
      </c>
      <c r="C178" s="56" t="s">
        <v>50</v>
      </c>
      <c r="D178" s="52" t="str">
        <f t="shared" si="2"/>
        <v>男</v>
      </c>
      <c r="E178" s="52"/>
      <c r="F178" s="52"/>
    </row>
    <row r="179" spans="1:6" ht="23.1" customHeight="1" x14ac:dyDescent="0.25">
      <c r="A179" s="52" t="s">
        <v>51</v>
      </c>
      <c r="B179" s="52" t="s">
        <v>52</v>
      </c>
      <c r="C179" s="56" t="s">
        <v>53</v>
      </c>
      <c r="D179" s="52" t="str">
        <f t="shared" si="2"/>
        <v>女</v>
      </c>
      <c r="E179" s="52"/>
      <c r="F179" s="52"/>
    </row>
    <row r="180" spans="1:6" ht="23.1" customHeight="1" x14ac:dyDescent="0.25">
      <c r="A180" s="52" t="s">
        <v>54</v>
      </c>
      <c r="B180" s="52" t="s">
        <v>55</v>
      </c>
      <c r="C180" s="56" t="s">
        <v>56</v>
      </c>
      <c r="D180" s="52" t="str">
        <f t="shared" si="2"/>
        <v>男</v>
      </c>
      <c r="E180" s="52"/>
      <c r="F180" s="52"/>
    </row>
    <row r="181" spans="1:6" ht="23.1" customHeight="1" x14ac:dyDescent="0.25">
      <c r="A181" s="52" t="s">
        <v>57</v>
      </c>
      <c r="B181" s="52" t="s">
        <v>58</v>
      </c>
      <c r="C181" s="56" t="s">
        <v>59</v>
      </c>
      <c r="D181" s="52" t="str">
        <f t="shared" si="2"/>
        <v>男</v>
      </c>
      <c r="E181" s="52"/>
      <c r="F181" s="52"/>
    </row>
    <row r="182" spans="1:6" ht="23.1" customHeight="1" x14ac:dyDescent="0.25">
      <c r="A182" s="52" t="s">
        <v>60</v>
      </c>
      <c r="B182" s="52" t="s">
        <v>61</v>
      </c>
      <c r="C182" s="56" t="s">
        <v>62</v>
      </c>
      <c r="D182" s="52" t="str">
        <f t="shared" si="2"/>
        <v>男</v>
      </c>
      <c r="E182" s="52"/>
      <c r="F182" s="52"/>
    </row>
    <row r="183" spans="1:6" ht="23.1" customHeight="1" x14ac:dyDescent="0.25">
      <c r="A183" s="52" t="s">
        <v>63</v>
      </c>
      <c r="B183" s="52" t="s">
        <v>64</v>
      </c>
      <c r="C183" s="56" t="s">
        <v>65</v>
      </c>
      <c r="D183" s="52" t="str">
        <f t="shared" si="2"/>
        <v>女</v>
      </c>
      <c r="E183" s="52"/>
      <c r="F183" s="52"/>
    </row>
    <row r="184" spans="1:6" ht="23.1" customHeight="1" x14ac:dyDescent="0.25">
      <c r="A184" s="52" t="s">
        <v>66</v>
      </c>
      <c r="B184" s="52" t="s">
        <v>67</v>
      </c>
      <c r="C184" s="56" t="s">
        <v>68</v>
      </c>
      <c r="D184" s="52" t="str">
        <f t="shared" si="2"/>
        <v>男</v>
      </c>
      <c r="E184" s="52"/>
      <c r="F184" s="52"/>
    </row>
    <row r="185" spans="1:6" ht="23.1" customHeight="1" x14ac:dyDescent="0.25">
      <c r="A185" s="52" t="s">
        <v>69</v>
      </c>
      <c r="B185" s="52" t="s">
        <v>70</v>
      </c>
      <c r="C185" s="56" t="s">
        <v>71</v>
      </c>
      <c r="D185" s="52" t="str">
        <f t="shared" si="2"/>
        <v>男</v>
      </c>
      <c r="E185" s="52"/>
      <c r="F185" s="52"/>
    </row>
    <row r="186" spans="1:6" ht="23.1" customHeight="1" x14ac:dyDescent="0.25">
      <c r="A186" s="52" t="s">
        <v>72</v>
      </c>
      <c r="B186" s="52" t="s">
        <v>73</v>
      </c>
      <c r="C186" s="56" t="s">
        <v>74</v>
      </c>
      <c r="D186" s="52" t="str">
        <f t="shared" si="2"/>
        <v>男</v>
      </c>
      <c r="E186" s="52"/>
      <c r="F186" s="52"/>
    </row>
    <row r="187" spans="1:6" ht="23.1" customHeight="1" x14ac:dyDescent="0.25">
      <c r="A187" s="52" t="s">
        <v>75</v>
      </c>
      <c r="B187" s="52" t="s">
        <v>76</v>
      </c>
      <c r="C187" s="56" t="s">
        <v>77</v>
      </c>
      <c r="D187" s="52" t="str">
        <f t="shared" si="2"/>
        <v>男</v>
      </c>
      <c r="E187" s="52"/>
      <c r="F187" s="52"/>
    </row>
    <row r="188" spans="1:6" ht="23.1" customHeight="1" x14ac:dyDescent="0.25">
      <c r="A188" s="52" t="s">
        <v>78</v>
      </c>
      <c r="B188" s="52" t="s">
        <v>79</v>
      </c>
      <c r="C188" s="56" t="s">
        <v>80</v>
      </c>
      <c r="D188" s="52" t="str">
        <f t="shared" si="2"/>
        <v>男</v>
      </c>
      <c r="E188" s="52"/>
      <c r="F188" s="52"/>
    </row>
    <row r="189" spans="1:6" ht="23.1" customHeight="1" x14ac:dyDescent="0.25">
      <c r="A189" s="52" t="s">
        <v>81</v>
      </c>
      <c r="B189" s="52" t="s">
        <v>82</v>
      </c>
      <c r="C189" s="56" t="s">
        <v>83</v>
      </c>
      <c r="D189" s="52" t="str">
        <f t="shared" si="2"/>
        <v>男</v>
      </c>
      <c r="E189" s="52"/>
      <c r="F189" s="52"/>
    </row>
    <row r="190" spans="1:6" ht="23.1" customHeight="1" x14ac:dyDescent="0.25">
      <c r="A190" s="52" t="s">
        <v>84</v>
      </c>
      <c r="B190" s="52" t="s">
        <v>85</v>
      </c>
      <c r="C190" s="56" t="s">
        <v>86</v>
      </c>
      <c r="D190" s="52" t="str">
        <f t="shared" si="2"/>
        <v>男</v>
      </c>
      <c r="E190" s="52"/>
      <c r="F190" s="52"/>
    </row>
    <row r="191" spans="1:6" ht="23.1" customHeight="1" x14ac:dyDescent="0.25">
      <c r="A191" s="52" t="s">
        <v>87</v>
      </c>
      <c r="B191" s="52" t="s">
        <v>88</v>
      </c>
      <c r="C191" s="56" t="s">
        <v>89</v>
      </c>
      <c r="D191" s="52" t="str">
        <f t="shared" si="2"/>
        <v>女</v>
      </c>
      <c r="E191" s="52"/>
      <c r="F191" s="52"/>
    </row>
    <row r="192" spans="1:6" ht="23.1" customHeight="1" x14ac:dyDescent="0.25">
      <c r="A192" s="52" t="s">
        <v>90</v>
      </c>
      <c r="B192" s="52" t="s">
        <v>91</v>
      </c>
      <c r="C192" s="56" t="s">
        <v>92</v>
      </c>
      <c r="D192" s="52" t="str">
        <f t="shared" si="2"/>
        <v>男</v>
      </c>
      <c r="E192" s="52"/>
      <c r="F192" s="52"/>
    </row>
    <row r="193" spans="1:6" ht="23.1" customHeight="1" x14ac:dyDescent="0.25">
      <c r="A193" s="52" t="s">
        <v>93</v>
      </c>
      <c r="B193" s="52" t="s">
        <v>94</v>
      </c>
      <c r="C193" s="56" t="s">
        <v>95</v>
      </c>
      <c r="D193" s="52" t="str">
        <f t="shared" si="2"/>
        <v>男</v>
      </c>
      <c r="E193" s="52"/>
      <c r="F193" s="52"/>
    </row>
    <row r="194" spans="1:6" ht="23.1" customHeight="1" x14ac:dyDescent="0.25">
      <c r="A194" s="52" t="s">
        <v>96</v>
      </c>
      <c r="B194" s="52" t="s">
        <v>97</v>
      </c>
      <c r="C194" s="56" t="s">
        <v>98</v>
      </c>
      <c r="D194" s="52" t="str">
        <f t="shared" si="2"/>
        <v>女</v>
      </c>
      <c r="E194" s="52"/>
      <c r="F194" s="52"/>
    </row>
    <row r="195" spans="1:6" ht="23.1" customHeight="1" x14ac:dyDescent="0.25">
      <c r="A195" s="52" t="s">
        <v>99</v>
      </c>
      <c r="B195" s="52" t="s">
        <v>100</v>
      </c>
      <c r="C195" s="56" t="s">
        <v>101</v>
      </c>
      <c r="D195" s="52" t="str">
        <f t="shared" ref="D195:D258" si="3">IF(MOD(MID(C195,17,1),2)=0,"女","男")</f>
        <v>男</v>
      </c>
      <c r="E195" s="52"/>
      <c r="F195" s="52"/>
    </row>
    <row r="196" spans="1:6" ht="23.1" customHeight="1" x14ac:dyDescent="0.25">
      <c r="A196" s="52" t="s">
        <v>102</v>
      </c>
      <c r="B196" s="52" t="s">
        <v>103</v>
      </c>
      <c r="C196" s="56" t="s">
        <v>104</v>
      </c>
      <c r="D196" s="52" t="str">
        <f t="shared" si="3"/>
        <v>女</v>
      </c>
      <c r="E196" s="52"/>
      <c r="F196" s="52"/>
    </row>
    <row r="197" spans="1:6" ht="23.1" customHeight="1" x14ac:dyDescent="0.25">
      <c r="A197" s="52" t="s">
        <v>105</v>
      </c>
      <c r="B197" s="52" t="s">
        <v>106</v>
      </c>
      <c r="C197" s="56" t="s">
        <v>107</v>
      </c>
      <c r="D197" s="52" t="str">
        <f t="shared" si="3"/>
        <v>女</v>
      </c>
      <c r="E197" s="52"/>
      <c r="F197" s="52"/>
    </row>
    <row r="198" spans="1:6" ht="23.1" customHeight="1" x14ac:dyDescent="0.25">
      <c r="A198" s="52" t="s">
        <v>108</v>
      </c>
      <c r="B198" s="52" t="s">
        <v>109</v>
      </c>
      <c r="C198" s="56" t="s">
        <v>110</v>
      </c>
      <c r="D198" s="52" t="str">
        <f t="shared" si="3"/>
        <v>女</v>
      </c>
      <c r="E198" s="52"/>
      <c r="F198" s="52"/>
    </row>
    <row r="199" spans="1:6" ht="23.1" customHeight="1" x14ac:dyDescent="0.25">
      <c r="A199" s="52" t="s">
        <v>111</v>
      </c>
      <c r="B199" s="52" t="s">
        <v>112</v>
      </c>
      <c r="C199" s="56" t="s">
        <v>113</v>
      </c>
      <c r="D199" s="52" t="str">
        <f t="shared" si="3"/>
        <v>男</v>
      </c>
      <c r="E199" s="52"/>
      <c r="F199" s="52"/>
    </row>
    <row r="200" spans="1:6" ht="23.1" customHeight="1" x14ac:dyDescent="0.25">
      <c r="A200" s="52" t="s">
        <v>114</v>
      </c>
      <c r="B200" s="52" t="s">
        <v>115</v>
      </c>
      <c r="C200" s="56" t="s">
        <v>116</v>
      </c>
      <c r="D200" s="52" t="str">
        <f t="shared" si="3"/>
        <v>男</v>
      </c>
      <c r="E200" s="52"/>
      <c r="F200" s="52"/>
    </row>
    <row r="201" spans="1:6" ht="23.1" customHeight="1" x14ac:dyDescent="0.25">
      <c r="A201" s="52" t="s">
        <v>117</v>
      </c>
      <c r="B201" s="52" t="s">
        <v>118</v>
      </c>
      <c r="C201" s="56" t="s">
        <v>119</v>
      </c>
      <c r="D201" s="52" t="str">
        <f t="shared" si="3"/>
        <v>女</v>
      </c>
      <c r="E201" s="52"/>
      <c r="F201" s="52"/>
    </row>
    <row r="202" spans="1:6" ht="23.1" customHeight="1" x14ac:dyDescent="0.25">
      <c r="A202" s="52" t="s">
        <v>120</v>
      </c>
      <c r="B202" s="52" t="s">
        <v>121</v>
      </c>
      <c r="C202" s="56" t="s">
        <v>122</v>
      </c>
      <c r="D202" s="52" t="str">
        <f t="shared" si="3"/>
        <v>男</v>
      </c>
      <c r="E202" s="52"/>
      <c r="F202" s="52"/>
    </row>
    <row r="203" spans="1:6" ht="23.1" customHeight="1" x14ac:dyDescent="0.25">
      <c r="A203" s="52" t="s">
        <v>123</v>
      </c>
      <c r="B203" s="52" t="s">
        <v>124</v>
      </c>
      <c r="C203" s="56" t="s">
        <v>125</v>
      </c>
      <c r="D203" s="52" t="str">
        <f t="shared" si="3"/>
        <v>女</v>
      </c>
      <c r="E203" s="52"/>
      <c r="F203" s="52"/>
    </row>
    <row r="204" spans="1:6" ht="23.1" customHeight="1" x14ac:dyDescent="0.25">
      <c r="A204" s="52" t="s">
        <v>126</v>
      </c>
      <c r="B204" s="52" t="s">
        <v>127</v>
      </c>
      <c r="C204" s="56" t="s">
        <v>128</v>
      </c>
      <c r="D204" s="52" t="str">
        <f t="shared" si="3"/>
        <v>女</v>
      </c>
      <c r="E204" s="52"/>
      <c r="F204" s="52"/>
    </row>
    <row r="205" spans="1:6" ht="23.1" customHeight="1" x14ac:dyDescent="0.25">
      <c r="A205" s="52" t="s">
        <v>129</v>
      </c>
      <c r="B205" s="52" t="s">
        <v>130</v>
      </c>
      <c r="C205" s="56" t="s">
        <v>131</v>
      </c>
      <c r="D205" s="52" t="str">
        <f t="shared" si="3"/>
        <v>男</v>
      </c>
      <c r="E205" s="52"/>
      <c r="F205" s="52"/>
    </row>
    <row r="206" spans="1:6" ht="23.1" customHeight="1" x14ac:dyDescent="0.25">
      <c r="A206" s="52" t="s">
        <v>132</v>
      </c>
      <c r="B206" s="52" t="s">
        <v>133</v>
      </c>
      <c r="C206" s="56" t="s">
        <v>134</v>
      </c>
      <c r="D206" s="52" t="str">
        <f t="shared" si="3"/>
        <v>女</v>
      </c>
      <c r="E206" s="52"/>
      <c r="F206" s="52"/>
    </row>
    <row r="207" spans="1:6" ht="23.1" customHeight="1" x14ac:dyDescent="0.25">
      <c r="A207" s="52" t="s">
        <v>135</v>
      </c>
      <c r="B207" s="52" t="s">
        <v>136</v>
      </c>
      <c r="C207" s="56" t="s">
        <v>137</v>
      </c>
      <c r="D207" s="52" t="str">
        <f t="shared" si="3"/>
        <v>女</v>
      </c>
      <c r="E207" s="52"/>
      <c r="F207" s="52"/>
    </row>
    <row r="208" spans="1:6" ht="23.1" customHeight="1" x14ac:dyDescent="0.25">
      <c r="A208" s="52" t="s">
        <v>138</v>
      </c>
      <c r="B208" s="52" t="s">
        <v>139</v>
      </c>
      <c r="C208" s="56" t="s">
        <v>140</v>
      </c>
      <c r="D208" s="52" t="str">
        <f t="shared" si="3"/>
        <v>男</v>
      </c>
      <c r="E208" s="52"/>
      <c r="F208" s="52"/>
    </row>
    <row r="209" spans="1:6 16384:16384" ht="23.1" customHeight="1" x14ac:dyDescent="0.25">
      <c r="A209" s="52" t="s">
        <v>141</v>
      </c>
      <c r="B209" s="52" t="s">
        <v>142</v>
      </c>
      <c r="C209" s="56" t="s">
        <v>143</v>
      </c>
      <c r="D209" s="52" t="str">
        <f t="shared" si="3"/>
        <v>男</v>
      </c>
      <c r="E209" s="52"/>
      <c r="F209" s="52"/>
    </row>
    <row r="210" spans="1:6 16384:16384" ht="23.1" customHeight="1" x14ac:dyDescent="0.25">
      <c r="A210" s="52" t="s">
        <v>144</v>
      </c>
      <c r="B210" s="52" t="s">
        <v>15</v>
      </c>
      <c r="C210" s="56" t="s">
        <v>145</v>
      </c>
      <c r="D210" s="52" t="str">
        <f t="shared" si="3"/>
        <v>男</v>
      </c>
      <c r="E210" s="52"/>
      <c r="F210" s="52"/>
    </row>
    <row r="211" spans="1:6 16384:16384" ht="23.1" customHeight="1" x14ac:dyDescent="0.25">
      <c r="A211" s="52" t="s">
        <v>146</v>
      </c>
      <c r="B211" s="52" t="s">
        <v>147</v>
      </c>
      <c r="C211" s="56" t="s">
        <v>148</v>
      </c>
      <c r="D211" s="52" t="str">
        <f t="shared" si="3"/>
        <v>男</v>
      </c>
      <c r="E211" s="52"/>
      <c r="F211" s="52"/>
    </row>
    <row r="212" spans="1:6 16384:16384" ht="23.1" customHeight="1" x14ac:dyDescent="0.25">
      <c r="A212" s="52" t="s">
        <v>149</v>
      </c>
      <c r="B212" s="52" t="s">
        <v>150</v>
      </c>
      <c r="C212" s="56" t="s">
        <v>151</v>
      </c>
      <c r="D212" s="52" t="str">
        <f t="shared" si="3"/>
        <v>女</v>
      </c>
      <c r="E212" s="52"/>
      <c r="F212" s="52"/>
    </row>
    <row r="213" spans="1:6 16384:16384" ht="23.1" customHeight="1" x14ac:dyDescent="0.25">
      <c r="A213" s="52" t="s">
        <v>152</v>
      </c>
      <c r="B213" s="52" t="s">
        <v>153</v>
      </c>
      <c r="C213" s="56" t="s">
        <v>154</v>
      </c>
      <c r="D213" s="52" t="str">
        <f t="shared" si="3"/>
        <v>男</v>
      </c>
      <c r="E213" s="52"/>
      <c r="F213" s="52"/>
    </row>
    <row r="214" spans="1:6 16384:16384" ht="23.1" customHeight="1" x14ac:dyDescent="0.25">
      <c r="A214" s="52" t="s">
        <v>155</v>
      </c>
      <c r="B214" s="52" t="s">
        <v>156</v>
      </c>
      <c r="C214" s="56" t="s">
        <v>157</v>
      </c>
      <c r="D214" s="52" t="str">
        <f t="shared" si="3"/>
        <v>女</v>
      </c>
      <c r="E214" s="52"/>
      <c r="F214" s="52"/>
    </row>
    <row r="215" spans="1:6 16384:16384" ht="23.1" customHeight="1" x14ac:dyDescent="0.25">
      <c r="A215" s="52" t="s">
        <v>158</v>
      </c>
      <c r="B215" s="52" t="s">
        <v>159</v>
      </c>
      <c r="C215" s="56" t="s">
        <v>160</v>
      </c>
      <c r="D215" s="52" t="str">
        <f t="shared" si="3"/>
        <v>男</v>
      </c>
      <c r="E215" s="52"/>
      <c r="F215" s="52"/>
    </row>
    <row r="216" spans="1:6 16384:16384" ht="23.1" customHeight="1" x14ac:dyDescent="0.25">
      <c r="A216" s="52" t="s">
        <v>161</v>
      </c>
      <c r="B216" s="52" t="s">
        <v>15</v>
      </c>
      <c r="C216" s="56" t="s">
        <v>162</v>
      </c>
      <c r="D216" s="52" t="str">
        <f t="shared" si="3"/>
        <v>男</v>
      </c>
      <c r="E216" s="52"/>
      <c r="F216" s="52"/>
    </row>
    <row r="217" spans="1:6 16384:16384" ht="23.1" customHeight="1" x14ac:dyDescent="0.25">
      <c r="A217" s="52" t="s">
        <v>163</v>
      </c>
      <c r="B217" s="52" t="s">
        <v>164</v>
      </c>
      <c r="C217" s="56" t="s">
        <v>165</v>
      </c>
      <c r="D217" s="52" t="str">
        <f t="shared" si="3"/>
        <v>女</v>
      </c>
      <c r="E217" s="52"/>
      <c r="F217" s="52"/>
    </row>
    <row r="218" spans="1:6 16384:16384" ht="23.1" customHeight="1" x14ac:dyDescent="0.25">
      <c r="A218" s="52" t="s">
        <v>166</v>
      </c>
      <c r="B218" s="52" t="s">
        <v>167</v>
      </c>
      <c r="C218" s="56" t="s">
        <v>168</v>
      </c>
      <c r="D218" s="52" t="str">
        <f t="shared" si="3"/>
        <v>女</v>
      </c>
      <c r="E218" s="52"/>
      <c r="F218" s="52"/>
    </row>
    <row r="219" spans="1:6 16384:16384" ht="23.1" customHeight="1" x14ac:dyDescent="0.25">
      <c r="A219" s="52" t="s">
        <v>169</v>
      </c>
      <c r="B219" s="52" t="s">
        <v>170</v>
      </c>
      <c r="C219" s="56" t="s">
        <v>171</v>
      </c>
      <c r="D219" s="52" t="str">
        <f t="shared" si="3"/>
        <v>女</v>
      </c>
      <c r="E219" s="52"/>
      <c r="F219" s="52"/>
    </row>
    <row r="220" spans="1:6 16384:16384" ht="23.1" customHeight="1" x14ac:dyDescent="0.25">
      <c r="A220" s="52" t="s">
        <v>172</v>
      </c>
      <c r="B220" s="52" t="s">
        <v>173</v>
      </c>
      <c r="C220" s="56" t="s">
        <v>174</v>
      </c>
      <c r="D220" s="52" t="str">
        <f t="shared" si="3"/>
        <v>女</v>
      </c>
      <c r="E220" s="52"/>
      <c r="F220" s="52"/>
    </row>
    <row r="221" spans="1:6 16384:16384" ht="23.1" customHeight="1" x14ac:dyDescent="0.25">
      <c r="A221" s="52" t="s">
        <v>175</v>
      </c>
      <c r="B221" s="52" t="s">
        <v>176</v>
      </c>
      <c r="C221" s="56" t="s">
        <v>177</v>
      </c>
      <c r="D221" s="52" t="str">
        <f t="shared" si="3"/>
        <v>女</v>
      </c>
      <c r="E221" s="52"/>
      <c r="F221" s="52"/>
    </row>
    <row r="222" spans="1:6 16384:16384" s="23" customFormat="1" ht="23.1" customHeight="1" x14ac:dyDescent="0.25">
      <c r="A222" s="52" t="s">
        <v>6</v>
      </c>
      <c r="B222" s="52" t="s">
        <v>7</v>
      </c>
      <c r="C222" s="56" t="s">
        <v>8</v>
      </c>
      <c r="D222" s="52" t="str">
        <f t="shared" si="3"/>
        <v>男</v>
      </c>
      <c r="E222" s="52"/>
      <c r="F222" s="52"/>
      <c r="XFD222"/>
    </row>
    <row r="223" spans="1:6 16384:16384" s="23" customFormat="1" ht="23.1" customHeight="1" x14ac:dyDescent="0.25">
      <c r="A223" s="52" t="s">
        <v>10</v>
      </c>
      <c r="B223" s="52" t="s">
        <v>11</v>
      </c>
      <c r="C223" s="56" t="s">
        <v>12</v>
      </c>
      <c r="D223" s="52" t="str">
        <f t="shared" si="3"/>
        <v>男</v>
      </c>
      <c r="E223" s="52"/>
      <c r="F223" s="52"/>
      <c r="XFD223"/>
    </row>
    <row r="224" spans="1:6 16384:16384" s="23" customFormat="1" ht="23.1" customHeight="1" x14ac:dyDescent="0.25">
      <c r="A224" s="52" t="s">
        <v>14</v>
      </c>
      <c r="B224" s="52" t="s">
        <v>15</v>
      </c>
      <c r="C224" s="56" t="s">
        <v>16</v>
      </c>
      <c r="D224" s="52" t="str">
        <f t="shared" si="3"/>
        <v>男</v>
      </c>
      <c r="E224" s="52"/>
      <c r="F224" s="52"/>
      <c r="XFD224"/>
    </row>
    <row r="225" spans="1:6 16384:16384" s="23" customFormat="1" ht="23.1" customHeight="1" x14ac:dyDescent="0.25">
      <c r="A225" s="52" t="s">
        <v>18</v>
      </c>
      <c r="B225" s="52" t="s">
        <v>19</v>
      </c>
      <c r="C225" s="56" t="s">
        <v>20</v>
      </c>
      <c r="D225" s="52" t="str">
        <f t="shared" si="3"/>
        <v>男</v>
      </c>
      <c r="E225" s="52"/>
      <c r="F225" s="52"/>
      <c r="XFD225"/>
    </row>
    <row r="226" spans="1:6 16384:16384" s="23" customFormat="1" ht="23.1" customHeight="1" x14ac:dyDescent="0.25">
      <c r="A226" s="52" t="s">
        <v>21</v>
      </c>
      <c r="B226" s="52" t="s">
        <v>22</v>
      </c>
      <c r="C226" s="56" t="s">
        <v>23</v>
      </c>
      <c r="D226" s="52" t="str">
        <f t="shared" si="3"/>
        <v>男</v>
      </c>
      <c r="E226" s="52"/>
      <c r="F226" s="52"/>
      <c r="XFD226"/>
    </row>
    <row r="227" spans="1:6 16384:16384" s="23" customFormat="1" ht="23.1" customHeight="1" x14ac:dyDescent="0.25">
      <c r="A227" s="52" t="s">
        <v>25</v>
      </c>
      <c r="B227" s="52" t="s">
        <v>26</v>
      </c>
      <c r="C227" s="56" t="s">
        <v>27</v>
      </c>
      <c r="D227" s="52" t="str">
        <f t="shared" si="3"/>
        <v>男</v>
      </c>
      <c r="E227" s="52"/>
      <c r="F227" s="52"/>
      <c r="XFD227"/>
    </row>
    <row r="228" spans="1:6 16384:16384" s="23" customFormat="1" ht="23.1" customHeight="1" x14ac:dyDescent="0.25">
      <c r="A228" s="52" t="s">
        <v>29</v>
      </c>
      <c r="B228" s="52" t="s">
        <v>30</v>
      </c>
      <c r="C228" s="56" t="s">
        <v>31</v>
      </c>
      <c r="D228" s="52" t="str">
        <f t="shared" si="3"/>
        <v>女</v>
      </c>
      <c r="E228" s="52"/>
      <c r="F228" s="52"/>
      <c r="XFD228"/>
    </row>
    <row r="229" spans="1:6 16384:16384" s="23" customFormat="1" ht="23.1" customHeight="1" x14ac:dyDescent="0.25">
      <c r="A229" s="52" t="s">
        <v>33</v>
      </c>
      <c r="B229" s="52" t="s">
        <v>34</v>
      </c>
      <c r="C229" s="56" t="s">
        <v>35</v>
      </c>
      <c r="D229" s="52" t="str">
        <f t="shared" si="3"/>
        <v>女</v>
      </c>
      <c r="E229" s="52"/>
      <c r="F229" s="52"/>
      <c r="XFD229"/>
    </row>
    <row r="230" spans="1:6 16384:16384" s="23" customFormat="1" ht="23.1" customHeight="1" x14ac:dyDescent="0.25">
      <c r="A230" s="52" t="s">
        <v>37</v>
      </c>
      <c r="B230" s="52" t="s">
        <v>38</v>
      </c>
      <c r="C230" s="56" t="s">
        <v>39</v>
      </c>
      <c r="D230" s="52" t="str">
        <f t="shared" si="3"/>
        <v>男</v>
      </c>
      <c r="E230" s="52"/>
      <c r="F230" s="52"/>
      <c r="XFD230"/>
    </row>
    <row r="231" spans="1:6 16384:16384" s="23" customFormat="1" ht="23.1" customHeight="1" x14ac:dyDescent="0.25">
      <c r="A231" s="52" t="s">
        <v>41</v>
      </c>
      <c r="B231" s="52" t="s">
        <v>42</v>
      </c>
      <c r="C231" s="56" t="s">
        <v>43</v>
      </c>
      <c r="D231" s="52" t="str">
        <f t="shared" si="3"/>
        <v>女</v>
      </c>
      <c r="E231" s="52"/>
      <c r="F231" s="52"/>
      <c r="XFD231"/>
    </row>
    <row r="232" spans="1:6 16384:16384" s="23" customFormat="1" ht="23.1" customHeight="1" x14ac:dyDescent="0.25">
      <c r="A232" s="52" t="s">
        <v>44</v>
      </c>
      <c r="B232" s="52" t="s">
        <v>45</v>
      </c>
      <c r="C232" s="56" t="s">
        <v>46</v>
      </c>
      <c r="D232" s="52" t="str">
        <f t="shared" si="3"/>
        <v>男</v>
      </c>
      <c r="E232" s="52"/>
      <c r="F232" s="52"/>
      <c r="XFD232"/>
    </row>
    <row r="233" spans="1:6 16384:16384" s="23" customFormat="1" ht="23.1" customHeight="1" x14ac:dyDescent="0.25">
      <c r="A233" s="52" t="s">
        <v>48</v>
      </c>
      <c r="B233" s="52" t="s">
        <v>49</v>
      </c>
      <c r="C233" s="56" t="s">
        <v>50</v>
      </c>
      <c r="D233" s="52" t="str">
        <f t="shared" si="3"/>
        <v>男</v>
      </c>
      <c r="E233" s="52"/>
      <c r="F233" s="52"/>
      <c r="XFD233"/>
    </row>
    <row r="234" spans="1:6 16384:16384" s="23" customFormat="1" ht="23.1" customHeight="1" x14ac:dyDescent="0.25">
      <c r="A234" s="52" t="s">
        <v>51</v>
      </c>
      <c r="B234" s="52" t="s">
        <v>52</v>
      </c>
      <c r="C234" s="56" t="s">
        <v>53</v>
      </c>
      <c r="D234" s="52" t="str">
        <f t="shared" si="3"/>
        <v>女</v>
      </c>
      <c r="E234" s="52"/>
      <c r="F234" s="52"/>
      <c r="XFD234"/>
    </row>
    <row r="235" spans="1:6 16384:16384" s="23" customFormat="1" ht="23.1" customHeight="1" x14ac:dyDescent="0.25">
      <c r="A235" s="52" t="s">
        <v>54</v>
      </c>
      <c r="B235" s="52" t="s">
        <v>55</v>
      </c>
      <c r="C235" s="56" t="s">
        <v>56</v>
      </c>
      <c r="D235" s="52" t="str">
        <f t="shared" si="3"/>
        <v>男</v>
      </c>
      <c r="E235" s="52"/>
      <c r="F235" s="52"/>
      <c r="XFD235"/>
    </row>
    <row r="236" spans="1:6 16384:16384" s="23" customFormat="1" ht="23.1" customHeight="1" x14ac:dyDescent="0.25">
      <c r="A236" s="52" t="s">
        <v>57</v>
      </c>
      <c r="B236" s="52" t="s">
        <v>58</v>
      </c>
      <c r="C236" s="56" t="s">
        <v>59</v>
      </c>
      <c r="D236" s="52" t="str">
        <f t="shared" si="3"/>
        <v>男</v>
      </c>
      <c r="E236" s="52"/>
      <c r="F236" s="52"/>
      <c r="XFD236"/>
    </row>
    <row r="237" spans="1:6 16384:16384" s="23" customFormat="1" ht="23.1" customHeight="1" x14ac:dyDescent="0.25">
      <c r="A237" s="52" t="s">
        <v>60</v>
      </c>
      <c r="B237" s="52" t="s">
        <v>61</v>
      </c>
      <c r="C237" s="56" t="s">
        <v>62</v>
      </c>
      <c r="D237" s="52" t="str">
        <f t="shared" si="3"/>
        <v>男</v>
      </c>
      <c r="E237" s="52"/>
      <c r="F237" s="52"/>
      <c r="XFD237"/>
    </row>
    <row r="238" spans="1:6 16384:16384" s="23" customFormat="1" ht="23.1" customHeight="1" x14ac:dyDescent="0.25">
      <c r="A238" s="52" t="s">
        <v>63</v>
      </c>
      <c r="B238" s="52" t="s">
        <v>64</v>
      </c>
      <c r="C238" s="56" t="s">
        <v>65</v>
      </c>
      <c r="D238" s="52" t="str">
        <f t="shared" si="3"/>
        <v>女</v>
      </c>
      <c r="E238" s="52"/>
      <c r="F238" s="52"/>
      <c r="XFD238"/>
    </row>
    <row r="239" spans="1:6 16384:16384" s="23" customFormat="1" ht="23.1" customHeight="1" x14ac:dyDescent="0.25">
      <c r="A239" s="52" t="s">
        <v>66</v>
      </c>
      <c r="B239" s="52" t="s">
        <v>67</v>
      </c>
      <c r="C239" s="56" t="s">
        <v>68</v>
      </c>
      <c r="D239" s="52" t="str">
        <f t="shared" si="3"/>
        <v>男</v>
      </c>
      <c r="E239" s="52"/>
      <c r="F239" s="52"/>
      <c r="XFD239"/>
    </row>
    <row r="240" spans="1:6 16384:16384" s="23" customFormat="1" ht="23.1" customHeight="1" x14ac:dyDescent="0.25">
      <c r="A240" s="52" t="s">
        <v>69</v>
      </c>
      <c r="B240" s="52" t="s">
        <v>70</v>
      </c>
      <c r="C240" s="56" t="s">
        <v>71</v>
      </c>
      <c r="D240" s="52" t="str">
        <f t="shared" si="3"/>
        <v>男</v>
      </c>
      <c r="E240" s="52"/>
      <c r="F240" s="52"/>
      <c r="XFD240"/>
    </row>
    <row r="241" spans="1:6 16384:16384" s="23" customFormat="1" ht="23.1" customHeight="1" x14ac:dyDescent="0.25">
      <c r="A241" s="52" t="s">
        <v>72</v>
      </c>
      <c r="B241" s="52" t="s">
        <v>73</v>
      </c>
      <c r="C241" s="56" t="s">
        <v>74</v>
      </c>
      <c r="D241" s="52" t="str">
        <f t="shared" si="3"/>
        <v>男</v>
      </c>
      <c r="E241" s="52"/>
      <c r="F241" s="52"/>
      <c r="XFD241"/>
    </row>
    <row r="242" spans="1:6 16384:16384" s="23" customFormat="1" ht="23.1" customHeight="1" x14ac:dyDescent="0.25">
      <c r="A242" s="52" t="s">
        <v>75</v>
      </c>
      <c r="B242" s="52" t="s">
        <v>76</v>
      </c>
      <c r="C242" s="56" t="s">
        <v>77</v>
      </c>
      <c r="D242" s="52" t="str">
        <f t="shared" si="3"/>
        <v>男</v>
      </c>
      <c r="E242" s="52"/>
      <c r="F242" s="52"/>
      <c r="XFD242"/>
    </row>
    <row r="243" spans="1:6 16384:16384" s="23" customFormat="1" ht="23.1" customHeight="1" x14ac:dyDescent="0.25">
      <c r="A243" s="52" t="s">
        <v>78</v>
      </c>
      <c r="B243" s="52" t="s">
        <v>79</v>
      </c>
      <c r="C243" s="56" t="s">
        <v>80</v>
      </c>
      <c r="D243" s="52" t="str">
        <f t="shared" si="3"/>
        <v>男</v>
      </c>
      <c r="E243" s="52"/>
      <c r="F243" s="52"/>
      <c r="XFD243"/>
    </row>
    <row r="244" spans="1:6 16384:16384" s="23" customFormat="1" ht="23.1" customHeight="1" x14ac:dyDescent="0.25">
      <c r="A244" s="52" t="s">
        <v>81</v>
      </c>
      <c r="B244" s="52" t="s">
        <v>82</v>
      </c>
      <c r="C244" s="56" t="s">
        <v>83</v>
      </c>
      <c r="D244" s="52" t="str">
        <f t="shared" si="3"/>
        <v>男</v>
      </c>
      <c r="E244" s="52"/>
      <c r="F244" s="52"/>
      <c r="XFD244"/>
    </row>
    <row r="245" spans="1:6 16384:16384" s="23" customFormat="1" ht="23.1" customHeight="1" x14ac:dyDescent="0.25">
      <c r="A245" s="52" t="s">
        <v>84</v>
      </c>
      <c r="B245" s="52" t="s">
        <v>85</v>
      </c>
      <c r="C245" s="56" t="s">
        <v>86</v>
      </c>
      <c r="D245" s="52" t="str">
        <f t="shared" si="3"/>
        <v>男</v>
      </c>
      <c r="E245" s="52"/>
      <c r="F245" s="52"/>
      <c r="XFD245"/>
    </row>
    <row r="246" spans="1:6 16384:16384" s="23" customFormat="1" ht="23.1" customHeight="1" x14ac:dyDescent="0.25">
      <c r="A246" s="52" t="s">
        <v>87</v>
      </c>
      <c r="B246" s="52" t="s">
        <v>88</v>
      </c>
      <c r="C246" s="56" t="s">
        <v>89</v>
      </c>
      <c r="D246" s="52" t="str">
        <f t="shared" si="3"/>
        <v>女</v>
      </c>
      <c r="E246" s="52"/>
      <c r="F246" s="52"/>
      <c r="XFD246"/>
    </row>
    <row r="247" spans="1:6 16384:16384" s="23" customFormat="1" ht="23.1" customHeight="1" x14ac:dyDescent="0.25">
      <c r="A247" s="52" t="s">
        <v>90</v>
      </c>
      <c r="B247" s="52" t="s">
        <v>91</v>
      </c>
      <c r="C247" s="56" t="s">
        <v>92</v>
      </c>
      <c r="D247" s="52" t="str">
        <f t="shared" si="3"/>
        <v>男</v>
      </c>
      <c r="E247" s="52"/>
      <c r="F247" s="52"/>
      <c r="XFD247"/>
    </row>
    <row r="248" spans="1:6 16384:16384" s="23" customFormat="1" ht="23.1" customHeight="1" x14ac:dyDescent="0.25">
      <c r="A248" s="52" t="s">
        <v>93</v>
      </c>
      <c r="B248" s="52" t="s">
        <v>94</v>
      </c>
      <c r="C248" s="56" t="s">
        <v>95</v>
      </c>
      <c r="D248" s="52" t="str">
        <f t="shared" si="3"/>
        <v>男</v>
      </c>
      <c r="E248" s="52"/>
      <c r="F248" s="52"/>
      <c r="XFD248"/>
    </row>
    <row r="249" spans="1:6 16384:16384" s="23" customFormat="1" ht="23.1" customHeight="1" x14ac:dyDescent="0.25">
      <c r="A249" s="52" t="s">
        <v>96</v>
      </c>
      <c r="B249" s="52" t="s">
        <v>97</v>
      </c>
      <c r="C249" s="56" t="s">
        <v>98</v>
      </c>
      <c r="D249" s="52" t="str">
        <f t="shared" si="3"/>
        <v>女</v>
      </c>
      <c r="E249" s="52"/>
      <c r="F249" s="52"/>
      <c r="XFD249"/>
    </row>
    <row r="250" spans="1:6 16384:16384" s="23" customFormat="1" ht="23.1" customHeight="1" x14ac:dyDescent="0.25">
      <c r="A250" s="52" t="s">
        <v>99</v>
      </c>
      <c r="B250" s="52" t="s">
        <v>100</v>
      </c>
      <c r="C250" s="56" t="s">
        <v>101</v>
      </c>
      <c r="D250" s="52" t="str">
        <f t="shared" si="3"/>
        <v>男</v>
      </c>
      <c r="E250" s="52"/>
      <c r="F250" s="52"/>
      <c r="XFD250"/>
    </row>
    <row r="251" spans="1:6 16384:16384" s="23" customFormat="1" ht="23.1" customHeight="1" x14ac:dyDescent="0.25">
      <c r="A251" s="52" t="s">
        <v>102</v>
      </c>
      <c r="B251" s="52" t="s">
        <v>103</v>
      </c>
      <c r="C251" s="56" t="s">
        <v>104</v>
      </c>
      <c r="D251" s="52" t="str">
        <f t="shared" si="3"/>
        <v>女</v>
      </c>
      <c r="E251" s="52"/>
      <c r="F251" s="52"/>
      <c r="XFD251"/>
    </row>
    <row r="252" spans="1:6 16384:16384" s="23" customFormat="1" ht="23.1" customHeight="1" x14ac:dyDescent="0.25">
      <c r="A252" s="52" t="s">
        <v>105</v>
      </c>
      <c r="B252" s="52" t="s">
        <v>106</v>
      </c>
      <c r="C252" s="56" t="s">
        <v>107</v>
      </c>
      <c r="D252" s="52" t="str">
        <f t="shared" si="3"/>
        <v>女</v>
      </c>
      <c r="E252" s="52"/>
      <c r="F252" s="52"/>
      <c r="XFD252"/>
    </row>
    <row r="253" spans="1:6 16384:16384" s="23" customFormat="1" ht="23.1" customHeight="1" x14ac:dyDescent="0.25">
      <c r="A253" s="52" t="s">
        <v>108</v>
      </c>
      <c r="B253" s="52" t="s">
        <v>109</v>
      </c>
      <c r="C253" s="56" t="s">
        <v>110</v>
      </c>
      <c r="D253" s="52" t="str">
        <f t="shared" si="3"/>
        <v>女</v>
      </c>
      <c r="E253" s="52"/>
      <c r="F253" s="52"/>
      <c r="XFD253"/>
    </row>
    <row r="254" spans="1:6 16384:16384" s="23" customFormat="1" ht="23.1" customHeight="1" x14ac:dyDescent="0.25">
      <c r="A254" s="52" t="s">
        <v>111</v>
      </c>
      <c r="B254" s="52" t="s">
        <v>112</v>
      </c>
      <c r="C254" s="56" t="s">
        <v>113</v>
      </c>
      <c r="D254" s="52" t="str">
        <f t="shared" si="3"/>
        <v>男</v>
      </c>
      <c r="E254" s="52"/>
      <c r="F254" s="52"/>
      <c r="XFD254"/>
    </row>
    <row r="255" spans="1:6 16384:16384" s="23" customFormat="1" ht="23.1" customHeight="1" x14ac:dyDescent="0.25">
      <c r="A255" s="52" t="s">
        <v>114</v>
      </c>
      <c r="B255" s="52" t="s">
        <v>115</v>
      </c>
      <c r="C255" s="56" t="s">
        <v>116</v>
      </c>
      <c r="D255" s="52" t="str">
        <f t="shared" si="3"/>
        <v>男</v>
      </c>
      <c r="E255" s="52"/>
      <c r="F255" s="52"/>
      <c r="XFD255"/>
    </row>
    <row r="256" spans="1:6 16384:16384" s="23" customFormat="1" ht="23.1" customHeight="1" x14ac:dyDescent="0.25">
      <c r="A256" s="52" t="s">
        <v>117</v>
      </c>
      <c r="B256" s="52" t="s">
        <v>118</v>
      </c>
      <c r="C256" s="56" t="s">
        <v>119</v>
      </c>
      <c r="D256" s="52" t="str">
        <f t="shared" si="3"/>
        <v>女</v>
      </c>
      <c r="E256" s="52"/>
      <c r="F256" s="52"/>
      <c r="XFD256"/>
    </row>
    <row r="257" spans="1:6 16384:16384" s="23" customFormat="1" ht="23.1" customHeight="1" x14ac:dyDescent="0.25">
      <c r="A257" s="52" t="s">
        <v>120</v>
      </c>
      <c r="B257" s="52" t="s">
        <v>121</v>
      </c>
      <c r="C257" s="56" t="s">
        <v>122</v>
      </c>
      <c r="D257" s="52" t="str">
        <f t="shared" si="3"/>
        <v>男</v>
      </c>
      <c r="E257" s="52"/>
      <c r="F257" s="52"/>
      <c r="XFD257"/>
    </row>
    <row r="258" spans="1:6 16384:16384" s="23" customFormat="1" ht="23.1" customHeight="1" x14ac:dyDescent="0.25">
      <c r="A258" s="52" t="s">
        <v>123</v>
      </c>
      <c r="B258" s="52" t="s">
        <v>124</v>
      </c>
      <c r="C258" s="56" t="s">
        <v>125</v>
      </c>
      <c r="D258" s="52" t="str">
        <f t="shared" si="3"/>
        <v>女</v>
      </c>
      <c r="E258" s="52"/>
      <c r="F258" s="52"/>
      <c r="XFD258"/>
    </row>
    <row r="259" spans="1:6 16384:16384" s="23" customFormat="1" ht="23.1" customHeight="1" x14ac:dyDescent="0.25">
      <c r="A259" s="52" t="s">
        <v>126</v>
      </c>
      <c r="B259" s="52" t="s">
        <v>127</v>
      </c>
      <c r="C259" s="56" t="s">
        <v>128</v>
      </c>
      <c r="D259" s="52" t="str">
        <f t="shared" ref="D259:D322" si="4">IF(MOD(MID(C259,17,1),2)=0,"女","男")</f>
        <v>女</v>
      </c>
      <c r="E259" s="52"/>
      <c r="F259" s="52"/>
      <c r="XFD259"/>
    </row>
    <row r="260" spans="1:6 16384:16384" s="23" customFormat="1" ht="23.1" customHeight="1" x14ac:dyDescent="0.25">
      <c r="A260" s="52" t="s">
        <v>129</v>
      </c>
      <c r="B260" s="52" t="s">
        <v>130</v>
      </c>
      <c r="C260" s="56" t="s">
        <v>131</v>
      </c>
      <c r="D260" s="52" t="str">
        <f t="shared" si="4"/>
        <v>男</v>
      </c>
      <c r="E260" s="52"/>
      <c r="F260" s="52"/>
      <c r="XFD260"/>
    </row>
    <row r="261" spans="1:6 16384:16384" s="23" customFormat="1" ht="23.1" customHeight="1" x14ac:dyDescent="0.25">
      <c r="A261" s="52" t="s">
        <v>132</v>
      </c>
      <c r="B261" s="52" t="s">
        <v>133</v>
      </c>
      <c r="C261" s="56" t="s">
        <v>134</v>
      </c>
      <c r="D261" s="52" t="str">
        <f t="shared" si="4"/>
        <v>女</v>
      </c>
      <c r="E261" s="52"/>
      <c r="F261" s="52"/>
      <c r="XFD261"/>
    </row>
    <row r="262" spans="1:6 16384:16384" s="23" customFormat="1" ht="23.1" customHeight="1" x14ac:dyDescent="0.25">
      <c r="A262" s="52" t="s">
        <v>135</v>
      </c>
      <c r="B262" s="52" t="s">
        <v>136</v>
      </c>
      <c r="C262" s="56" t="s">
        <v>137</v>
      </c>
      <c r="D262" s="52" t="str">
        <f t="shared" si="4"/>
        <v>女</v>
      </c>
      <c r="E262" s="52"/>
      <c r="F262" s="52"/>
      <c r="XFD262"/>
    </row>
    <row r="263" spans="1:6 16384:16384" s="23" customFormat="1" ht="23.1" customHeight="1" x14ac:dyDescent="0.25">
      <c r="A263" s="52" t="s">
        <v>138</v>
      </c>
      <c r="B263" s="52" t="s">
        <v>139</v>
      </c>
      <c r="C263" s="56" t="s">
        <v>140</v>
      </c>
      <c r="D263" s="52" t="str">
        <f t="shared" si="4"/>
        <v>男</v>
      </c>
      <c r="E263" s="52"/>
      <c r="F263" s="52"/>
      <c r="XFD263"/>
    </row>
    <row r="264" spans="1:6 16384:16384" s="23" customFormat="1" ht="23.1" customHeight="1" x14ac:dyDescent="0.25">
      <c r="A264" s="52" t="s">
        <v>141</v>
      </c>
      <c r="B264" s="52" t="s">
        <v>142</v>
      </c>
      <c r="C264" s="56" t="s">
        <v>143</v>
      </c>
      <c r="D264" s="52" t="str">
        <f t="shared" si="4"/>
        <v>男</v>
      </c>
      <c r="E264" s="52"/>
      <c r="F264" s="52"/>
      <c r="XFD264"/>
    </row>
    <row r="265" spans="1:6 16384:16384" s="23" customFormat="1" ht="23.1" customHeight="1" x14ac:dyDescent="0.25">
      <c r="A265" s="52" t="s">
        <v>144</v>
      </c>
      <c r="B265" s="52" t="s">
        <v>15</v>
      </c>
      <c r="C265" s="56" t="s">
        <v>145</v>
      </c>
      <c r="D265" s="52" t="str">
        <f t="shared" si="4"/>
        <v>男</v>
      </c>
      <c r="E265" s="52"/>
      <c r="F265" s="52"/>
      <c r="XFD265"/>
    </row>
    <row r="266" spans="1:6 16384:16384" s="23" customFormat="1" ht="23.1" customHeight="1" x14ac:dyDescent="0.25">
      <c r="A266" s="52" t="s">
        <v>146</v>
      </c>
      <c r="B266" s="52" t="s">
        <v>147</v>
      </c>
      <c r="C266" s="56" t="s">
        <v>148</v>
      </c>
      <c r="D266" s="52" t="str">
        <f t="shared" si="4"/>
        <v>男</v>
      </c>
      <c r="E266" s="52"/>
      <c r="F266" s="52"/>
      <c r="XFD266"/>
    </row>
    <row r="267" spans="1:6 16384:16384" s="23" customFormat="1" ht="23.1" customHeight="1" x14ac:dyDescent="0.25">
      <c r="A267" s="52" t="s">
        <v>149</v>
      </c>
      <c r="B267" s="52" t="s">
        <v>150</v>
      </c>
      <c r="C267" s="56" t="s">
        <v>151</v>
      </c>
      <c r="D267" s="52" t="str">
        <f t="shared" si="4"/>
        <v>女</v>
      </c>
      <c r="E267" s="52"/>
      <c r="F267" s="52"/>
      <c r="XFD267"/>
    </row>
    <row r="268" spans="1:6 16384:16384" s="23" customFormat="1" ht="23.1" customHeight="1" x14ac:dyDescent="0.25">
      <c r="A268" s="52" t="s">
        <v>152</v>
      </c>
      <c r="B268" s="52" t="s">
        <v>153</v>
      </c>
      <c r="C268" s="56" t="s">
        <v>154</v>
      </c>
      <c r="D268" s="52" t="str">
        <f t="shared" si="4"/>
        <v>男</v>
      </c>
      <c r="E268" s="52"/>
      <c r="F268" s="52"/>
      <c r="XFD268"/>
    </row>
    <row r="269" spans="1:6 16384:16384" s="23" customFormat="1" ht="23.1" customHeight="1" x14ac:dyDescent="0.25">
      <c r="A269" s="52" t="s">
        <v>155</v>
      </c>
      <c r="B269" s="52" t="s">
        <v>156</v>
      </c>
      <c r="C269" s="56" t="s">
        <v>157</v>
      </c>
      <c r="D269" s="52" t="str">
        <f t="shared" si="4"/>
        <v>女</v>
      </c>
      <c r="E269" s="52"/>
      <c r="F269" s="52"/>
      <c r="XFD269"/>
    </row>
    <row r="270" spans="1:6 16384:16384" s="23" customFormat="1" ht="23.1" customHeight="1" x14ac:dyDescent="0.25">
      <c r="A270" s="52" t="s">
        <v>158</v>
      </c>
      <c r="B270" s="52" t="s">
        <v>159</v>
      </c>
      <c r="C270" s="56" t="s">
        <v>160</v>
      </c>
      <c r="D270" s="52" t="str">
        <f t="shared" si="4"/>
        <v>男</v>
      </c>
      <c r="E270" s="52"/>
      <c r="F270" s="52"/>
      <c r="XFD270"/>
    </row>
    <row r="271" spans="1:6 16384:16384" s="23" customFormat="1" ht="23.1" customHeight="1" x14ac:dyDescent="0.25">
      <c r="A271" s="52" t="s">
        <v>161</v>
      </c>
      <c r="B271" s="52" t="s">
        <v>15</v>
      </c>
      <c r="C271" s="56" t="s">
        <v>162</v>
      </c>
      <c r="D271" s="52" t="str">
        <f t="shared" si="4"/>
        <v>男</v>
      </c>
      <c r="E271" s="52"/>
      <c r="F271" s="52"/>
      <c r="XFD271"/>
    </row>
    <row r="272" spans="1:6 16384:16384" s="23" customFormat="1" ht="23.1" customHeight="1" x14ac:dyDescent="0.25">
      <c r="A272" s="52" t="s">
        <v>163</v>
      </c>
      <c r="B272" s="52" t="s">
        <v>164</v>
      </c>
      <c r="C272" s="56" t="s">
        <v>165</v>
      </c>
      <c r="D272" s="52" t="str">
        <f t="shared" si="4"/>
        <v>女</v>
      </c>
      <c r="E272" s="52"/>
      <c r="F272" s="52"/>
      <c r="XFD272"/>
    </row>
    <row r="273" spans="1:6 16384:16384" s="23" customFormat="1" ht="23.1" customHeight="1" x14ac:dyDescent="0.25">
      <c r="A273" s="52" t="s">
        <v>166</v>
      </c>
      <c r="B273" s="52" t="s">
        <v>167</v>
      </c>
      <c r="C273" s="56" t="s">
        <v>168</v>
      </c>
      <c r="D273" s="52" t="str">
        <f t="shared" si="4"/>
        <v>女</v>
      </c>
      <c r="E273" s="52"/>
      <c r="F273" s="52"/>
      <c r="XFD273"/>
    </row>
    <row r="274" spans="1:6 16384:16384" s="23" customFormat="1" ht="23.1" customHeight="1" x14ac:dyDescent="0.25">
      <c r="A274" s="52" t="s">
        <v>169</v>
      </c>
      <c r="B274" s="52" t="s">
        <v>170</v>
      </c>
      <c r="C274" s="56" t="s">
        <v>171</v>
      </c>
      <c r="D274" s="52" t="str">
        <f t="shared" si="4"/>
        <v>女</v>
      </c>
      <c r="E274" s="52"/>
      <c r="F274" s="52"/>
      <c r="XFD274"/>
    </row>
    <row r="275" spans="1:6 16384:16384" s="23" customFormat="1" ht="23.1" customHeight="1" x14ac:dyDescent="0.25">
      <c r="A275" s="52" t="s">
        <v>172</v>
      </c>
      <c r="B275" s="52" t="s">
        <v>173</v>
      </c>
      <c r="C275" s="56" t="s">
        <v>174</v>
      </c>
      <c r="D275" s="52" t="str">
        <f t="shared" si="4"/>
        <v>女</v>
      </c>
      <c r="E275" s="52"/>
      <c r="F275" s="52"/>
      <c r="XFD275"/>
    </row>
    <row r="276" spans="1:6 16384:16384" s="23" customFormat="1" ht="23.1" customHeight="1" x14ac:dyDescent="0.25">
      <c r="A276" s="52" t="s">
        <v>175</v>
      </c>
      <c r="B276" s="52" t="s">
        <v>176</v>
      </c>
      <c r="C276" s="56" t="s">
        <v>177</v>
      </c>
      <c r="D276" s="52" t="str">
        <f t="shared" si="4"/>
        <v>女</v>
      </c>
      <c r="E276" s="52"/>
      <c r="F276" s="52"/>
      <c r="XFD276"/>
    </row>
    <row r="277" spans="1:6 16384:16384" s="23" customFormat="1" ht="23.1" customHeight="1" x14ac:dyDescent="0.25">
      <c r="A277" s="52" t="s">
        <v>6</v>
      </c>
      <c r="B277" s="52" t="s">
        <v>7</v>
      </c>
      <c r="C277" s="56" t="s">
        <v>8</v>
      </c>
      <c r="D277" s="52" t="str">
        <f t="shared" si="4"/>
        <v>男</v>
      </c>
      <c r="E277" s="52"/>
      <c r="F277" s="52"/>
      <c r="XFD277"/>
    </row>
    <row r="278" spans="1:6 16384:16384" s="23" customFormat="1" ht="23.1" customHeight="1" x14ac:dyDescent="0.25">
      <c r="A278" s="52" t="s">
        <v>10</v>
      </c>
      <c r="B278" s="52" t="s">
        <v>11</v>
      </c>
      <c r="C278" s="56" t="s">
        <v>12</v>
      </c>
      <c r="D278" s="52" t="str">
        <f t="shared" si="4"/>
        <v>男</v>
      </c>
      <c r="E278" s="52"/>
      <c r="F278" s="52"/>
      <c r="XFD278"/>
    </row>
    <row r="279" spans="1:6 16384:16384" s="23" customFormat="1" ht="23.1" customHeight="1" x14ac:dyDescent="0.25">
      <c r="A279" s="52" t="s">
        <v>14</v>
      </c>
      <c r="B279" s="52" t="s">
        <v>15</v>
      </c>
      <c r="C279" s="56" t="s">
        <v>16</v>
      </c>
      <c r="D279" s="52" t="str">
        <f t="shared" si="4"/>
        <v>男</v>
      </c>
      <c r="E279" s="52"/>
      <c r="F279" s="52"/>
      <c r="XFD279"/>
    </row>
    <row r="280" spans="1:6 16384:16384" s="23" customFormat="1" ht="23.1" customHeight="1" x14ac:dyDescent="0.25">
      <c r="A280" s="52" t="s">
        <v>18</v>
      </c>
      <c r="B280" s="52" t="s">
        <v>19</v>
      </c>
      <c r="C280" s="56" t="s">
        <v>20</v>
      </c>
      <c r="D280" s="52" t="str">
        <f t="shared" si="4"/>
        <v>男</v>
      </c>
      <c r="E280" s="52"/>
      <c r="F280" s="52"/>
      <c r="XFD280"/>
    </row>
    <row r="281" spans="1:6 16384:16384" s="23" customFormat="1" ht="23.1" customHeight="1" x14ac:dyDescent="0.25">
      <c r="A281" s="52" t="s">
        <v>21</v>
      </c>
      <c r="B281" s="52" t="s">
        <v>22</v>
      </c>
      <c r="C281" s="56" t="s">
        <v>23</v>
      </c>
      <c r="D281" s="52" t="str">
        <f t="shared" si="4"/>
        <v>男</v>
      </c>
      <c r="E281" s="52"/>
      <c r="F281" s="52"/>
      <c r="XFD281"/>
    </row>
    <row r="282" spans="1:6 16384:16384" s="23" customFormat="1" ht="23.1" customHeight="1" x14ac:dyDescent="0.25">
      <c r="A282" s="52" t="s">
        <v>25</v>
      </c>
      <c r="B282" s="52" t="s">
        <v>26</v>
      </c>
      <c r="C282" s="56" t="s">
        <v>27</v>
      </c>
      <c r="D282" s="52" t="str">
        <f t="shared" si="4"/>
        <v>男</v>
      </c>
      <c r="E282" s="52"/>
      <c r="F282" s="52"/>
      <c r="XFD282"/>
    </row>
    <row r="283" spans="1:6 16384:16384" s="23" customFormat="1" ht="23.1" customHeight="1" x14ac:dyDescent="0.25">
      <c r="A283" s="52" t="s">
        <v>29</v>
      </c>
      <c r="B283" s="52" t="s">
        <v>30</v>
      </c>
      <c r="C283" s="56" t="s">
        <v>31</v>
      </c>
      <c r="D283" s="52" t="str">
        <f t="shared" si="4"/>
        <v>女</v>
      </c>
      <c r="E283" s="52"/>
      <c r="F283" s="52"/>
      <c r="XFD283"/>
    </row>
    <row r="284" spans="1:6 16384:16384" s="23" customFormat="1" ht="23.1" customHeight="1" x14ac:dyDescent="0.25">
      <c r="A284" s="52" t="s">
        <v>33</v>
      </c>
      <c r="B284" s="52" t="s">
        <v>34</v>
      </c>
      <c r="C284" s="56" t="s">
        <v>35</v>
      </c>
      <c r="D284" s="52" t="str">
        <f t="shared" si="4"/>
        <v>女</v>
      </c>
      <c r="E284" s="52"/>
      <c r="F284" s="52"/>
      <c r="XFD284"/>
    </row>
    <row r="285" spans="1:6 16384:16384" s="23" customFormat="1" ht="23.1" customHeight="1" x14ac:dyDescent="0.25">
      <c r="A285" s="52" t="s">
        <v>37</v>
      </c>
      <c r="B285" s="52" t="s">
        <v>38</v>
      </c>
      <c r="C285" s="56" t="s">
        <v>39</v>
      </c>
      <c r="D285" s="52" t="str">
        <f t="shared" si="4"/>
        <v>男</v>
      </c>
      <c r="E285" s="52"/>
      <c r="F285" s="52"/>
      <c r="XFD285"/>
    </row>
    <row r="286" spans="1:6 16384:16384" s="23" customFormat="1" ht="23.1" customHeight="1" x14ac:dyDescent="0.25">
      <c r="A286" s="52" t="s">
        <v>41</v>
      </c>
      <c r="B286" s="52" t="s">
        <v>42</v>
      </c>
      <c r="C286" s="56" t="s">
        <v>43</v>
      </c>
      <c r="D286" s="52" t="str">
        <f t="shared" si="4"/>
        <v>女</v>
      </c>
      <c r="E286" s="52"/>
      <c r="F286" s="52"/>
      <c r="XFD286"/>
    </row>
    <row r="287" spans="1:6 16384:16384" s="23" customFormat="1" ht="23.1" customHeight="1" x14ac:dyDescent="0.25">
      <c r="A287" s="52" t="s">
        <v>44</v>
      </c>
      <c r="B287" s="52" t="s">
        <v>45</v>
      </c>
      <c r="C287" s="56" t="s">
        <v>46</v>
      </c>
      <c r="D287" s="52" t="str">
        <f t="shared" si="4"/>
        <v>男</v>
      </c>
      <c r="E287" s="52"/>
      <c r="F287" s="52"/>
      <c r="XFD287"/>
    </row>
    <row r="288" spans="1:6 16384:16384" s="23" customFormat="1" ht="23.1" customHeight="1" x14ac:dyDescent="0.25">
      <c r="A288" s="52" t="s">
        <v>48</v>
      </c>
      <c r="B288" s="52" t="s">
        <v>49</v>
      </c>
      <c r="C288" s="56" t="s">
        <v>50</v>
      </c>
      <c r="D288" s="52" t="str">
        <f t="shared" si="4"/>
        <v>男</v>
      </c>
      <c r="E288" s="52"/>
      <c r="F288" s="52"/>
      <c r="XFD288"/>
    </row>
    <row r="289" spans="1:6 16384:16384" s="23" customFormat="1" ht="23.1" customHeight="1" x14ac:dyDescent="0.25">
      <c r="A289" s="52" t="s">
        <v>51</v>
      </c>
      <c r="B289" s="52" t="s">
        <v>52</v>
      </c>
      <c r="C289" s="56" t="s">
        <v>53</v>
      </c>
      <c r="D289" s="52" t="str">
        <f t="shared" si="4"/>
        <v>女</v>
      </c>
      <c r="E289" s="52"/>
      <c r="F289" s="52"/>
      <c r="XFD289"/>
    </row>
    <row r="290" spans="1:6 16384:16384" s="23" customFormat="1" ht="23.1" customHeight="1" x14ac:dyDescent="0.25">
      <c r="A290" s="52" t="s">
        <v>54</v>
      </c>
      <c r="B290" s="52" t="s">
        <v>55</v>
      </c>
      <c r="C290" s="56" t="s">
        <v>56</v>
      </c>
      <c r="D290" s="52" t="str">
        <f t="shared" si="4"/>
        <v>男</v>
      </c>
      <c r="E290" s="52"/>
      <c r="F290" s="52"/>
      <c r="XFD290"/>
    </row>
    <row r="291" spans="1:6 16384:16384" s="23" customFormat="1" ht="23.1" customHeight="1" x14ac:dyDescent="0.25">
      <c r="A291" s="52" t="s">
        <v>57</v>
      </c>
      <c r="B291" s="52" t="s">
        <v>58</v>
      </c>
      <c r="C291" s="56" t="s">
        <v>59</v>
      </c>
      <c r="D291" s="52" t="str">
        <f t="shared" si="4"/>
        <v>男</v>
      </c>
      <c r="E291" s="52"/>
      <c r="F291" s="52"/>
      <c r="XFD291"/>
    </row>
    <row r="292" spans="1:6 16384:16384" s="23" customFormat="1" ht="23.1" customHeight="1" x14ac:dyDescent="0.25">
      <c r="A292" s="52" t="s">
        <v>60</v>
      </c>
      <c r="B292" s="52" t="s">
        <v>61</v>
      </c>
      <c r="C292" s="56" t="s">
        <v>62</v>
      </c>
      <c r="D292" s="52" t="str">
        <f t="shared" si="4"/>
        <v>男</v>
      </c>
      <c r="E292" s="52"/>
      <c r="F292" s="52"/>
      <c r="XFD292"/>
    </row>
    <row r="293" spans="1:6 16384:16384" s="23" customFormat="1" ht="23.1" customHeight="1" x14ac:dyDescent="0.25">
      <c r="A293" s="52" t="s">
        <v>63</v>
      </c>
      <c r="B293" s="52" t="s">
        <v>64</v>
      </c>
      <c r="C293" s="56" t="s">
        <v>65</v>
      </c>
      <c r="D293" s="52" t="str">
        <f t="shared" si="4"/>
        <v>女</v>
      </c>
      <c r="E293" s="52"/>
      <c r="F293" s="52"/>
      <c r="XFD293"/>
    </row>
    <row r="294" spans="1:6 16384:16384" s="23" customFormat="1" ht="23.1" customHeight="1" x14ac:dyDescent="0.25">
      <c r="A294" s="52" t="s">
        <v>66</v>
      </c>
      <c r="B294" s="52" t="s">
        <v>67</v>
      </c>
      <c r="C294" s="56" t="s">
        <v>68</v>
      </c>
      <c r="D294" s="52" t="str">
        <f t="shared" si="4"/>
        <v>男</v>
      </c>
      <c r="E294" s="52"/>
      <c r="F294" s="52"/>
      <c r="XFD294"/>
    </row>
    <row r="295" spans="1:6 16384:16384" s="23" customFormat="1" ht="23.1" customHeight="1" x14ac:dyDescent="0.25">
      <c r="A295" s="52" t="s">
        <v>69</v>
      </c>
      <c r="B295" s="52" t="s">
        <v>70</v>
      </c>
      <c r="C295" s="56" t="s">
        <v>71</v>
      </c>
      <c r="D295" s="52" t="str">
        <f t="shared" si="4"/>
        <v>男</v>
      </c>
      <c r="E295" s="52"/>
      <c r="F295" s="52"/>
      <c r="XFD295"/>
    </row>
    <row r="296" spans="1:6 16384:16384" s="23" customFormat="1" ht="23.1" customHeight="1" x14ac:dyDescent="0.25">
      <c r="A296" s="52" t="s">
        <v>72</v>
      </c>
      <c r="B296" s="52" t="s">
        <v>73</v>
      </c>
      <c r="C296" s="56" t="s">
        <v>74</v>
      </c>
      <c r="D296" s="52" t="str">
        <f t="shared" si="4"/>
        <v>男</v>
      </c>
      <c r="E296" s="52"/>
      <c r="F296" s="52"/>
      <c r="XFD296"/>
    </row>
    <row r="297" spans="1:6 16384:16384" s="23" customFormat="1" ht="23.1" customHeight="1" x14ac:dyDescent="0.25">
      <c r="A297" s="52" t="s">
        <v>75</v>
      </c>
      <c r="B297" s="52" t="s">
        <v>76</v>
      </c>
      <c r="C297" s="56" t="s">
        <v>77</v>
      </c>
      <c r="D297" s="52" t="str">
        <f t="shared" si="4"/>
        <v>男</v>
      </c>
      <c r="E297" s="52"/>
      <c r="F297" s="52"/>
      <c r="XFD297"/>
    </row>
    <row r="298" spans="1:6 16384:16384" s="23" customFormat="1" ht="23.1" customHeight="1" x14ac:dyDescent="0.25">
      <c r="A298" s="52" t="s">
        <v>78</v>
      </c>
      <c r="B298" s="52" t="s">
        <v>79</v>
      </c>
      <c r="C298" s="56" t="s">
        <v>80</v>
      </c>
      <c r="D298" s="52" t="str">
        <f t="shared" si="4"/>
        <v>男</v>
      </c>
      <c r="E298" s="52"/>
      <c r="F298" s="52"/>
      <c r="XFD298"/>
    </row>
    <row r="299" spans="1:6 16384:16384" s="23" customFormat="1" ht="23.1" customHeight="1" x14ac:dyDescent="0.25">
      <c r="A299" s="52" t="s">
        <v>81</v>
      </c>
      <c r="B299" s="52" t="s">
        <v>82</v>
      </c>
      <c r="C299" s="56" t="s">
        <v>83</v>
      </c>
      <c r="D299" s="52" t="str">
        <f t="shared" si="4"/>
        <v>男</v>
      </c>
      <c r="E299" s="52"/>
      <c r="F299" s="52"/>
      <c r="XFD299"/>
    </row>
    <row r="300" spans="1:6 16384:16384" s="23" customFormat="1" ht="23.1" customHeight="1" x14ac:dyDescent="0.25">
      <c r="A300" s="52" t="s">
        <v>84</v>
      </c>
      <c r="B300" s="52" t="s">
        <v>85</v>
      </c>
      <c r="C300" s="56" t="s">
        <v>86</v>
      </c>
      <c r="D300" s="52" t="str">
        <f t="shared" si="4"/>
        <v>男</v>
      </c>
      <c r="E300" s="52"/>
      <c r="F300" s="52"/>
      <c r="XFD300"/>
    </row>
    <row r="301" spans="1:6 16384:16384" s="23" customFormat="1" ht="23.1" customHeight="1" x14ac:dyDescent="0.25">
      <c r="A301" s="52" t="s">
        <v>87</v>
      </c>
      <c r="B301" s="52" t="s">
        <v>88</v>
      </c>
      <c r="C301" s="56" t="s">
        <v>89</v>
      </c>
      <c r="D301" s="52" t="str">
        <f t="shared" si="4"/>
        <v>女</v>
      </c>
      <c r="E301" s="52"/>
      <c r="F301" s="52"/>
      <c r="XFD301"/>
    </row>
    <row r="302" spans="1:6 16384:16384" s="23" customFormat="1" ht="23.1" customHeight="1" x14ac:dyDescent="0.25">
      <c r="A302" s="52" t="s">
        <v>90</v>
      </c>
      <c r="B302" s="52" t="s">
        <v>91</v>
      </c>
      <c r="C302" s="56" t="s">
        <v>92</v>
      </c>
      <c r="D302" s="52" t="str">
        <f t="shared" si="4"/>
        <v>男</v>
      </c>
      <c r="E302" s="52"/>
      <c r="F302" s="52"/>
      <c r="XFD302"/>
    </row>
    <row r="303" spans="1:6 16384:16384" s="23" customFormat="1" ht="23.1" customHeight="1" x14ac:dyDescent="0.25">
      <c r="A303" s="52" t="s">
        <v>93</v>
      </c>
      <c r="B303" s="52" t="s">
        <v>94</v>
      </c>
      <c r="C303" s="56" t="s">
        <v>95</v>
      </c>
      <c r="D303" s="52" t="str">
        <f t="shared" si="4"/>
        <v>男</v>
      </c>
      <c r="E303" s="52"/>
      <c r="F303" s="52"/>
      <c r="XFD303"/>
    </row>
    <row r="304" spans="1:6 16384:16384" s="23" customFormat="1" ht="23.1" customHeight="1" x14ac:dyDescent="0.25">
      <c r="A304" s="52" t="s">
        <v>96</v>
      </c>
      <c r="B304" s="52" t="s">
        <v>97</v>
      </c>
      <c r="C304" s="56" t="s">
        <v>98</v>
      </c>
      <c r="D304" s="52" t="str">
        <f t="shared" si="4"/>
        <v>女</v>
      </c>
      <c r="E304" s="52"/>
      <c r="F304" s="52"/>
      <c r="XFD304"/>
    </row>
    <row r="305" spans="1:6 16384:16384" s="23" customFormat="1" ht="23.1" customHeight="1" x14ac:dyDescent="0.25">
      <c r="A305" s="52" t="s">
        <v>99</v>
      </c>
      <c r="B305" s="52" t="s">
        <v>100</v>
      </c>
      <c r="C305" s="56" t="s">
        <v>101</v>
      </c>
      <c r="D305" s="52" t="str">
        <f t="shared" si="4"/>
        <v>男</v>
      </c>
      <c r="E305" s="52"/>
      <c r="F305" s="52"/>
      <c r="XFD305"/>
    </row>
    <row r="306" spans="1:6 16384:16384" s="23" customFormat="1" ht="23.1" customHeight="1" x14ac:dyDescent="0.25">
      <c r="A306" s="52" t="s">
        <v>102</v>
      </c>
      <c r="B306" s="52" t="s">
        <v>103</v>
      </c>
      <c r="C306" s="56" t="s">
        <v>104</v>
      </c>
      <c r="D306" s="52" t="str">
        <f t="shared" si="4"/>
        <v>女</v>
      </c>
      <c r="E306" s="52"/>
      <c r="F306" s="52"/>
      <c r="XFD306"/>
    </row>
    <row r="307" spans="1:6 16384:16384" s="23" customFormat="1" ht="23.1" customHeight="1" x14ac:dyDescent="0.25">
      <c r="A307" s="52" t="s">
        <v>105</v>
      </c>
      <c r="B307" s="52" t="s">
        <v>106</v>
      </c>
      <c r="C307" s="56" t="s">
        <v>107</v>
      </c>
      <c r="D307" s="52" t="str">
        <f t="shared" si="4"/>
        <v>女</v>
      </c>
      <c r="E307" s="52"/>
      <c r="F307" s="52"/>
      <c r="XFD307"/>
    </row>
    <row r="308" spans="1:6 16384:16384" s="23" customFormat="1" ht="23.1" customHeight="1" x14ac:dyDescent="0.25">
      <c r="A308" s="52" t="s">
        <v>108</v>
      </c>
      <c r="B308" s="52" t="s">
        <v>109</v>
      </c>
      <c r="C308" s="56" t="s">
        <v>110</v>
      </c>
      <c r="D308" s="52" t="str">
        <f t="shared" si="4"/>
        <v>女</v>
      </c>
      <c r="E308" s="52"/>
      <c r="F308" s="52"/>
      <c r="XFD308"/>
    </row>
    <row r="309" spans="1:6 16384:16384" s="23" customFormat="1" ht="23.1" customHeight="1" x14ac:dyDescent="0.25">
      <c r="A309" s="52" t="s">
        <v>111</v>
      </c>
      <c r="B309" s="52" t="s">
        <v>112</v>
      </c>
      <c r="C309" s="56" t="s">
        <v>113</v>
      </c>
      <c r="D309" s="52" t="str">
        <f t="shared" si="4"/>
        <v>男</v>
      </c>
      <c r="E309" s="52"/>
      <c r="F309" s="52"/>
      <c r="XFD309"/>
    </row>
    <row r="310" spans="1:6 16384:16384" s="23" customFormat="1" ht="23.1" customHeight="1" x14ac:dyDescent="0.25">
      <c r="A310" s="52" t="s">
        <v>114</v>
      </c>
      <c r="B310" s="52" t="s">
        <v>115</v>
      </c>
      <c r="C310" s="56" t="s">
        <v>116</v>
      </c>
      <c r="D310" s="52" t="str">
        <f t="shared" si="4"/>
        <v>男</v>
      </c>
      <c r="E310" s="52"/>
      <c r="F310" s="52"/>
      <c r="XFD310"/>
    </row>
    <row r="311" spans="1:6 16384:16384" s="23" customFormat="1" ht="23.1" customHeight="1" x14ac:dyDescent="0.25">
      <c r="A311" s="52" t="s">
        <v>117</v>
      </c>
      <c r="B311" s="52" t="s">
        <v>118</v>
      </c>
      <c r="C311" s="56" t="s">
        <v>119</v>
      </c>
      <c r="D311" s="52" t="str">
        <f t="shared" si="4"/>
        <v>女</v>
      </c>
      <c r="E311" s="52"/>
      <c r="F311" s="52"/>
      <c r="XFD311"/>
    </row>
    <row r="312" spans="1:6 16384:16384" s="23" customFormat="1" ht="23.1" customHeight="1" x14ac:dyDescent="0.25">
      <c r="A312" s="52" t="s">
        <v>120</v>
      </c>
      <c r="B312" s="52" t="s">
        <v>121</v>
      </c>
      <c r="C312" s="56" t="s">
        <v>122</v>
      </c>
      <c r="D312" s="52" t="str">
        <f t="shared" si="4"/>
        <v>男</v>
      </c>
      <c r="E312" s="52"/>
      <c r="F312" s="52"/>
      <c r="XFD312"/>
    </row>
    <row r="313" spans="1:6 16384:16384" s="23" customFormat="1" ht="23.1" customHeight="1" x14ac:dyDescent="0.25">
      <c r="A313" s="52" t="s">
        <v>123</v>
      </c>
      <c r="B313" s="52" t="s">
        <v>124</v>
      </c>
      <c r="C313" s="56" t="s">
        <v>125</v>
      </c>
      <c r="D313" s="52" t="str">
        <f t="shared" si="4"/>
        <v>女</v>
      </c>
      <c r="E313" s="52"/>
      <c r="F313" s="52"/>
      <c r="XFD313"/>
    </row>
    <row r="314" spans="1:6 16384:16384" s="23" customFormat="1" ht="23.1" customHeight="1" x14ac:dyDescent="0.25">
      <c r="A314" s="52" t="s">
        <v>126</v>
      </c>
      <c r="B314" s="52" t="s">
        <v>127</v>
      </c>
      <c r="C314" s="56" t="s">
        <v>128</v>
      </c>
      <c r="D314" s="52" t="str">
        <f t="shared" si="4"/>
        <v>女</v>
      </c>
      <c r="E314" s="52"/>
      <c r="F314" s="52"/>
      <c r="XFD314"/>
    </row>
    <row r="315" spans="1:6 16384:16384" s="23" customFormat="1" ht="23.1" customHeight="1" x14ac:dyDescent="0.25">
      <c r="A315" s="52" t="s">
        <v>129</v>
      </c>
      <c r="B315" s="52" t="s">
        <v>130</v>
      </c>
      <c r="C315" s="56" t="s">
        <v>131</v>
      </c>
      <c r="D315" s="52" t="str">
        <f t="shared" si="4"/>
        <v>男</v>
      </c>
      <c r="E315" s="52"/>
      <c r="F315" s="52"/>
      <c r="XFD315"/>
    </row>
    <row r="316" spans="1:6 16384:16384" s="23" customFormat="1" ht="23.1" customHeight="1" x14ac:dyDescent="0.25">
      <c r="A316" s="52" t="s">
        <v>132</v>
      </c>
      <c r="B316" s="52" t="s">
        <v>133</v>
      </c>
      <c r="C316" s="56" t="s">
        <v>134</v>
      </c>
      <c r="D316" s="52" t="str">
        <f t="shared" si="4"/>
        <v>女</v>
      </c>
      <c r="E316" s="52"/>
      <c r="F316" s="52"/>
      <c r="XFD316"/>
    </row>
    <row r="317" spans="1:6 16384:16384" s="23" customFormat="1" ht="23.1" customHeight="1" x14ac:dyDescent="0.25">
      <c r="A317" s="52" t="s">
        <v>135</v>
      </c>
      <c r="B317" s="52" t="s">
        <v>136</v>
      </c>
      <c r="C317" s="56" t="s">
        <v>137</v>
      </c>
      <c r="D317" s="52" t="str">
        <f t="shared" si="4"/>
        <v>女</v>
      </c>
      <c r="E317" s="52"/>
      <c r="F317" s="52"/>
      <c r="XFD317"/>
    </row>
    <row r="318" spans="1:6 16384:16384" s="23" customFormat="1" ht="23.1" customHeight="1" x14ac:dyDescent="0.25">
      <c r="A318" s="52" t="s">
        <v>138</v>
      </c>
      <c r="B318" s="52" t="s">
        <v>139</v>
      </c>
      <c r="C318" s="56" t="s">
        <v>140</v>
      </c>
      <c r="D318" s="52" t="str">
        <f t="shared" si="4"/>
        <v>男</v>
      </c>
      <c r="E318" s="52"/>
      <c r="F318" s="52"/>
      <c r="XFD318"/>
    </row>
    <row r="319" spans="1:6 16384:16384" s="23" customFormat="1" ht="23.1" customHeight="1" x14ac:dyDescent="0.25">
      <c r="A319" s="52" t="s">
        <v>141</v>
      </c>
      <c r="B319" s="52" t="s">
        <v>142</v>
      </c>
      <c r="C319" s="56" t="s">
        <v>143</v>
      </c>
      <c r="D319" s="52" t="str">
        <f t="shared" si="4"/>
        <v>男</v>
      </c>
      <c r="E319" s="52"/>
      <c r="F319" s="52"/>
      <c r="XFD319"/>
    </row>
    <row r="320" spans="1:6 16384:16384" s="23" customFormat="1" ht="23.1" customHeight="1" x14ac:dyDescent="0.25">
      <c r="A320" s="52" t="s">
        <v>144</v>
      </c>
      <c r="B320" s="52" t="s">
        <v>15</v>
      </c>
      <c r="C320" s="56" t="s">
        <v>145</v>
      </c>
      <c r="D320" s="52" t="str">
        <f t="shared" si="4"/>
        <v>男</v>
      </c>
      <c r="E320" s="52"/>
      <c r="F320" s="52"/>
      <c r="XFD320"/>
    </row>
    <row r="321" spans="1:6 16384:16384" s="23" customFormat="1" ht="23.1" customHeight="1" x14ac:dyDescent="0.25">
      <c r="A321" s="52" t="s">
        <v>146</v>
      </c>
      <c r="B321" s="52" t="s">
        <v>147</v>
      </c>
      <c r="C321" s="56" t="s">
        <v>148</v>
      </c>
      <c r="D321" s="52" t="str">
        <f t="shared" si="4"/>
        <v>男</v>
      </c>
      <c r="E321" s="52"/>
      <c r="F321" s="52"/>
      <c r="XFD321"/>
    </row>
    <row r="322" spans="1:6 16384:16384" s="23" customFormat="1" ht="23.1" customHeight="1" x14ac:dyDescent="0.25">
      <c r="A322" s="52" t="s">
        <v>149</v>
      </c>
      <c r="B322" s="52" t="s">
        <v>150</v>
      </c>
      <c r="C322" s="56" t="s">
        <v>151</v>
      </c>
      <c r="D322" s="52" t="str">
        <f t="shared" si="4"/>
        <v>女</v>
      </c>
      <c r="E322" s="52"/>
      <c r="F322" s="52"/>
      <c r="XFD322"/>
    </row>
    <row r="323" spans="1:6 16384:16384" s="23" customFormat="1" ht="23.1" customHeight="1" x14ac:dyDescent="0.25">
      <c r="A323" s="52" t="s">
        <v>152</v>
      </c>
      <c r="B323" s="52" t="s">
        <v>153</v>
      </c>
      <c r="C323" s="56" t="s">
        <v>154</v>
      </c>
      <c r="D323" s="52" t="str">
        <f t="shared" ref="D323:D331" si="5">IF(MOD(MID(C323,17,1),2)=0,"女","男")</f>
        <v>男</v>
      </c>
      <c r="E323" s="52"/>
      <c r="F323" s="52"/>
      <c r="XFD323"/>
    </row>
    <row r="324" spans="1:6 16384:16384" s="23" customFormat="1" ht="23.1" customHeight="1" x14ac:dyDescent="0.25">
      <c r="A324" s="52" t="s">
        <v>155</v>
      </c>
      <c r="B324" s="52" t="s">
        <v>156</v>
      </c>
      <c r="C324" s="56" t="s">
        <v>157</v>
      </c>
      <c r="D324" s="52" t="str">
        <f t="shared" si="5"/>
        <v>女</v>
      </c>
      <c r="E324" s="52"/>
      <c r="F324" s="52"/>
      <c r="XFD324"/>
    </row>
    <row r="325" spans="1:6 16384:16384" s="23" customFormat="1" ht="23.1" customHeight="1" x14ac:dyDescent="0.25">
      <c r="A325" s="52" t="s">
        <v>158</v>
      </c>
      <c r="B325" s="52" t="s">
        <v>159</v>
      </c>
      <c r="C325" s="56" t="s">
        <v>160</v>
      </c>
      <c r="D325" s="52" t="str">
        <f t="shared" si="5"/>
        <v>男</v>
      </c>
      <c r="E325" s="52"/>
      <c r="F325" s="52"/>
      <c r="XFD325"/>
    </row>
    <row r="326" spans="1:6 16384:16384" s="23" customFormat="1" ht="23.1" customHeight="1" x14ac:dyDescent="0.25">
      <c r="A326" s="52" t="s">
        <v>161</v>
      </c>
      <c r="B326" s="52" t="s">
        <v>15</v>
      </c>
      <c r="C326" s="56" t="s">
        <v>162</v>
      </c>
      <c r="D326" s="52" t="str">
        <f t="shared" si="5"/>
        <v>男</v>
      </c>
      <c r="E326" s="52"/>
      <c r="F326" s="52"/>
      <c r="XFD326"/>
    </row>
    <row r="327" spans="1:6 16384:16384" s="23" customFormat="1" ht="23.1" customHeight="1" x14ac:dyDescent="0.25">
      <c r="A327" s="52" t="s">
        <v>163</v>
      </c>
      <c r="B327" s="52" t="s">
        <v>164</v>
      </c>
      <c r="C327" s="56" t="s">
        <v>165</v>
      </c>
      <c r="D327" s="52" t="str">
        <f t="shared" si="5"/>
        <v>女</v>
      </c>
      <c r="E327" s="52"/>
      <c r="F327" s="52"/>
      <c r="XFD327"/>
    </row>
    <row r="328" spans="1:6 16384:16384" s="23" customFormat="1" ht="23.1" customHeight="1" x14ac:dyDescent="0.25">
      <c r="A328" s="52" t="s">
        <v>166</v>
      </c>
      <c r="B328" s="52" t="s">
        <v>167</v>
      </c>
      <c r="C328" s="56" t="s">
        <v>168</v>
      </c>
      <c r="D328" s="52" t="str">
        <f t="shared" si="5"/>
        <v>女</v>
      </c>
      <c r="E328" s="52"/>
      <c r="F328" s="52"/>
      <c r="XFD328"/>
    </row>
    <row r="329" spans="1:6 16384:16384" s="23" customFormat="1" ht="23.1" customHeight="1" x14ac:dyDescent="0.25">
      <c r="A329" s="52" t="s">
        <v>169</v>
      </c>
      <c r="B329" s="52" t="s">
        <v>170</v>
      </c>
      <c r="C329" s="56" t="s">
        <v>171</v>
      </c>
      <c r="D329" s="52" t="str">
        <f t="shared" si="5"/>
        <v>女</v>
      </c>
      <c r="E329" s="52"/>
      <c r="F329" s="52"/>
      <c r="XFD329"/>
    </row>
    <row r="330" spans="1:6 16384:16384" s="23" customFormat="1" ht="23.1" customHeight="1" x14ac:dyDescent="0.25">
      <c r="A330" s="52" t="s">
        <v>172</v>
      </c>
      <c r="B330" s="52" t="s">
        <v>173</v>
      </c>
      <c r="C330" s="56" t="s">
        <v>174</v>
      </c>
      <c r="D330" s="52" t="str">
        <f t="shared" si="5"/>
        <v>女</v>
      </c>
      <c r="E330" s="52"/>
      <c r="F330" s="52"/>
      <c r="XFD330"/>
    </row>
    <row r="331" spans="1:6 16384:16384" s="23" customFormat="1" ht="23.1" customHeight="1" x14ac:dyDescent="0.25">
      <c r="A331" s="52" t="s">
        <v>175</v>
      </c>
      <c r="B331" s="52" t="s">
        <v>176</v>
      </c>
      <c r="C331" s="56" t="s">
        <v>177</v>
      </c>
      <c r="D331" s="52" t="str">
        <f t="shared" si="5"/>
        <v>女</v>
      </c>
      <c r="E331" s="52"/>
      <c r="F331" s="52"/>
      <c r="XFD331"/>
    </row>
  </sheetData>
  <phoneticPr fontId="2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37"/>
  <sheetViews>
    <sheetView topLeftCell="A63" zoomScale="115" zoomScaleNormal="115" workbookViewId="0">
      <selection activeCell="E4" sqref="E4:E637"/>
    </sheetView>
  </sheetViews>
  <sheetFormatPr defaultColWidth="9" defaultRowHeight="14.4" x14ac:dyDescent="0.25"/>
  <cols>
    <col min="1" max="1" width="10.88671875" style="47" customWidth="1"/>
    <col min="2" max="2" width="15.6640625" style="47" customWidth="1"/>
    <col min="3" max="3" width="10.6640625" style="47" customWidth="1"/>
    <col min="4" max="4" width="12.21875" style="47" customWidth="1"/>
    <col min="5" max="5" width="30" style="47" customWidth="1"/>
    <col min="6" max="6" width="6" style="48" customWidth="1"/>
    <col min="7" max="7" width="11" style="47" customWidth="1"/>
    <col min="8" max="8" width="8.6640625" style="48" customWidth="1"/>
    <col min="9" max="9" width="9" style="23"/>
    <col min="10" max="10" width="18.44140625" style="23" customWidth="1"/>
    <col min="11" max="16384" width="9" style="23"/>
  </cols>
  <sheetData>
    <row r="1" spans="1:10" ht="26.1" customHeight="1" x14ac:dyDescent="0.25">
      <c r="A1" s="60" t="s">
        <v>178</v>
      </c>
      <c r="B1" s="60"/>
      <c r="C1" s="60"/>
      <c r="D1" s="60"/>
      <c r="E1" s="60"/>
      <c r="F1" s="60"/>
      <c r="G1" s="60"/>
      <c r="H1" s="60"/>
    </row>
    <row r="2" spans="1:10" ht="26.1" hidden="1" customHeight="1" x14ac:dyDescent="0.25">
      <c r="A2" s="49"/>
      <c r="B2" s="49"/>
      <c r="C2" s="49"/>
      <c r="D2" s="49"/>
      <c r="E2" s="49"/>
      <c r="F2" s="49"/>
      <c r="G2" s="49"/>
      <c r="H2" s="49"/>
    </row>
    <row r="3" spans="1:10" ht="18.899999999999999" customHeight="1" x14ac:dyDescent="0.25">
      <c r="A3" s="50" t="s">
        <v>179</v>
      </c>
      <c r="B3" s="50" t="s">
        <v>180</v>
      </c>
      <c r="C3" s="50" t="s">
        <v>181</v>
      </c>
      <c r="D3" s="50" t="s">
        <v>182</v>
      </c>
      <c r="E3" s="50" t="s">
        <v>183</v>
      </c>
      <c r="F3" s="51" t="s">
        <v>184</v>
      </c>
      <c r="G3" s="50" t="s">
        <v>185</v>
      </c>
      <c r="H3" s="51" t="s">
        <v>186</v>
      </c>
    </row>
    <row r="4" spans="1:10" ht="18.899999999999999" customHeight="1" x14ac:dyDescent="0.25">
      <c r="A4" s="52" t="s">
        <v>187</v>
      </c>
      <c r="B4" s="53">
        <v>40545</v>
      </c>
      <c r="C4" s="52" t="s">
        <v>188</v>
      </c>
      <c r="D4" s="52" t="s">
        <v>189</v>
      </c>
      <c r="E4" s="52" t="str">
        <f>VLOOKUP(D4,产品信息表!$A$4:$C$20,2,FALSE)</f>
        <v>《计算机基础及MS Office应用》</v>
      </c>
      <c r="F4" s="54"/>
      <c r="G4" s="52">
        <v>12</v>
      </c>
      <c r="H4" s="54">
        <f>F4*G4</f>
        <v>0</v>
      </c>
      <c r="J4" s="59" t="s">
        <v>1431</v>
      </c>
    </row>
    <row r="5" spans="1:10" ht="18.899999999999999" customHeight="1" x14ac:dyDescent="0.25">
      <c r="A5" s="52" t="s">
        <v>190</v>
      </c>
      <c r="B5" s="53">
        <v>40547</v>
      </c>
      <c r="C5" s="52" t="s">
        <v>191</v>
      </c>
      <c r="D5" s="52" t="s">
        <v>192</v>
      </c>
      <c r="E5" s="52" t="str">
        <f>VLOOKUP(D5,产品信息表!$A$4:$C$20,2,FALSE)</f>
        <v>《嵌入式系统开发技术》</v>
      </c>
      <c r="F5" s="54"/>
      <c r="G5" s="52">
        <v>5</v>
      </c>
      <c r="H5" s="54">
        <f t="shared" ref="H5:H68" si="0">F5*G5</f>
        <v>0</v>
      </c>
    </row>
    <row r="6" spans="1:10" ht="18.899999999999999" customHeight="1" x14ac:dyDescent="0.25">
      <c r="A6" s="52" t="s">
        <v>193</v>
      </c>
      <c r="B6" s="53">
        <v>40547</v>
      </c>
      <c r="C6" s="52" t="s">
        <v>191</v>
      </c>
      <c r="D6" s="52" t="s">
        <v>194</v>
      </c>
      <c r="E6" s="52" t="str">
        <f>VLOOKUP(D6,产品信息表!$A$4:$C$20,2,FALSE)</f>
        <v>《操作系统原理》</v>
      </c>
      <c r="F6" s="54"/>
      <c r="G6" s="52">
        <v>41</v>
      </c>
      <c r="H6" s="54">
        <f t="shared" si="0"/>
        <v>0</v>
      </c>
    </row>
    <row r="7" spans="1:10" ht="18.899999999999999" customHeight="1" x14ac:dyDescent="0.25">
      <c r="A7" s="52" t="s">
        <v>195</v>
      </c>
      <c r="B7" s="53">
        <v>40548</v>
      </c>
      <c r="C7" s="52" t="s">
        <v>191</v>
      </c>
      <c r="D7" s="52" t="s">
        <v>196</v>
      </c>
      <c r="E7" s="52" t="str">
        <f>VLOOKUP(D7,产品信息表!$A$4:$C$20,2,FALSE)</f>
        <v>《MySQL数据库程序设计》</v>
      </c>
      <c r="F7" s="54"/>
      <c r="G7" s="52">
        <v>21</v>
      </c>
      <c r="H7" s="54">
        <f t="shared" si="0"/>
        <v>0</v>
      </c>
    </row>
    <row r="8" spans="1:10" ht="18.899999999999999" customHeight="1" x14ac:dyDescent="0.25">
      <c r="A8" s="52" t="s">
        <v>197</v>
      </c>
      <c r="B8" s="53">
        <v>40549</v>
      </c>
      <c r="C8" s="52" t="s">
        <v>188</v>
      </c>
      <c r="D8" s="52" t="s">
        <v>198</v>
      </c>
      <c r="E8" s="52" t="str">
        <f>VLOOKUP(D8,产品信息表!$A$4:$C$20,2,FALSE)</f>
        <v>《MS Office高级应用》</v>
      </c>
      <c r="F8" s="54"/>
      <c r="G8" s="52">
        <v>32</v>
      </c>
      <c r="H8" s="54">
        <f t="shared" si="0"/>
        <v>0</v>
      </c>
    </row>
    <row r="9" spans="1:10" ht="18.899999999999999" customHeight="1" x14ac:dyDescent="0.25">
      <c r="A9" s="52" t="s">
        <v>199</v>
      </c>
      <c r="B9" s="53">
        <v>40552</v>
      </c>
      <c r="C9" s="52" t="s">
        <v>188</v>
      </c>
      <c r="D9" s="52" t="s">
        <v>200</v>
      </c>
      <c r="E9" s="52" t="str">
        <f>VLOOKUP(D9,产品信息表!$A$4:$C$20,2,FALSE)</f>
        <v>《网络技术》</v>
      </c>
      <c r="F9" s="54"/>
      <c r="G9" s="52">
        <v>3</v>
      </c>
      <c r="H9" s="54">
        <f t="shared" si="0"/>
        <v>0</v>
      </c>
    </row>
    <row r="10" spans="1:10" ht="18.899999999999999" customHeight="1" x14ac:dyDescent="0.25">
      <c r="A10" s="52" t="s">
        <v>201</v>
      </c>
      <c r="B10" s="53">
        <v>40552</v>
      </c>
      <c r="C10" s="52" t="s">
        <v>191</v>
      </c>
      <c r="D10" s="52" t="s">
        <v>202</v>
      </c>
      <c r="E10" s="52" t="str">
        <f>VLOOKUP(D10,产品信息表!$A$4:$C$20,2,FALSE)</f>
        <v>《数据库技术》</v>
      </c>
      <c r="F10" s="54"/>
      <c r="G10" s="52">
        <v>1</v>
      </c>
      <c r="H10" s="54">
        <f t="shared" si="0"/>
        <v>0</v>
      </c>
    </row>
    <row r="11" spans="1:10" ht="18.899999999999999" customHeight="1" x14ac:dyDescent="0.25">
      <c r="A11" s="52" t="s">
        <v>203</v>
      </c>
      <c r="B11" s="53">
        <v>40553</v>
      </c>
      <c r="C11" s="52" t="s">
        <v>188</v>
      </c>
      <c r="D11" s="52" t="s">
        <v>204</v>
      </c>
      <c r="E11" s="52" t="str">
        <f>VLOOKUP(D11,产品信息表!$A$4:$C$20,2,FALSE)</f>
        <v>《软件测试技术》</v>
      </c>
      <c r="F11" s="54"/>
      <c r="G11" s="52">
        <v>3</v>
      </c>
      <c r="H11" s="54">
        <f t="shared" si="0"/>
        <v>0</v>
      </c>
    </row>
    <row r="12" spans="1:10" ht="18.899999999999999" customHeight="1" x14ac:dyDescent="0.25">
      <c r="A12" s="52" t="s">
        <v>205</v>
      </c>
      <c r="B12" s="53">
        <v>40553</v>
      </c>
      <c r="C12" s="52" t="s">
        <v>191</v>
      </c>
      <c r="D12" s="52" t="s">
        <v>206</v>
      </c>
      <c r="E12" s="52" t="str">
        <f>VLOOKUP(D12,产品信息表!$A$4:$C$20,2,FALSE)</f>
        <v>《计算机组成与接口》</v>
      </c>
      <c r="F12" s="54"/>
      <c r="G12" s="52">
        <v>43</v>
      </c>
      <c r="H12" s="54">
        <f t="shared" si="0"/>
        <v>0</v>
      </c>
    </row>
    <row r="13" spans="1:10" ht="18.899999999999999" customHeight="1" x14ac:dyDescent="0.25">
      <c r="A13" s="52" t="s">
        <v>207</v>
      </c>
      <c r="B13" s="53">
        <v>40554</v>
      </c>
      <c r="C13" s="52" t="s">
        <v>208</v>
      </c>
      <c r="D13" s="52" t="s">
        <v>209</v>
      </c>
      <c r="E13" s="52" t="str">
        <f>VLOOKUP(D13,产品信息表!$A$4:$C$20,2,FALSE)</f>
        <v>《计算机基础及Photoshop应用》</v>
      </c>
      <c r="F13" s="54"/>
      <c r="G13" s="52">
        <v>22</v>
      </c>
      <c r="H13" s="54">
        <f t="shared" si="0"/>
        <v>0</v>
      </c>
    </row>
    <row r="14" spans="1:10" ht="18.899999999999999" customHeight="1" x14ac:dyDescent="0.25">
      <c r="A14" s="52" t="s">
        <v>210</v>
      </c>
      <c r="B14" s="53">
        <v>40554</v>
      </c>
      <c r="C14" s="52" t="s">
        <v>188</v>
      </c>
      <c r="D14" s="52" t="s">
        <v>211</v>
      </c>
      <c r="E14" s="52" t="str">
        <f>VLOOKUP(D14,产品信息表!$A$4:$C$20,2,FALSE)</f>
        <v>《C语言程序设计》</v>
      </c>
      <c r="F14" s="54"/>
      <c r="G14" s="52">
        <v>31</v>
      </c>
      <c r="H14" s="54">
        <f t="shared" si="0"/>
        <v>0</v>
      </c>
    </row>
    <row r="15" spans="1:10" ht="18.899999999999999" customHeight="1" x14ac:dyDescent="0.25">
      <c r="A15" s="52" t="s">
        <v>212</v>
      </c>
      <c r="B15" s="53">
        <v>40555</v>
      </c>
      <c r="C15" s="52" t="s">
        <v>208</v>
      </c>
      <c r="D15" s="52" t="s">
        <v>213</v>
      </c>
      <c r="E15" s="52" t="str">
        <f>VLOOKUP(D15,产品信息表!$A$4:$C$20,2,FALSE)</f>
        <v>《信息安全技术》</v>
      </c>
      <c r="F15" s="54"/>
      <c r="G15" s="52">
        <v>19</v>
      </c>
      <c r="H15" s="54">
        <f t="shared" si="0"/>
        <v>0</v>
      </c>
    </row>
    <row r="16" spans="1:10" ht="18.899999999999999" customHeight="1" x14ac:dyDescent="0.25">
      <c r="A16" s="52" t="s">
        <v>214</v>
      </c>
      <c r="B16" s="53">
        <v>40555</v>
      </c>
      <c r="C16" s="52" t="s">
        <v>188</v>
      </c>
      <c r="D16" s="52" t="s">
        <v>215</v>
      </c>
      <c r="E16" s="52" t="str">
        <f>VLOOKUP(D16,产品信息表!$A$4:$C$20,2,FALSE)</f>
        <v>《数据库原理》</v>
      </c>
      <c r="F16" s="54"/>
      <c r="G16" s="52">
        <v>43</v>
      </c>
      <c r="H16" s="54">
        <f t="shared" si="0"/>
        <v>0</v>
      </c>
    </row>
    <row r="17" spans="1:8" ht="18.899999999999999" customHeight="1" x14ac:dyDescent="0.25">
      <c r="A17" s="52" t="s">
        <v>216</v>
      </c>
      <c r="B17" s="53">
        <v>40556</v>
      </c>
      <c r="C17" s="52" t="s">
        <v>208</v>
      </c>
      <c r="D17" s="52" t="s">
        <v>217</v>
      </c>
      <c r="E17" s="52" t="str">
        <f>VLOOKUP(D17,产品信息表!$A$4:$C$20,2,FALSE)</f>
        <v>《VB语言程序设计》</v>
      </c>
      <c r="F17" s="54"/>
      <c r="G17" s="52">
        <v>39</v>
      </c>
      <c r="H17" s="54">
        <f t="shared" si="0"/>
        <v>0</v>
      </c>
    </row>
    <row r="18" spans="1:8" ht="18.899999999999999" customHeight="1" x14ac:dyDescent="0.25">
      <c r="A18" s="52" t="s">
        <v>218</v>
      </c>
      <c r="B18" s="53">
        <v>40558</v>
      </c>
      <c r="C18" s="52" t="s">
        <v>188</v>
      </c>
      <c r="D18" s="52" t="s">
        <v>219</v>
      </c>
      <c r="E18" s="52" t="str">
        <f>VLOOKUP(D18,产品信息表!$A$4:$C$20,2,FALSE)</f>
        <v>《Java语言程序设计》</v>
      </c>
      <c r="F18" s="54"/>
      <c r="G18" s="52">
        <v>30</v>
      </c>
      <c r="H18" s="54">
        <f t="shared" si="0"/>
        <v>0</v>
      </c>
    </row>
    <row r="19" spans="1:8" ht="18.899999999999999" customHeight="1" x14ac:dyDescent="0.25">
      <c r="A19" s="52" t="s">
        <v>220</v>
      </c>
      <c r="B19" s="53">
        <v>40559</v>
      </c>
      <c r="C19" s="52" t="s">
        <v>188</v>
      </c>
      <c r="D19" s="52" t="s">
        <v>221</v>
      </c>
      <c r="E19" s="52" t="str">
        <f>VLOOKUP(D19,产品信息表!$A$4:$C$20,2,FALSE)</f>
        <v>《Access数据库程序设计》</v>
      </c>
      <c r="F19" s="54"/>
      <c r="G19" s="52">
        <v>43</v>
      </c>
      <c r="H19" s="54">
        <f t="shared" si="0"/>
        <v>0</v>
      </c>
    </row>
    <row r="20" spans="1:8" ht="18.899999999999999" customHeight="1" x14ac:dyDescent="0.25">
      <c r="A20" s="52" t="s">
        <v>222</v>
      </c>
      <c r="B20" s="53">
        <v>40559</v>
      </c>
      <c r="C20" s="52" t="s">
        <v>188</v>
      </c>
      <c r="D20" s="52" t="s">
        <v>223</v>
      </c>
      <c r="E20" s="52" t="str">
        <f>VLOOKUP(D20,产品信息表!$A$4:$C$20,2,FALSE)</f>
        <v>《软件工程》</v>
      </c>
      <c r="F20" s="54"/>
      <c r="G20" s="52">
        <v>40</v>
      </c>
      <c r="H20" s="54">
        <f t="shared" si="0"/>
        <v>0</v>
      </c>
    </row>
    <row r="21" spans="1:8" ht="18.899999999999999" customHeight="1" x14ac:dyDescent="0.25">
      <c r="A21" s="52" t="s">
        <v>224</v>
      </c>
      <c r="B21" s="53">
        <v>40560</v>
      </c>
      <c r="C21" s="52" t="s">
        <v>188</v>
      </c>
      <c r="D21" s="52" t="s">
        <v>189</v>
      </c>
      <c r="E21" s="52" t="str">
        <f>VLOOKUP(D21,产品信息表!$A$4:$C$20,2,FALSE)</f>
        <v>《计算机基础及MS Office应用》</v>
      </c>
      <c r="F21" s="54"/>
      <c r="G21" s="52">
        <v>44</v>
      </c>
      <c r="H21" s="54">
        <f t="shared" si="0"/>
        <v>0</v>
      </c>
    </row>
    <row r="22" spans="1:8" ht="18.899999999999999" customHeight="1" x14ac:dyDescent="0.25">
      <c r="A22" s="52" t="s">
        <v>225</v>
      </c>
      <c r="B22" s="53">
        <v>40561</v>
      </c>
      <c r="C22" s="52" t="s">
        <v>191</v>
      </c>
      <c r="D22" s="52" t="s">
        <v>192</v>
      </c>
      <c r="E22" s="52" t="str">
        <f>VLOOKUP(D22,产品信息表!$A$4:$C$20,2,FALSE)</f>
        <v>《嵌入式系统开发技术》</v>
      </c>
      <c r="F22" s="54"/>
      <c r="G22" s="52">
        <v>33</v>
      </c>
      <c r="H22" s="54">
        <f t="shared" si="0"/>
        <v>0</v>
      </c>
    </row>
    <row r="23" spans="1:8" ht="18.899999999999999" customHeight="1" x14ac:dyDescent="0.25">
      <c r="A23" s="52" t="s">
        <v>226</v>
      </c>
      <c r="B23" s="53">
        <v>40562</v>
      </c>
      <c r="C23" s="52" t="s">
        <v>188</v>
      </c>
      <c r="D23" s="52" t="s">
        <v>194</v>
      </c>
      <c r="E23" s="52" t="str">
        <f>VLOOKUP(D23,产品信息表!$A$4:$C$20,2,FALSE)</f>
        <v>《操作系统原理》</v>
      </c>
      <c r="F23" s="54"/>
      <c r="G23" s="52">
        <v>35</v>
      </c>
      <c r="H23" s="54">
        <f t="shared" si="0"/>
        <v>0</v>
      </c>
    </row>
    <row r="24" spans="1:8" ht="18.899999999999999" customHeight="1" x14ac:dyDescent="0.25">
      <c r="A24" s="52" t="s">
        <v>227</v>
      </c>
      <c r="B24" s="53">
        <v>40565</v>
      </c>
      <c r="C24" s="52" t="s">
        <v>191</v>
      </c>
      <c r="D24" s="52" t="s">
        <v>196</v>
      </c>
      <c r="E24" s="52" t="str">
        <f>VLOOKUP(D24,产品信息表!$A$4:$C$20,2,FALSE)</f>
        <v>《MySQL数据库程序设计》</v>
      </c>
      <c r="F24" s="54"/>
      <c r="G24" s="52">
        <v>22</v>
      </c>
      <c r="H24" s="54">
        <f t="shared" si="0"/>
        <v>0</v>
      </c>
    </row>
    <row r="25" spans="1:8" ht="18.899999999999999" customHeight="1" x14ac:dyDescent="0.25">
      <c r="A25" s="52" t="s">
        <v>228</v>
      </c>
      <c r="B25" s="53">
        <v>40566</v>
      </c>
      <c r="C25" s="52" t="s">
        <v>191</v>
      </c>
      <c r="D25" s="52" t="s">
        <v>198</v>
      </c>
      <c r="E25" s="52" t="str">
        <f>VLOOKUP(D25,产品信息表!$A$4:$C$20,2,FALSE)</f>
        <v>《MS Office高级应用》</v>
      </c>
      <c r="F25" s="54"/>
      <c r="G25" s="52">
        <v>38</v>
      </c>
      <c r="H25" s="54">
        <f t="shared" si="0"/>
        <v>0</v>
      </c>
    </row>
    <row r="26" spans="1:8" ht="18.899999999999999" customHeight="1" x14ac:dyDescent="0.25">
      <c r="A26" s="52" t="s">
        <v>229</v>
      </c>
      <c r="B26" s="53">
        <v>40567</v>
      </c>
      <c r="C26" s="52" t="s">
        <v>208</v>
      </c>
      <c r="D26" s="52" t="s">
        <v>200</v>
      </c>
      <c r="E26" s="52" t="str">
        <f>VLOOKUP(D26,产品信息表!$A$4:$C$20,2,FALSE)</f>
        <v>《网络技术》</v>
      </c>
      <c r="F26" s="54"/>
      <c r="G26" s="52">
        <v>5</v>
      </c>
      <c r="H26" s="54">
        <f t="shared" si="0"/>
        <v>0</v>
      </c>
    </row>
    <row r="27" spans="1:8" ht="18.899999999999999" customHeight="1" x14ac:dyDescent="0.25">
      <c r="A27" s="52" t="s">
        <v>230</v>
      </c>
      <c r="B27" s="53">
        <v>40567</v>
      </c>
      <c r="C27" s="52" t="s">
        <v>188</v>
      </c>
      <c r="D27" s="52" t="s">
        <v>202</v>
      </c>
      <c r="E27" s="52" t="str">
        <f>VLOOKUP(D27,产品信息表!$A$4:$C$20,2,FALSE)</f>
        <v>《数据库技术》</v>
      </c>
      <c r="F27" s="54"/>
      <c r="G27" s="52">
        <v>32</v>
      </c>
      <c r="H27" s="54">
        <f t="shared" si="0"/>
        <v>0</v>
      </c>
    </row>
    <row r="28" spans="1:8" ht="18.899999999999999" customHeight="1" x14ac:dyDescent="0.25">
      <c r="A28" s="52" t="s">
        <v>231</v>
      </c>
      <c r="B28" s="53">
        <v>40568</v>
      </c>
      <c r="C28" s="52" t="s">
        <v>188</v>
      </c>
      <c r="D28" s="52" t="s">
        <v>204</v>
      </c>
      <c r="E28" s="52" t="str">
        <f>VLOOKUP(D28,产品信息表!$A$4:$C$20,2,FALSE)</f>
        <v>《软件测试技术》</v>
      </c>
      <c r="F28" s="54"/>
      <c r="G28" s="52">
        <v>19</v>
      </c>
      <c r="H28" s="54">
        <f t="shared" si="0"/>
        <v>0</v>
      </c>
    </row>
    <row r="29" spans="1:8" ht="18.899999999999999" customHeight="1" x14ac:dyDescent="0.25">
      <c r="A29" s="52" t="s">
        <v>232</v>
      </c>
      <c r="B29" s="53">
        <v>40569</v>
      </c>
      <c r="C29" s="52" t="s">
        <v>208</v>
      </c>
      <c r="D29" s="52" t="s">
        <v>206</v>
      </c>
      <c r="E29" s="52" t="str">
        <f>VLOOKUP(D29,产品信息表!$A$4:$C$20,2,FALSE)</f>
        <v>《计算机组成与接口》</v>
      </c>
      <c r="F29" s="54"/>
      <c r="G29" s="52">
        <v>38</v>
      </c>
      <c r="H29" s="54">
        <f t="shared" si="0"/>
        <v>0</v>
      </c>
    </row>
    <row r="30" spans="1:8" ht="18.899999999999999" customHeight="1" x14ac:dyDescent="0.25">
      <c r="A30" s="52" t="s">
        <v>233</v>
      </c>
      <c r="B30" s="53">
        <v>40569</v>
      </c>
      <c r="C30" s="52" t="s">
        <v>188</v>
      </c>
      <c r="D30" s="52" t="s">
        <v>209</v>
      </c>
      <c r="E30" s="52" t="str">
        <f>VLOOKUP(D30,产品信息表!$A$4:$C$20,2,FALSE)</f>
        <v>《计算机基础及Photoshop应用》</v>
      </c>
      <c r="F30" s="54"/>
      <c r="G30" s="52">
        <v>29</v>
      </c>
      <c r="H30" s="54">
        <f t="shared" si="0"/>
        <v>0</v>
      </c>
    </row>
    <row r="31" spans="1:8" ht="18.899999999999999" customHeight="1" x14ac:dyDescent="0.25">
      <c r="A31" s="52" t="s">
        <v>234</v>
      </c>
      <c r="B31" s="53">
        <v>40572</v>
      </c>
      <c r="C31" s="52" t="s">
        <v>188</v>
      </c>
      <c r="D31" s="52" t="s">
        <v>211</v>
      </c>
      <c r="E31" s="52" t="str">
        <f>VLOOKUP(D31,产品信息表!$A$4:$C$20,2,FALSE)</f>
        <v>《C语言程序设计》</v>
      </c>
      <c r="F31" s="54"/>
      <c r="G31" s="52">
        <v>45</v>
      </c>
      <c r="H31" s="54">
        <f t="shared" si="0"/>
        <v>0</v>
      </c>
    </row>
    <row r="32" spans="1:8" ht="18.899999999999999" customHeight="1" x14ac:dyDescent="0.25">
      <c r="A32" s="52" t="s">
        <v>235</v>
      </c>
      <c r="B32" s="53">
        <v>40573</v>
      </c>
      <c r="C32" s="52" t="s">
        <v>188</v>
      </c>
      <c r="D32" s="52" t="s">
        <v>213</v>
      </c>
      <c r="E32" s="52" t="str">
        <f>VLOOKUP(D32,产品信息表!$A$4:$C$20,2,FALSE)</f>
        <v>《信息安全技术》</v>
      </c>
      <c r="F32" s="54"/>
      <c r="G32" s="52">
        <v>4</v>
      </c>
      <c r="H32" s="54">
        <f t="shared" si="0"/>
        <v>0</v>
      </c>
    </row>
    <row r="33" spans="1:8" ht="18.899999999999999" customHeight="1" x14ac:dyDescent="0.25">
      <c r="A33" s="52" t="s">
        <v>236</v>
      </c>
      <c r="B33" s="53">
        <v>40574</v>
      </c>
      <c r="C33" s="52" t="s">
        <v>188</v>
      </c>
      <c r="D33" s="52" t="s">
        <v>215</v>
      </c>
      <c r="E33" s="52" t="str">
        <f>VLOOKUP(D33,产品信息表!$A$4:$C$20,2,FALSE)</f>
        <v>《数据库原理》</v>
      </c>
      <c r="F33" s="54"/>
      <c r="G33" s="52">
        <v>7</v>
      </c>
      <c r="H33" s="54">
        <f t="shared" si="0"/>
        <v>0</v>
      </c>
    </row>
    <row r="34" spans="1:8" ht="18.899999999999999" customHeight="1" x14ac:dyDescent="0.25">
      <c r="A34" s="52" t="s">
        <v>237</v>
      </c>
      <c r="B34" s="53">
        <v>40574</v>
      </c>
      <c r="C34" s="52" t="s">
        <v>208</v>
      </c>
      <c r="D34" s="52" t="s">
        <v>217</v>
      </c>
      <c r="E34" s="52" t="str">
        <f>VLOOKUP(D34,产品信息表!$A$4:$C$20,2,FALSE)</f>
        <v>《VB语言程序设计》</v>
      </c>
      <c r="F34" s="54"/>
      <c r="G34" s="52">
        <v>34</v>
      </c>
      <c r="H34" s="54">
        <f t="shared" si="0"/>
        <v>0</v>
      </c>
    </row>
    <row r="35" spans="1:8" ht="18.899999999999999" customHeight="1" x14ac:dyDescent="0.25">
      <c r="A35" s="52" t="s">
        <v>238</v>
      </c>
      <c r="B35" s="53">
        <v>40575</v>
      </c>
      <c r="C35" s="52" t="s">
        <v>191</v>
      </c>
      <c r="D35" s="52" t="s">
        <v>219</v>
      </c>
      <c r="E35" s="52" t="str">
        <f>VLOOKUP(D35,产品信息表!$A$4:$C$20,2,FALSE)</f>
        <v>《Java语言程序设计》</v>
      </c>
      <c r="F35" s="54"/>
      <c r="G35" s="52">
        <v>18</v>
      </c>
      <c r="H35" s="54">
        <f t="shared" si="0"/>
        <v>0</v>
      </c>
    </row>
    <row r="36" spans="1:8" ht="18.899999999999999" customHeight="1" x14ac:dyDescent="0.25">
      <c r="A36" s="52" t="s">
        <v>239</v>
      </c>
      <c r="B36" s="53">
        <v>40575</v>
      </c>
      <c r="C36" s="52" t="s">
        <v>208</v>
      </c>
      <c r="D36" s="52" t="s">
        <v>221</v>
      </c>
      <c r="E36" s="52" t="str">
        <f>VLOOKUP(D36,产品信息表!$A$4:$C$20,2,FALSE)</f>
        <v>《Access数据库程序设计》</v>
      </c>
      <c r="F36" s="54"/>
      <c r="G36" s="52">
        <v>15</v>
      </c>
      <c r="H36" s="54">
        <f t="shared" si="0"/>
        <v>0</v>
      </c>
    </row>
    <row r="37" spans="1:8" ht="18.899999999999999" customHeight="1" x14ac:dyDescent="0.25">
      <c r="A37" s="52" t="s">
        <v>240</v>
      </c>
      <c r="B37" s="53">
        <v>40576</v>
      </c>
      <c r="C37" s="52" t="s">
        <v>191</v>
      </c>
      <c r="D37" s="52" t="s">
        <v>223</v>
      </c>
      <c r="E37" s="52" t="str">
        <f>VLOOKUP(D37,产品信息表!$A$4:$C$20,2,FALSE)</f>
        <v>《软件工程》</v>
      </c>
      <c r="F37" s="54"/>
      <c r="G37" s="52">
        <v>11</v>
      </c>
      <c r="H37" s="54">
        <f t="shared" si="0"/>
        <v>0</v>
      </c>
    </row>
    <row r="38" spans="1:8" ht="18.899999999999999" customHeight="1" x14ac:dyDescent="0.25">
      <c r="A38" s="52" t="s">
        <v>241</v>
      </c>
      <c r="B38" s="53">
        <v>40579</v>
      </c>
      <c r="C38" s="52" t="s">
        <v>188</v>
      </c>
      <c r="D38" s="52" t="s">
        <v>202</v>
      </c>
      <c r="E38" s="52" t="str">
        <f>VLOOKUP(D38,产品信息表!$A$4:$C$20,2,FALSE)</f>
        <v>《数据库技术》</v>
      </c>
      <c r="F38" s="54"/>
      <c r="G38" s="52">
        <v>30</v>
      </c>
      <c r="H38" s="54">
        <f t="shared" si="0"/>
        <v>0</v>
      </c>
    </row>
    <row r="39" spans="1:8" ht="18.899999999999999" customHeight="1" x14ac:dyDescent="0.25">
      <c r="A39" s="52" t="s">
        <v>242</v>
      </c>
      <c r="B39" s="53">
        <v>40580</v>
      </c>
      <c r="C39" s="52" t="s">
        <v>188</v>
      </c>
      <c r="D39" s="52" t="s">
        <v>204</v>
      </c>
      <c r="E39" s="52" t="str">
        <f>VLOOKUP(D39,产品信息表!$A$4:$C$20,2,FALSE)</f>
        <v>《软件测试技术》</v>
      </c>
      <c r="F39" s="54"/>
      <c r="G39" s="52">
        <v>48</v>
      </c>
      <c r="H39" s="54">
        <f t="shared" si="0"/>
        <v>0</v>
      </c>
    </row>
    <row r="40" spans="1:8" ht="18.899999999999999" customHeight="1" x14ac:dyDescent="0.25">
      <c r="A40" s="52" t="s">
        <v>243</v>
      </c>
      <c r="B40" s="53">
        <v>40581</v>
      </c>
      <c r="C40" s="52" t="s">
        <v>188</v>
      </c>
      <c r="D40" s="52" t="s">
        <v>206</v>
      </c>
      <c r="E40" s="52" t="str">
        <f>VLOOKUP(D40,产品信息表!$A$4:$C$20,2,FALSE)</f>
        <v>《计算机组成与接口》</v>
      </c>
      <c r="F40" s="54"/>
      <c r="G40" s="52">
        <v>3</v>
      </c>
      <c r="H40" s="54">
        <f t="shared" si="0"/>
        <v>0</v>
      </c>
    </row>
    <row r="41" spans="1:8" ht="18.899999999999999" customHeight="1" x14ac:dyDescent="0.25">
      <c r="A41" s="52" t="s">
        <v>244</v>
      </c>
      <c r="B41" s="53">
        <v>40582</v>
      </c>
      <c r="C41" s="52" t="s">
        <v>191</v>
      </c>
      <c r="D41" s="52" t="s">
        <v>209</v>
      </c>
      <c r="E41" s="52" t="str">
        <f>VLOOKUP(D41,产品信息表!$A$4:$C$20,2,FALSE)</f>
        <v>《计算机基础及Photoshop应用》</v>
      </c>
      <c r="F41" s="54"/>
      <c r="G41" s="52">
        <v>22</v>
      </c>
      <c r="H41" s="54">
        <f t="shared" si="0"/>
        <v>0</v>
      </c>
    </row>
    <row r="42" spans="1:8" ht="18.899999999999999" customHeight="1" x14ac:dyDescent="0.25">
      <c r="A42" s="52" t="s">
        <v>245</v>
      </c>
      <c r="B42" s="53">
        <v>40583</v>
      </c>
      <c r="C42" s="52" t="s">
        <v>188</v>
      </c>
      <c r="D42" s="52" t="s">
        <v>211</v>
      </c>
      <c r="E42" s="52" t="str">
        <f>VLOOKUP(D42,产品信息表!$A$4:$C$20,2,FALSE)</f>
        <v>《C语言程序设计》</v>
      </c>
      <c r="F42" s="54"/>
      <c r="G42" s="52">
        <v>3</v>
      </c>
      <c r="H42" s="54">
        <f t="shared" si="0"/>
        <v>0</v>
      </c>
    </row>
    <row r="43" spans="1:8" ht="18.899999999999999" customHeight="1" x14ac:dyDescent="0.25">
      <c r="A43" s="52" t="s">
        <v>246</v>
      </c>
      <c r="B43" s="53">
        <v>40584</v>
      </c>
      <c r="C43" s="52" t="s">
        <v>208</v>
      </c>
      <c r="D43" s="52" t="s">
        <v>189</v>
      </c>
      <c r="E43" s="52" t="str">
        <f>VLOOKUP(D43,产品信息表!$A$4:$C$20,2,FALSE)</f>
        <v>《计算机基础及MS Office应用》</v>
      </c>
      <c r="F43" s="54"/>
      <c r="G43" s="52">
        <v>30</v>
      </c>
      <c r="H43" s="54">
        <f t="shared" si="0"/>
        <v>0</v>
      </c>
    </row>
    <row r="44" spans="1:8" ht="18.899999999999999" customHeight="1" x14ac:dyDescent="0.25">
      <c r="A44" s="52" t="s">
        <v>247</v>
      </c>
      <c r="B44" s="53">
        <v>40586</v>
      </c>
      <c r="C44" s="52" t="s">
        <v>188</v>
      </c>
      <c r="D44" s="52" t="s">
        <v>192</v>
      </c>
      <c r="E44" s="52" t="str">
        <f>VLOOKUP(D44,产品信息表!$A$4:$C$20,2,FALSE)</f>
        <v>《嵌入式系统开发技术》</v>
      </c>
      <c r="F44" s="54"/>
      <c r="G44" s="52">
        <v>25</v>
      </c>
      <c r="H44" s="54">
        <f t="shared" si="0"/>
        <v>0</v>
      </c>
    </row>
    <row r="45" spans="1:8" ht="18.899999999999999" customHeight="1" x14ac:dyDescent="0.25">
      <c r="A45" s="52" t="s">
        <v>248</v>
      </c>
      <c r="B45" s="53">
        <v>40587</v>
      </c>
      <c r="C45" s="52" t="s">
        <v>208</v>
      </c>
      <c r="D45" s="52" t="s">
        <v>194</v>
      </c>
      <c r="E45" s="52" t="str">
        <f>VLOOKUP(D45,产品信息表!$A$4:$C$20,2,FALSE)</f>
        <v>《操作系统原理》</v>
      </c>
      <c r="F45" s="54"/>
      <c r="G45" s="52">
        <v>13</v>
      </c>
      <c r="H45" s="54">
        <f t="shared" si="0"/>
        <v>0</v>
      </c>
    </row>
    <row r="46" spans="1:8" ht="18.899999999999999" customHeight="1" x14ac:dyDescent="0.25">
      <c r="A46" s="52" t="s">
        <v>249</v>
      </c>
      <c r="B46" s="53">
        <v>40588</v>
      </c>
      <c r="C46" s="52" t="s">
        <v>188</v>
      </c>
      <c r="D46" s="52" t="s">
        <v>196</v>
      </c>
      <c r="E46" s="52" t="str">
        <f>VLOOKUP(D46,产品信息表!$A$4:$C$20,2,FALSE)</f>
        <v>《MySQL数据库程序设计》</v>
      </c>
      <c r="F46" s="54"/>
      <c r="G46" s="52">
        <v>17</v>
      </c>
      <c r="H46" s="54">
        <f t="shared" si="0"/>
        <v>0</v>
      </c>
    </row>
    <row r="47" spans="1:8" ht="18.899999999999999" customHeight="1" x14ac:dyDescent="0.25">
      <c r="A47" s="52" t="s">
        <v>250</v>
      </c>
      <c r="B47" s="53">
        <v>40588</v>
      </c>
      <c r="C47" s="52" t="s">
        <v>191</v>
      </c>
      <c r="D47" s="52" t="s">
        <v>198</v>
      </c>
      <c r="E47" s="52" t="str">
        <f>VLOOKUP(D47,产品信息表!$A$4:$C$20,2,FALSE)</f>
        <v>《MS Office高级应用》</v>
      </c>
      <c r="F47" s="54"/>
      <c r="G47" s="52">
        <v>47</v>
      </c>
      <c r="H47" s="54">
        <f t="shared" si="0"/>
        <v>0</v>
      </c>
    </row>
    <row r="48" spans="1:8" ht="18.899999999999999" customHeight="1" x14ac:dyDescent="0.25">
      <c r="A48" s="52" t="s">
        <v>251</v>
      </c>
      <c r="B48" s="53">
        <v>40589</v>
      </c>
      <c r="C48" s="52" t="s">
        <v>188</v>
      </c>
      <c r="D48" s="52" t="s">
        <v>200</v>
      </c>
      <c r="E48" s="52" t="str">
        <f>VLOOKUP(D48,产品信息表!$A$4:$C$20,2,FALSE)</f>
        <v>《网络技术》</v>
      </c>
      <c r="F48" s="54"/>
      <c r="G48" s="52">
        <v>10</v>
      </c>
      <c r="H48" s="54">
        <f t="shared" si="0"/>
        <v>0</v>
      </c>
    </row>
    <row r="49" spans="1:8" ht="18.899999999999999" customHeight="1" x14ac:dyDescent="0.25">
      <c r="A49" s="52" t="s">
        <v>252</v>
      </c>
      <c r="B49" s="53">
        <v>40589</v>
      </c>
      <c r="C49" s="52" t="s">
        <v>188</v>
      </c>
      <c r="D49" s="52" t="s">
        <v>202</v>
      </c>
      <c r="E49" s="52" t="str">
        <f>VLOOKUP(D49,产品信息表!$A$4:$C$20,2,FALSE)</f>
        <v>《数据库技术》</v>
      </c>
      <c r="F49" s="54"/>
      <c r="G49" s="52">
        <v>3</v>
      </c>
      <c r="H49" s="54">
        <f t="shared" si="0"/>
        <v>0</v>
      </c>
    </row>
    <row r="50" spans="1:8" ht="18.899999999999999" customHeight="1" x14ac:dyDescent="0.25">
      <c r="A50" s="52" t="s">
        <v>253</v>
      </c>
      <c r="B50" s="53">
        <v>40590</v>
      </c>
      <c r="C50" s="52" t="s">
        <v>188</v>
      </c>
      <c r="D50" s="52" t="s">
        <v>204</v>
      </c>
      <c r="E50" s="52" t="str">
        <f>VLOOKUP(D50,产品信息表!$A$4:$C$20,2,FALSE)</f>
        <v>《软件测试技术》</v>
      </c>
      <c r="F50" s="54"/>
      <c r="G50" s="52">
        <v>8</v>
      </c>
      <c r="H50" s="54">
        <f t="shared" si="0"/>
        <v>0</v>
      </c>
    </row>
    <row r="51" spans="1:8" ht="18.899999999999999" customHeight="1" x14ac:dyDescent="0.25">
      <c r="A51" s="52" t="s">
        <v>254</v>
      </c>
      <c r="B51" s="53">
        <v>40593</v>
      </c>
      <c r="C51" s="52" t="s">
        <v>188</v>
      </c>
      <c r="D51" s="52" t="s">
        <v>206</v>
      </c>
      <c r="E51" s="52" t="str">
        <f>VLOOKUP(D51,产品信息表!$A$4:$C$20,2,FALSE)</f>
        <v>《计算机组成与接口》</v>
      </c>
      <c r="F51" s="54"/>
      <c r="G51" s="52">
        <v>36</v>
      </c>
      <c r="H51" s="54">
        <f t="shared" si="0"/>
        <v>0</v>
      </c>
    </row>
    <row r="52" spans="1:8" ht="18.899999999999999" customHeight="1" x14ac:dyDescent="0.25">
      <c r="A52" s="52" t="s">
        <v>255</v>
      </c>
      <c r="B52" s="53">
        <v>40594</v>
      </c>
      <c r="C52" s="52" t="s">
        <v>188</v>
      </c>
      <c r="D52" s="52" t="s">
        <v>209</v>
      </c>
      <c r="E52" s="52" t="str">
        <f>VLOOKUP(D52,产品信息表!$A$4:$C$20,2,FALSE)</f>
        <v>《计算机基础及Photoshop应用》</v>
      </c>
      <c r="F52" s="54"/>
      <c r="G52" s="52">
        <v>37</v>
      </c>
      <c r="H52" s="54">
        <f t="shared" si="0"/>
        <v>0</v>
      </c>
    </row>
    <row r="53" spans="1:8" ht="18.899999999999999" customHeight="1" x14ac:dyDescent="0.25">
      <c r="A53" s="52" t="s">
        <v>256</v>
      </c>
      <c r="B53" s="53">
        <v>40594</v>
      </c>
      <c r="C53" s="52" t="s">
        <v>188</v>
      </c>
      <c r="D53" s="52" t="s">
        <v>211</v>
      </c>
      <c r="E53" s="52" t="str">
        <f>VLOOKUP(D53,产品信息表!$A$4:$C$20,2,FALSE)</f>
        <v>《C语言程序设计》</v>
      </c>
      <c r="F53" s="54"/>
      <c r="G53" s="52">
        <v>22</v>
      </c>
      <c r="H53" s="54">
        <f t="shared" si="0"/>
        <v>0</v>
      </c>
    </row>
    <row r="54" spans="1:8" ht="18.899999999999999" customHeight="1" x14ac:dyDescent="0.25">
      <c r="A54" s="52" t="s">
        <v>257</v>
      </c>
      <c r="B54" s="53">
        <v>40596</v>
      </c>
      <c r="C54" s="52" t="s">
        <v>191</v>
      </c>
      <c r="D54" s="52" t="s">
        <v>213</v>
      </c>
      <c r="E54" s="52" t="str">
        <f>VLOOKUP(D54,产品信息表!$A$4:$C$20,2,FALSE)</f>
        <v>《信息安全技术》</v>
      </c>
      <c r="F54" s="54"/>
      <c r="G54" s="52">
        <v>7</v>
      </c>
      <c r="H54" s="54">
        <f t="shared" si="0"/>
        <v>0</v>
      </c>
    </row>
    <row r="55" spans="1:8" ht="18.899999999999999" customHeight="1" x14ac:dyDescent="0.25">
      <c r="A55" s="52" t="s">
        <v>258</v>
      </c>
      <c r="B55" s="53">
        <v>40596</v>
      </c>
      <c r="C55" s="52" t="s">
        <v>188</v>
      </c>
      <c r="D55" s="52" t="s">
        <v>215</v>
      </c>
      <c r="E55" s="52" t="str">
        <f>VLOOKUP(D55,产品信息表!$A$4:$C$20,2,FALSE)</f>
        <v>《数据库原理》</v>
      </c>
      <c r="F55" s="54"/>
      <c r="G55" s="52">
        <v>30</v>
      </c>
      <c r="H55" s="54">
        <f t="shared" si="0"/>
        <v>0</v>
      </c>
    </row>
    <row r="56" spans="1:8" ht="18.899999999999999" customHeight="1" x14ac:dyDescent="0.25">
      <c r="A56" s="52" t="s">
        <v>259</v>
      </c>
      <c r="B56" s="53">
        <v>40597</v>
      </c>
      <c r="C56" s="52" t="s">
        <v>208</v>
      </c>
      <c r="D56" s="52" t="s">
        <v>217</v>
      </c>
      <c r="E56" s="52" t="str">
        <f>VLOOKUP(D56,产品信息表!$A$4:$C$20,2,FALSE)</f>
        <v>《VB语言程序设计》</v>
      </c>
      <c r="F56" s="54"/>
      <c r="G56" s="52">
        <v>21</v>
      </c>
      <c r="H56" s="54">
        <f t="shared" si="0"/>
        <v>0</v>
      </c>
    </row>
    <row r="57" spans="1:8" ht="18.899999999999999" customHeight="1" x14ac:dyDescent="0.25">
      <c r="A57" s="52" t="s">
        <v>260</v>
      </c>
      <c r="B57" s="53">
        <v>40601</v>
      </c>
      <c r="C57" s="52" t="s">
        <v>191</v>
      </c>
      <c r="D57" s="52" t="s">
        <v>219</v>
      </c>
      <c r="E57" s="52" t="str">
        <f>VLOOKUP(D57,产品信息表!$A$4:$C$20,2,FALSE)</f>
        <v>《Java语言程序设计》</v>
      </c>
      <c r="F57" s="54"/>
      <c r="G57" s="52">
        <v>31</v>
      </c>
      <c r="H57" s="54">
        <f t="shared" si="0"/>
        <v>0</v>
      </c>
    </row>
    <row r="58" spans="1:8" ht="18.899999999999999" customHeight="1" x14ac:dyDescent="0.25">
      <c r="A58" s="52" t="s">
        <v>261</v>
      </c>
      <c r="B58" s="53">
        <v>40601</v>
      </c>
      <c r="C58" s="52" t="s">
        <v>188</v>
      </c>
      <c r="D58" s="52" t="s">
        <v>221</v>
      </c>
      <c r="E58" s="52" t="str">
        <f>VLOOKUP(D58,产品信息表!$A$4:$C$20,2,FALSE)</f>
        <v>《Access数据库程序设计》</v>
      </c>
      <c r="F58" s="54"/>
      <c r="G58" s="52">
        <v>48</v>
      </c>
      <c r="H58" s="54">
        <f t="shared" si="0"/>
        <v>0</v>
      </c>
    </row>
    <row r="59" spans="1:8" ht="18.899999999999999" customHeight="1" x14ac:dyDescent="0.25">
      <c r="A59" s="52" t="s">
        <v>262</v>
      </c>
      <c r="B59" s="53">
        <v>40603</v>
      </c>
      <c r="C59" s="52" t="s">
        <v>208</v>
      </c>
      <c r="D59" s="52" t="s">
        <v>223</v>
      </c>
      <c r="E59" s="52" t="str">
        <f>VLOOKUP(D59,产品信息表!$A$4:$C$20,2,FALSE)</f>
        <v>《软件工程》</v>
      </c>
      <c r="F59" s="54"/>
      <c r="G59" s="52">
        <v>15</v>
      </c>
      <c r="H59" s="54">
        <f t="shared" si="0"/>
        <v>0</v>
      </c>
    </row>
    <row r="60" spans="1:8" ht="18.899999999999999" customHeight="1" x14ac:dyDescent="0.25">
      <c r="A60" s="52" t="s">
        <v>263</v>
      </c>
      <c r="B60" s="53">
        <v>40603</v>
      </c>
      <c r="C60" s="52" t="s">
        <v>208</v>
      </c>
      <c r="D60" s="52" t="s">
        <v>202</v>
      </c>
      <c r="E60" s="52" t="str">
        <f>VLOOKUP(D60,产品信息表!$A$4:$C$20,2,FALSE)</f>
        <v>《数据库技术》</v>
      </c>
      <c r="F60" s="54"/>
      <c r="G60" s="52">
        <v>12</v>
      </c>
      <c r="H60" s="54">
        <f t="shared" si="0"/>
        <v>0</v>
      </c>
    </row>
    <row r="61" spans="1:8" ht="18.899999999999999" customHeight="1" x14ac:dyDescent="0.25">
      <c r="A61" s="52" t="s">
        <v>264</v>
      </c>
      <c r="B61" s="53">
        <v>40604</v>
      </c>
      <c r="C61" s="52" t="s">
        <v>208</v>
      </c>
      <c r="D61" s="52" t="s">
        <v>204</v>
      </c>
      <c r="E61" s="52" t="str">
        <f>VLOOKUP(D61,产品信息表!$A$4:$C$20,2,FALSE)</f>
        <v>《软件测试技术》</v>
      </c>
      <c r="F61" s="54"/>
      <c r="G61" s="52">
        <v>23</v>
      </c>
      <c r="H61" s="54">
        <f t="shared" si="0"/>
        <v>0</v>
      </c>
    </row>
    <row r="62" spans="1:8" ht="18.899999999999999" customHeight="1" x14ac:dyDescent="0.25">
      <c r="A62" s="52" t="s">
        <v>265</v>
      </c>
      <c r="B62" s="53">
        <v>40604</v>
      </c>
      <c r="C62" s="52" t="s">
        <v>208</v>
      </c>
      <c r="D62" s="52" t="s">
        <v>206</v>
      </c>
      <c r="E62" s="52" t="str">
        <f>VLOOKUP(D62,产品信息表!$A$4:$C$20,2,FALSE)</f>
        <v>《计算机组成与接口》</v>
      </c>
      <c r="F62" s="54"/>
      <c r="G62" s="52">
        <v>41</v>
      </c>
      <c r="H62" s="54">
        <f t="shared" si="0"/>
        <v>0</v>
      </c>
    </row>
    <row r="63" spans="1:8" ht="18.899999999999999" customHeight="1" x14ac:dyDescent="0.25">
      <c r="A63" s="52" t="s">
        <v>266</v>
      </c>
      <c r="B63" s="53">
        <v>40604</v>
      </c>
      <c r="C63" s="52" t="s">
        <v>191</v>
      </c>
      <c r="D63" s="52" t="s">
        <v>209</v>
      </c>
      <c r="E63" s="52" t="str">
        <f>VLOOKUP(D63,产品信息表!$A$4:$C$20,2,FALSE)</f>
        <v>《计算机基础及Photoshop应用》</v>
      </c>
      <c r="F63" s="54"/>
      <c r="G63" s="52">
        <v>29</v>
      </c>
      <c r="H63" s="54">
        <f t="shared" si="0"/>
        <v>0</v>
      </c>
    </row>
    <row r="64" spans="1:8" ht="18.899999999999999" customHeight="1" x14ac:dyDescent="0.25">
      <c r="A64" s="52" t="s">
        <v>267</v>
      </c>
      <c r="B64" s="53">
        <v>40608</v>
      </c>
      <c r="C64" s="52" t="s">
        <v>191</v>
      </c>
      <c r="D64" s="52" t="s">
        <v>211</v>
      </c>
      <c r="E64" s="52" t="str">
        <f>VLOOKUP(D64,产品信息表!$A$4:$C$20,2,FALSE)</f>
        <v>《C语言程序设计》</v>
      </c>
      <c r="F64" s="54"/>
      <c r="G64" s="52">
        <v>14</v>
      </c>
      <c r="H64" s="54">
        <f t="shared" si="0"/>
        <v>0</v>
      </c>
    </row>
    <row r="65" spans="1:8" ht="18.899999999999999" customHeight="1" x14ac:dyDescent="0.25">
      <c r="A65" s="52" t="s">
        <v>268</v>
      </c>
      <c r="B65" s="53">
        <v>40609</v>
      </c>
      <c r="C65" s="52" t="s">
        <v>188</v>
      </c>
      <c r="D65" s="52" t="s">
        <v>213</v>
      </c>
      <c r="E65" s="52" t="str">
        <f>VLOOKUP(D65,产品信息表!$A$4:$C$20,2,FALSE)</f>
        <v>《信息安全技术》</v>
      </c>
      <c r="F65" s="54"/>
      <c r="G65" s="52">
        <v>23</v>
      </c>
      <c r="H65" s="54">
        <f t="shared" si="0"/>
        <v>0</v>
      </c>
    </row>
    <row r="66" spans="1:8" ht="18.899999999999999" customHeight="1" x14ac:dyDescent="0.25">
      <c r="A66" s="52" t="s">
        <v>269</v>
      </c>
      <c r="B66" s="53">
        <v>40610</v>
      </c>
      <c r="C66" s="52" t="s">
        <v>188</v>
      </c>
      <c r="D66" s="52" t="s">
        <v>215</v>
      </c>
      <c r="E66" s="52" t="str">
        <f>VLOOKUP(D66,产品信息表!$A$4:$C$20,2,FALSE)</f>
        <v>《数据库原理》</v>
      </c>
      <c r="F66" s="54"/>
      <c r="G66" s="52">
        <v>2</v>
      </c>
      <c r="H66" s="54">
        <f t="shared" si="0"/>
        <v>0</v>
      </c>
    </row>
    <row r="67" spans="1:8" ht="18.899999999999999" customHeight="1" x14ac:dyDescent="0.25">
      <c r="A67" s="52" t="s">
        <v>270</v>
      </c>
      <c r="B67" s="53">
        <v>40611</v>
      </c>
      <c r="C67" s="52" t="s">
        <v>188</v>
      </c>
      <c r="D67" s="52" t="s">
        <v>217</v>
      </c>
      <c r="E67" s="52" t="str">
        <f>VLOOKUP(D67,产品信息表!$A$4:$C$20,2,FALSE)</f>
        <v>《VB语言程序设计》</v>
      </c>
      <c r="F67" s="54"/>
      <c r="G67" s="52">
        <v>7</v>
      </c>
      <c r="H67" s="54">
        <f t="shared" si="0"/>
        <v>0</v>
      </c>
    </row>
    <row r="68" spans="1:8" ht="18.899999999999999" customHeight="1" x14ac:dyDescent="0.25">
      <c r="A68" s="52" t="s">
        <v>271</v>
      </c>
      <c r="B68" s="53">
        <v>40612</v>
      </c>
      <c r="C68" s="52" t="s">
        <v>191</v>
      </c>
      <c r="D68" s="52" t="s">
        <v>219</v>
      </c>
      <c r="E68" s="52" t="str">
        <f>VLOOKUP(D68,产品信息表!$A$4:$C$20,2,FALSE)</f>
        <v>《Java语言程序设计》</v>
      </c>
      <c r="F68" s="54"/>
      <c r="G68" s="52">
        <v>8</v>
      </c>
      <c r="H68" s="54">
        <f t="shared" si="0"/>
        <v>0</v>
      </c>
    </row>
    <row r="69" spans="1:8" ht="18.899999999999999" customHeight="1" x14ac:dyDescent="0.25">
      <c r="A69" s="52" t="s">
        <v>272</v>
      </c>
      <c r="B69" s="53">
        <v>40614</v>
      </c>
      <c r="C69" s="52" t="s">
        <v>188</v>
      </c>
      <c r="D69" s="52" t="s">
        <v>221</v>
      </c>
      <c r="E69" s="52" t="str">
        <f>VLOOKUP(D69,产品信息表!$A$4:$C$20,2,FALSE)</f>
        <v>《Access数据库程序设计》</v>
      </c>
      <c r="F69" s="54"/>
      <c r="G69" s="52">
        <v>23</v>
      </c>
      <c r="H69" s="54">
        <f t="shared" ref="H69:H132" si="1">F69*G69</f>
        <v>0</v>
      </c>
    </row>
    <row r="70" spans="1:8" ht="18.899999999999999" customHeight="1" x14ac:dyDescent="0.25">
      <c r="A70" s="52" t="s">
        <v>273</v>
      </c>
      <c r="B70" s="53">
        <v>40615</v>
      </c>
      <c r="C70" s="52" t="s">
        <v>208</v>
      </c>
      <c r="D70" s="52" t="s">
        <v>223</v>
      </c>
      <c r="E70" s="52" t="str">
        <f>VLOOKUP(D70,产品信息表!$A$4:$C$20,2,FALSE)</f>
        <v>《软件工程》</v>
      </c>
      <c r="F70" s="54"/>
      <c r="G70" s="52">
        <v>47</v>
      </c>
      <c r="H70" s="54">
        <f t="shared" si="1"/>
        <v>0</v>
      </c>
    </row>
    <row r="71" spans="1:8" ht="18.899999999999999" customHeight="1" x14ac:dyDescent="0.25">
      <c r="A71" s="52" t="s">
        <v>274</v>
      </c>
      <c r="B71" s="53">
        <v>40616</v>
      </c>
      <c r="C71" s="52" t="s">
        <v>208</v>
      </c>
      <c r="D71" s="52" t="s">
        <v>198</v>
      </c>
      <c r="E71" s="52" t="str">
        <f>VLOOKUP(D71,产品信息表!$A$4:$C$20,2,FALSE)</f>
        <v>《MS Office高级应用》</v>
      </c>
      <c r="F71" s="54"/>
      <c r="G71" s="52">
        <v>9</v>
      </c>
      <c r="H71" s="54">
        <f t="shared" si="1"/>
        <v>0</v>
      </c>
    </row>
    <row r="72" spans="1:8" ht="18.899999999999999" customHeight="1" x14ac:dyDescent="0.25">
      <c r="A72" s="52" t="s">
        <v>275</v>
      </c>
      <c r="B72" s="53">
        <v>40617</v>
      </c>
      <c r="C72" s="52" t="s">
        <v>208</v>
      </c>
      <c r="D72" s="52" t="s">
        <v>200</v>
      </c>
      <c r="E72" s="52" t="str">
        <f>VLOOKUP(D72,产品信息表!$A$4:$C$20,2,FALSE)</f>
        <v>《网络技术》</v>
      </c>
      <c r="F72" s="54"/>
      <c r="G72" s="52">
        <v>49</v>
      </c>
      <c r="H72" s="54">
        <f t="shared" si="1"/>
        <v>0</v>
      </c>
    </row>
    <row r="73" spans="1:8" ht="18.899999999999999" customHeight="1" x14ac:dyDescent="0.25">
      <c r="A73" s="52" t="s">
        <v>276</v>
      </c>
      <c r="B73" s="53">
        <v>40617</v>
      </c>
      <c r="C73" s="52" t="s">
        <v>188</v>
      </c>
      <c r="D73" s="52" t="s">
        <v>202</v>
      </c>
      <c r="E73" s="52" t="str">
        <f>VLOOKUP(D73,产品信息表!$A$4:$C$20,2,FALSE)</f>
        <v>《数据库技术》</v>
      </c>
      <c r="F73" s="54"/>
      <c r="G73" s="52">
        <v>29</v>
      </c>
      <c r="H73" s="54">
        <f t="shared" si="1"/>
        <v>0</v>
      </c>
    </row>
    <row r="74" spans="1:8" ht="18.899999999999999" customHeight="1" x14ac:dyDescent="0.25">
      <c r="A74" s="52" t="s">
        <v>277</v>
      </c>
      <c r="B74" s="53">
        <v>40618</v>
      </c>
      <c r="C74" s="52" t="s">
        <v>191</v>
      </c>
      <c r="D74" s="52" t="s">
        <v>204</v>
      </c>
      <c r="E74" s="52" t="str">
        <f>VLOOKUP(D74,产品信息表!$A$4:$C$20,2,FALSE)</f>
        <v>《软件测试技术》</v>
      </c>
      <c r="F74" s="54"/>
      <c r="G74" s="52">
        <v>11</v>
      </c>
      <c r="H74" s="54">
        <f t="shared" si="1"/>
        <v>0</v>
      </c>
    </row>
    <row r="75" spans="1:8" ht="18.899999999999999" customHeight="1" x14ac:dyDescent="0.25">
      <c r="A75" s="52" t="s">
        <v>278</v>
      </c>
      <c r="B75" s="53">
        <v>40618</v>
      </c>
      <c r="C75" s="52" t="s">
        <v>188</v>
      </c>
      <c r="D75" s="52" t="s">
        <v>206</v>
      </c>
      <c r="E75" s="52" t="str">
        <f>VLOOKUP(D75,产品信息表!$A$4:$C$20,2,FALSE)</f>
        <v>《计算机组成与接口》</v>
      </c>
      <c r="F75" s="54"/>
      <c r="G75" s="52">
        <v>40</v>
      </c>
      <c r="H75" s="54">
        <f t="shared" si="1"/>
        <v>0</v>
      </c>
    </row>
    <row r="76" spans="1:8" ht="18.899999999999999" customHeight="1" x14ac:dyDescent="0.25">
      <c r="A76" s="52" t="s">
        <v>279</v>
      </c>
      <c r="B76" s="53">
        <v>40621</v>
      </c>
      <c r="C76" s="52" t="s">
        <v>188</v>
      </c>
      <c r="D76" s="52" t="s">
        <v>209</v>
      </c>
      <c r="E76" s="52" t="str">
        <f>VLOOKUP(D76,产品信息表!$A$4:$C$20,2,FALSE)</f>
        <v>《计算机基础及Photoshop应用》</v>
      </c>
      <c r="F76" s="54"/>
      <c r="G76" s="52">
        <v>38</v>
      </c>
      <c r="H76" s="54">
        <f t="shared" si="1"/>
        <v>0</v>
      </c>
    </row>
    <row r="77" spans="1:8" ht="18.899999999999999" customHeight="1" x14ac:dyDescent="0.25">
      <c r="A77" s="52" t="s">
        <v>280</v>
      </c>
      <c r="B77" s="53">
        <v>40622</v>
      </c>
      <c r="C77" s="52" t="s">
        <v>191</v>
      </c>
      <c r="D77" s="52" t="s">
        <v>211</v>
      </c>
      <c r="E77" s="52" t="str">
        <f>VLOOKUP(D77,产品信息表!$A$4:$C$20,2,FALSE)</f>
        <v>《C语言程序设计》</v>
      </c>
      <c r="F77" s="54"/>
      <c r="G77" s="52">
        <v>37</v>
      </c>
      <c r="H77" s="54">
        <f t="shared" si="1"/>
        <v>0</v>
      </c>
    </row>
    <row r="78" spans="1:8" ht="18.899999999999999" customHeight="1" x14ac:dyDescent="0.25">
      <c r="A78" s="52" t="s">
        <v>281</v>
      </c>
      <c r="B78" s="53">
        <v>40623</v>
      </c>
      <c r="C78" s="52" t="s">
        <v>188</v>
      </c>
      <c r="D78" s="52" t="s">
        <v>213</v>
      </c>
      <c r="E78" s="52" t="str">
        <f>VLOOKUP(D78,产品信息表!$A$4:$C$20,2,FALSE)</f>
        <v>《信息安全技术》</v>
      </c>
      <c r="F78" s="54"/>
      <c r="G78" s="52">
        <v>20</v>
      </c>
      <c r="H78" s="54">
        <f t="shared" si="1"/>
        <v>0</v>
      </c>
    </row>
    <row r="79" spans="1:8" ht="18.899999999999999" customHeight="1" x14ac:dyDescent="0.25">
      <c r="A79" s="52" t="s">
        <v>282</v>
      </c>
      <c r="B79" s="53">
        <v>40623</v>
      </c>
      <c r="C79" s="52" t="s">
        <v>208</v>
      </c>
      <c r="D79" s="52" t="s">
        <v>215</v>
      </c>
      <c r="E79" s="52" t="str">
        <f>VLOOKUP(D79,产品信息表!$A$4:$C$20,2,FALSE)</f>
        <v>《数据库原理》</v>
      </c>
      <c r="F79" s="54"/>
      <c r="G79" s="52">
        <v>4</v>
      </c>
      <c r="H79" s="54">
        <f t="shared" si="1"/>
        <v>0</v>
      </c>
    </row>
    <row r="80" spans="1:8" ht="18.899999999999999" customHeight="1" x14ac:dyDescent="0.25">
      <c r="A80" s="52" t="s">
        <v>283</v>
      </c>
      <c r="B80" s="53">
        <v>40624</v>
      </c>
      <c r="C80" s="52" t="s">
        <v>188</v>
      </c>
      <c r="D80" s="52" t="s">
        <v>217</v>
      </c>
      <c r="E80" s="52" t="str">
        <f>VLOOKUP(D80,产品信息表!$A$4:$C$20,2,FALSE)</f>
        <v>《VB语言程序设计》</v>
      </c>
      <c r="F80" s="54"/>
      <c r="G80" s="52">
        <v>4</v>
      </c>
      <c r="H80" s="54">
        <f t="shared" si="1"/>
        <v>0</v>
      </c>
    </row>
    <row r="81" spans="1:8" ht="18.899999999999999" customHeight="1" x14ac:dyDescent="0.25">
      <c r="A81" s="52" t="s">
        <v>284</v>
      </c>
      <c r="B81" s="53">
        <v>40624</v>
      </c>
      <c r="C81" s="52" t="s">
        <v>188</v>
      </c>
      <c r="D81" s="52" t="s">
        <v>219</v>
      </c>
      <c r="E81" s="52" t="str">
        <f>VLOOKUP(D81,产品信息表!$A$4:$C$20,2,FALSE)</f>
        <v>《Java语言程序设计》</v>
      </c>
      <c r="F81" s="54"/>
      <c r="G81" s="52">
        <v>50</v>
      </c>
      <c r="H81" s="54">
        <f t="shared" si="1"/>
        <v>0</v>
      </c>
    </row>
    <row r="82" spans="1:8" ht="18.899999999999999" customHeight="1" x14ac:dyDescent="0.25">
      <c r="A82" s="52" t="s">
        <v>285</v>
      </c>
      <c r="B82" s="53">
        <v>40625</v>
      </c>
      <c r="C82" s="52" t="s">
        <v>188</v>
      </c>
      <c r="D82" s="52" t="s">
        <v>221</v>
      </c>
      <c r="E82" s="52" t="str">
        <f>VLOOKUP(D82,产品信息表!$A$4:$C$20,2,FALSE)</f>
        <v>《Access数据库程序设计》</v>
      </c>
      <c r="F82" s="54"/>
      <c r="G82" s="52">
        <v>9</v>
      </c>
      <c r="H82" s="54">
        <f t="shared" si="1"/>
        <v>0</v>
      </c>
    </row>
    <row r="83" spans="1:8" ht="18.899999999999999" customHeight="1" x14ac:dyDescent="0.25">
      <c r="A83" s="52" t="s">
        <v>286</v>
      </c>
      <c r="B83" s="53">
        <v>40625</v>
      </c>
      <c r="C83" s="52" t="s">
        <v>188</v>
      </c>
      <c r="D83" s="52" t="s">
        <v>223</v>
      </c>
      <c r="E83" s="52" t="str">
        <f>VLOOKUP(D83,产品信息表!$A$4:$C$20,2,FALSE)</f>
        <v>《软件工程》</v>
      </c>
      <c r="F83" s="54"/>
      <c r="G83" s="52">
        <v>18</v>
      </c>
      <c r="H83" s="54">
        <f t="shared" si="1"/>
        <v>0</v>
      </c>
    </row>
    <row r="84" spans="1:8" ht="18.899999999999999" customHeight="1" x14ac:dyDescent="0.25">
      <c r="A84" s="52" t="s">
        <v>287</v>
      </c>
      <c r="B84" s="53">
        <v>40629</v>
      </c>
      <c r="C84" s="52" t="s">
        <v>208</v>
      </c>
      <c r="D84" s="52" t="s">
        <v>202</v>
      </c>
      <c r="E84" s="52" t="str">
        <f>VLOOKUP(D84,产品信息表!$A$4:$C$20,2,FALSE)</f>
        <v>《数据库技术》</v>
      </c>
      <c r="F84" s="54"/>
      <c r="G84" s="52">
        <v>2</v>
      </c>
      <c r="H84" s="54">
        <f t="shared" si="1"/>
        <v>0</v>
      </c>
    </row>
    <row r="85" spans="1:8" ht="18.899999999999999" customHeight="1" x14ac:dyDescent="0.25">
      <c r="A85" s="52" t="s">
        <v>288</v>
      </c>
      <c r="B85" s="53">
        <v>40629</v>
      </c>
      <c r="C85" s="52" t="s">
        <v>208</v>
      </c>
      <c r="D85" s="52" t="s">
        <v>204</v>
      </c>
      <c r="E85" s="52" t="str">
        <f>VLOOKUP(D85,产品信息表!$A$4:$C$20,2,FALSE)</f>
        <v>《软件测试技术》</v>
      </c>
      <c r="F85" s="54"/>
      <c r="G85" s="52">
        <v>26</v>
      </c>
      <c r="H85" s="54">
        <f t="shared" si="1"/>
        <v>0</v>
      </c>
    </row>
    <row r="86" spans="1:8" ht="18.899999999999999" customHeight="1" x14ac:dyDescent="0.25">
      <c r="A86" s="52" t="s">
        <v>289</v>
      </c>
      <c r="B86" s="53">
        <v>40630</v>
      </c>
      <c r="C86" s="52" t="s">
        <v>208</v>
      </c>
      <c r="D86" s="52" t="s">
        <v>206</v>
      </c>
      <c r="E86" s="52" t="str">
        <f>VLOOKUP(D86,产品信息表!$A$4:$C$20,2,FALSE)</f>
        <v>《计算机组成与接口》</v>
      </c>
      <c r="F86" s="54"/>
      <c r="G86" s="52">
        <v>19</v>
      </c>
      <c r="H86" s="54">
        <f t="shared" si="1"/>
        <v>0</v>
      </c>
    </row>
    <row r="87" spans="1:8" ht="18.899999999999999" customHeight="1" x14ac:dyDescent="0.25">
      <c r="A87" s="52" t="s">
        <v>290</v>
      </c>
      <c r="B87" s="53">
        <v>40630</v>
      </c>
      <c r="C87" s="52" t="s">
        <v>188</v>
      </c>
      <c r="D87" s="52" t="s">
        <v>209</v>
      </c>
      <c r="E87" s="52" t="str">
        <f>VLOOKUP(D87,产品信息表!$A$4:$C$20,2,FALSE)</f>
        <v>《计算机基础及Photoshop应用》</v>
      </c>
      <c r="F87" s="54"/>
      <c r="G87" s="52">
        <v>23</v>
      </c>
      <c r="H87" s="54">
        <f t="shared" si="1"/>
        <v>0</v>
      </c>
    </row>
    <row r="88" spans="1:8" ht="18.899999999999999" customHeight="1" x14ac:dyDescent="0.25">
      <c r="A88" s="52" t="s">
        <v>291</v>
      </c>
      <c r="B88" s="53">
        <v>40631</v>
      </c>
      <c r="C88" s="52" t="s">
        <v>188</v>
      </c>
      <c r="D88" s="52" t="s">
        <v>211</v>
      </c>
      <c r="E88" s="52" t="str">
        <f>VLOOKUP(D88,产品信息表!$A$4:$C$20,2,FALSE)</f>
        <v>《C语言程序设计》</v>
      </c>
      <c r="F88" s="54"/>
      <c r="G88" s="52">
        <v>40</v>
      </c>
      <c r="H88" s="54">
        <f t="shared" si="1"/>
        <v>0</v>
      </c>
    </row>
    <row r="89" spans="1:8" ht="18.899999999999999" customHeight="1" x14ac:dyDescent="0.25">
      <c r="A89" s="52" t="s">
        <v>292</v>
      </c>
      <c r="B89" s="53">
        <v>40632</v>
      </c>
      <c r="C89" s="52" t="s">
        <v>208</v>
      </c>
      <c r="D89" s="52" t="s">
        <v>189</v>
      </c>
      <c r="E89" s="52" t="str">
        <f>VLOOKUP(D89,产品信息表!$A$4:$C$20,2,FALSE)</f>
        <v>《计算机基础及MS Office应用》</v>
      </c>
      <c r="F89" s="54"/>
      <c r="G89" s="52">
        <v>40</v>
      </c>
      <c r="H89" s="54">
        <f t="shared" si="1"/>
        <v>0</v>
      </c>
    </row>
    <row r="90" spans="1:8" ht="18.899999999999999" customHeight="1" x14ac:dyDescent="0.25">
      <c r="A90" s="52" t="s">
        <v>293</v>
      </c>
      <c r="B90" s="53">
        <v>40633</v>
      </c>
      <c r="C90" s="52" t="s">
        <v>208</v>
      </c>
      <c r="D90" s="52" t="s">
        <v>192</v>
      </c>
      <c r="E90" s="52" t="str">
        <f>VLOOKUP(D90,产品信息表!$A$4:$C$20,2,FALSE)</f>
        <v>《嵌入式系统开发技术》</v>
      </c>
      <c r="F90" s="54"/>
      <c r="G90" s="52">
        <v>48</v>
      </c>
      <c r="H90" s="54">
        <f t="shared" si="1"/>
        <v>0</v>
      </c>
    </row>
    <row r="91" spans="1:8" ht="18.899999999999999" customHeight="1" x14ac:dyDescent="0.25">
      <c r="A91" s="52" t="s">
        <v>294</v>
      </c>
      <c r="B91" s="53">
        <v>40636</v>
      </c>
      <c r="C91" s="52" t="s">
        <v>208</v>
      </c>
      <c r="D91" s="52" t="s">
        <v>194</v>
      </c>
      <c r="E91" s="52" t="str">
        <f>VLOOKUP(D91,产品信息表!$A$4:$C$20,2,FALSE)</f>
        <v>《操作系统原理》</v>
      </c>
      <c r="F91" s="54"/>
      <c r="G91" s="52">
        <v>43</v>
      </c>
      <c r="H91" s="54">
        <f t="shared" si="1"/>
        <v>0</v>
      </c>
    </row>
    <row r="92" spans="1:8" ht="18.899999999999999" customHeight="1" x14ac:dyDescent="0.25">
      <c r="A92" s="52" t="s">
        <v>295</v>
      </c>
      <c r="B92" s="53">
        <v>40636</v>
      </c>
      <c r="C92" s="52" t="s">
        <v>208</v>
      </c>
      <c r="D92" s="52" t="s">
        <v>196</v>
      </c>
      <c r="E92" s="52" t="str">
        <f>VLOOKUP(D92,产品信息表!$A$4:$C$20,2,FALSE)</f>
        <v>《MySQL数据库程序设计》</v>
      </c>
      <c r="F92" s="54"/>
      <c r="G92" s="52">
        <v>39</v>
      </c>
      <c r="H92" s="54">
        <f t="shared" si="1"/>
        <v>0</v>
      </c>
    </row>
    <row r="93" spans="1:8" ht="18.899999999999999" customHeight="1" x14ac:dyDescent="0.25">
      <c r="A93" s="52" t="s">
        <v>296</v>
      </c>
      <c r="B93" s="53">
        <v>40637</v>
      </c>
      <c r="C93" s="52" t="s">
        <v>208</v>
      </c>
      <c r="D93" s="52" t="s">
        <v>198</v>
      </c>
      <c r="E93" s="52" t="str">
        <f>VLOOKUP(D93,产品信息表!$A$4:$C$20,2,FALSE)</f>
        <v>《MS Office高级应用》</v>
      </c>
      <c r="F93" s="54"/>
      <c r="G93" s="52">
        <v>48</v>
      </c>
      <c r="H93" s="54">
        <f t="shared" si="1"/>
        <v>0</v>
      </c>
    </row>
    <row r="94" spans="1:8" ht="18.899999999999999" customHeight="1" x14ac:dyDescent="0.25">
      <c r="A94" s="52" t="s">
        <v>297</v>
      </c>
      <c r="B94" s="53">
        <v>40638</v>
      </c>
      <c r="C94" s="52" t="s">
        <v>208</v>
      </c>
      <c r="D94" s="52" t="s">
        <v>200</v>
      </c>
      <c r="E94" s="52" t="str">
        <f>VLOOKUP(D94,产品信息表!$A$4:$C$20,2,FALSE)</f>
        <v>《网络技术》</v>
      </c>
      <c r="F94" s="54"/>
      <c r="G94" s="52">
        <v>42</v>
      </c>
      <c r="H94" s="54">
        <f t="shared" si="1"/>
        <v>0</v>
      </c>
    </row>
    <row r="95" spans="1:8" ht="18.899999999999999" customHeight="1" x14ac:dyDescent="0.25">
      <c r="A95" s="52" t="s">
        <v>298</v>
      </c>
      <c r="B95" s="53">
        <v>40639</v>
      </c>
      <c r="C95" s="52" t="s">
        <v>191</v>
      </c>
      <c r="D95" s="52" t="s">
        <v>202</v>
      </c>
      <c r="E95" s="52" t="str">
        <f>VLOOKUP(D95,产品信息表!$A$4:$C$20,2,FALSE)</f>
        <v>《数据库技术》</v>
      </c>
      <c r="F95" s="54"/>
      <c r="G95" s="52">
        <v>35</v>
      </c>
      <c r="H95" s="54">
        <f t="shared" si="1"/>
        <v>0</v>
      </c>
    </row>
    <row r="96" spans="1:8" ht="18.899999999999999" customHeight="1" x14ac:dyDescent="0.25">
      <c r="A96" s="52" t="s">
        <v>299</v>
      </c>
      <c r="B96" s="53">
        <v>40640</v>
      </c>
      <c r="C96" s="52" t="s">
        <v>188</v>
      </c>
      <c r="D96" s="52" t="s">
        <v>204</v>
      </c>
      <c r="E96" s="52" t="str">
        <f>VLOOKUP(D96,产品信息表!$A$4:$C$20,2,FALSE)</f>
        <v>《软件测试技术》</v>
      </c>
      <c r="F96" s="54"/>
      <c r="G96" s="52">
        <v>49</v>
      </c>
      <c r="H96" s="54">
        <f t="shared" si="1"/>
        <v>0</v>
      </c>
    </row>
    <row r="97" spans="1:8" ht="18.899999999999999" customHeight="1" x14ac:dyDescent="0.25">
      <c r="A97" s="52" t="s">
        <v>300</v>
      </c>
      <c r="B97" s="53">
        <v>40642</v>
      </c>
      <c r="C97" s="52" t="s">
        <v>191</v>
      </c>
      <c r="D97" s="52" t="s">
        <v>206</v>
      </c>
      <c r="E97" s="52" t="str">
        <f>VLOOKUP(D97,产品信息表!$A$4:$C$20,2,FALSE)</f>
        <v>《计算机组成与接口》</v>
      </c>
      <c r="F97" s="54"/>
      <c r="G97" s="52">
        <v>28</v>
      </c>
      <c r="H97" s="54">
        <f t="shared" si="1"/>
        <v>0</v>
      </c>
    </row>
    <row r="98" spans="1:8" ht="18.899999999999999" customHeight="1" x14ac:dyDescent="0.25">
      <c r="A98" s="52" t="s">
        <v>301</v>
      </c>
      <c r="B98" s="53">
        <v>40643</v>
      </c>
      <c r="C98" s="52" t="s">
        <v>188</v>
      </c>
      <c r="D98" s="52" t="s">
        <v>209</v>
      </c>
      <c r="E98" s="52" t="str">
        <f>VLOOKUP(D98,产品信息表!$A$4:$C$20,2,FALSE)</f>
        <v>《计算机基础及Photoshop应用》</v>
      </c>
      <c r="F98" s="54"/>
      <c r="G98" s="52">
        <v>19</v>
      </c>
      <c r="H98" s="54">
        <f t="shared" si="1"/>
        <v>0</v>
      </c>
    </row>
    <row r="99" spans="1:8" ht="18.899999999999999" customHeight="1" x14ac:dyDescent="0.25">
      <c r="A99" s="52" t="s">
        <v>302</v>
      </c>
      <c r="B99" s="53">
        <v>40644</v>
      </c>
      <c r="C99" s="52" t="s">
        <v>191</v>
      </c>
      <c r="D99" s="52" t="s">
        <v>211</v>
      </c>
      <c r="E99" s="52" t="str">
        <f>VLOOKUP(D99,产品信息表!$A$4:$C$20,2,FALSE)</f>
        <v>《C语言程序设计》</v>
      </c>
      <c r="F99" s="54"/>
      <c r="G99" s="52">
        <v>43</v>
      </c>
      <c r="H99" s="54">
        <f t="shared" si="1"/>
        <v>0</v>
      </c>
    </row>
    <row r="100" spans="1:8" ht="18.899999999999999" customHeight="1" x14ac:dyDescent="0.25">
      <c r="A100" s="52" t="s">
        <v>303</v>
      </c>
      <c r="B100" s="53">
        <v>40645</v>
      </c>
      <c r="C100" s="52" t="s">
        <v>188</v>
      </c>
      <c r="D100" s="52" t="s">
        <v>213</v>
      </c>
      <c r="E100" s="52" t="str">
        <f>VLOOKUP(D100,产品信息表!$A$4:$C$20,2,FALSE)</f>
        <v>《信息安全技术》</v>
      </c>
      <c r="F100" s="54"/>
      <c r="G100" s="52">
        <v>39</v>
      </c>
      <c r="H100" s="54">
        <f t="shared" si="1"/>
        <v>0</v>
      </c>
    </row>
    <row r="101" spans="1:8" ht="18.899999999999999" customHeight="1" x14ac:dyDescent="0.25">
      <c r="A101" s="52" t="s">
        <v>304</v>
      </c>
      <c r="B101" s="53">
        <v>40646</v>
      </c>
      <c r="C101" s="52" t="s">
        <v>188</v>
      </c>
      <c r="D101" s="52" t="s">
        <v>215</v>
      </c>
      <c r="E101" s="52" t="str">
        <f>VLOOKUP(D101,产品信息表!$A$4:$C$20,2,FALSE)</f>
        <v>《数据库原理》</v>
      </c>
      <c r="F101" s="54"/>
      <c r="G101" s="52">
        <v>7</v>
      </c>
      <c r="H101" s="54">
        <f t="shared" si="1"/>
        <v>0</v>
      </c>
    </row>
    <row r="102" spans="1:8" ht="18.899999999999999" customHeight="1" x14ac:dyDescent="0.25">
      <c r="A102" s="52" t="s">
        <v>305</v>
      </c>
      <c r="B102" s="53">
        <v>40646</v>
      </c>
      <c r="C102" s="52" t="s">
        <v>191</v>
      </c>
      <c r="D102" s="52" t="s">
        <v>217</v>
      </c>
      <c r="E102" s="52" t="str">
        <f>VLOOKUP(D102,产品信息表!$A$4:$C$20,2,FALSE)</f>
        <v>《VB语言程序设计》</v>
      </c>
      <c r="F102" s="54"/>
      <c r="G102" s="52">
        <v>24</v>
      </c>
      <c r="H102" s="54">
        <f t="shared" si="1"/>
        <v>0</v>
      </c>
    </row>
    <row r="103" spans="1:8" ht="18.899999999999999" customHeight="1" x14ac:dyDescent="0.25">
      <c r="A103" s="52" t="s">
        <v>306</v>
      </c>
      <c r="B103" s="53">
        <v>40650</v>
      </c>
      <c r="C103" s="52" t="s">
        <v>191</v>
      </c>
      <c r="D103" s="52" t="s">
        <v>219</v>
      </c>
      <c r="E103" s="52" t="str">
        <f>VLOOKUP(D103,产品信息表!$A$4:$C$20,2,FALSE)</f>
        <v>《Java语言程序设计》</v>
      </c>
      <c r="F103" s="54"/>
      <c r="G103" s="52">
        <v>9</v>
      </c>
      <c r="H103" s="54">
        <f t="shared" si="1"/>
        <v>0</v>
      </c>
    </row>
    <row r="104" spans="1:8" ht="18.899999999999999" customHeight="1" x14ac:dyDescent="0.25">
      <c r="A104" s="52" t="s">
        <v>307</v>
      </c>
      <c r="B104" s="53">
        <v>40652</v>
      </c>
      <c r="C104" s="52" t="s">
        <v>188</v>
      </c>
      <c r="D104" s="52" t="s">
        <v>221</v>
      </c>
      <c r="E104" s="52" t="str">
        <f>VLOOKUP(D104,产品信息表!$A$4:$C$20,2,FALSE)</f>
        <v>《Access数据库程序设计》</v>
      </c>
      <c r="F104" s="54"/>
      <c r="G104" s="52">
        <v>50</v>
      </c>
      <c r="H104" s="54">
        <f t="shared" si="1"/>
        <v>0</v>
      </c>
    </row>
    <row r="105" spans="1:8" ht="18.899999999999999" customHeight="1" x14ac:dyDescent="0.25">
      <c r="A105" s="52" t="s">
        <v>308</v>
      </c>
      <c r="B105" s="53">
        <v>40653</v>
      </c>
      <c r="C105" s="52" t="s">
        <v>188</v>
      </c>
      <c r="D105" s="52" t="s">
        <v>223</v>
      </c>
      <c r="E105" s="52" t="str">
        <f>VLOOKUP(D105,产品信息表!$A$4:$C$20,2,FALSE)</f>
        <v>《软件工程》</v>
      </c>
      <c r="F105" s="54"/>
      <c r="G105" s="52">
        <v>43</v>
      </c>
      <c r="H105" s="54">
        <f t="shared" si="1"/>
        <v>0</v>
      </c>
    </row>
    <row r="106" spans="1:8" ht="18.899999999999999" customHeight="1" x14ac:dyDescent="0.25">
      <c r="A106" s="52" t="s">
        <v>309</v>
      </c>
      <c r="B106" s="53">
        <v>40654</v>
      </c>
      <c r="C106" s="52" t="s">
        <v>208</v>
      </c>
      <c r="D106" s="52" t="s">
        <v>213</v>
      </c>
      <c r="E106" s="52" t="str">
        <f>VLOOKUP(D106,产品信息表!$A$4:$C$20,2,FALSE)</f>
        <v>《信息安全技术》</v>
      </c>
      <c r="F106" s="54"/>
      <c r="G106" s="52">
        <v>31</v>
      </c>
      <c r="H106" s="54">
        <f t="shared" si="1"/>
        <v>0</v>
      </c>
    </row>
    <row r="107" spans="1:8" ht="18.899999999999999" customHeight="1" x14ac:dyDescent="0.25">
      <c r="A107" s="52" t="s">
        <v>310</v>
      </c>
      <c r="B107" s="53">
        <v>40657</v>
      </c>
      <c r="C107" s="52" t="s">
        <v>191</v>
      </c>
      <c r="D107" s="52" t="s">
        <v>215</v>
      </c>
      <c r="E107" s="52" t="str">
        <f>VLOOKUP(D107,产品信息表!$A$4:$C$20,2,FALSE)</f>
        <v>《数据库原理》</v>
      </c>
      <c r="F107" s="54"/>
      <c r="G107" s="52">
        <v>48</v>
      </c>
      <c r="H107" s="54">
        <f t="shared" si="1"/>
        <v>0</v>
      </c>
    </row>
    <row r="108" spans="1:8" ht="18.899999999999999" customHeight="1" x14ac:dyDescent="0.25">
      <c r="A108" s="52" t="s">
        <v>311</v>
      </c>
      <c r="B108" s="53">
        <v>40658</v>
      </c>
      <c r="C108" s="52" t="s">
        <v>208</v>
      </c>
      <c r="D108" s="52" t="s">
        <v>217</v>
      </c>
      <c r="E108" s="52" t="str">
        <f>VLOOKUP(D108,产品信息表!$A$4:$C$20,2,FALSE)</f>
        <v>《VB语言程序设计》</v>
      </c>
      <c r="F108" s="54"/>
      <c r="G108" s="52">
        <v>43</v>
      </c>
      <c r="H108" s="54">
        <f t="shared" si="1"/>
        <v>0</v>
      </c>
    </row>
    <row r="109" spans="1:8" ht="18.899999999999999" customHeight="1" x14ac:dyDescent="0.25">
      <c r="A109" s="52" t="s">
        <v>312</v>
      </c>
      <c r="B109" s="53">
        <v>40658</v>
      </c>
      <c r="C109" s="52" t="s">
        <v>191</v>
      </c>
      <c r="D109" s="52" t="s">
        <v>219</v>
      </c>
      <c r="E109" s="52" t="str">
        <f>VLOOKUP(D109,产品信息表!$A$4:$C$20,2,FALSE)</f>
        <v>《Java语言程序设计》</v>
      </c>
      <c r="F109" s="54"/>
      <c r="G109" s="52">
        <v>7</v>
      </c>
      <c r="H109" s="54">
        <f t="shared" si="1"/>
        <v>0</v>
      </c>
    </row>
    <row r="110" spans="1:8" ht="18.899999999999999" customHeight="1" x14ac:dyDescent="0.25">
      <c r="A110" s="52" t="s">
        <v>313</v>
      </c>
      <c r="B110" s="53">
        <v>40659</v>
      </c>
      <c r="C110" s="52" t="s">
        <v>208</v>
      </c>
      <c r="D110" s="52" t="s">
        <v>221</v>
      </c>
      <c r="E110" s="52" t="str">
        <f>VLOOKUP(D110,产品信息表!$A$4:$C$20,2,FALSE)</f>
        <v>《Access数据库程序设计》</v>
      </c>
      <c r="F110" s="54"/>
      <c r="G110" s="52">
        <v>4</v>
      </c>
      <c r="H110" s="54">
        <f t="shared" si="1"/>
        <v>0</v>
      </c>
    </row>
    <row r="111" spans="1:8" ht="18.899999999999999" customHeight="1" x14ac:dyDescent="0.25">
      <c r="A111" s="52" t="s">
        <v>314</v>
      </c>
      <c r="B111" s="53">
        <v>40659</v>
      </c>
      <c r="C111" s="52" t="s">
        <v>191</v>
      </c>
      <c r="D111" s="52" t="s">
        <v>223</v>
      </c>
      <c r="E111" s="52" t="str">
        <f>VLOOKUP(D111,产品信息表!$A$4:$C$20,2,FALSE)</f>
        <v>《软件工程》</v>
      </c>
      <c r="F111" s="54"/>
      <c r="G111" s="52">
        <v>42</v>
      </c>
      <c r="H111" s="54">
        <f t="shared" si="1"/>
        <v>0</v>
      </c>
    </row>
    <row r="112" spans="1:8" ht="18.899999999999999" customHeight="1" x14ac:dyDescent="0.25">
      <c r="A112" s="52" t="s">
        <v>315</v>
      </c>
      <c r="B112" s="53">
        <v>40661</v>
      </c>
      <c r="C112" s="52" t="s">
        <v>188</v>
      </c>
      <c r="D112" s="52" t="s">
        <v>202</v>
      </c>
      <c r="E112" s="52" t="str">
        <f>VLOOKUP(D112,产品信息表!$A$4:$C$20,2,FALSE)</f>
        <v>《数据库技术》</v>
      </c>
      <c r="F112" s="54"/>
      <c r="G112" s="52">
        <v>3</v>
      </c>
      <c r="H112" s="54">
        <f t="shared" si="1"/>
        <v>0</v>
      </c>
    </row>
    <row r="113" spans="1:8" ht="18.899999999999999" customHeight="1" x14ac:dyDescent="0.25">
      <c r="A113" s="52" t="s">
        <v>316</v>
      </c>
      <c r="B113" s="53">
        <v>40663</v>
      </c>
      <c r="C113" s="52" t="s">
        <v>191</v>
      </c>
      <c r="D113" s="52" t="s">
        <v>204</v>
      </c>
      <c r="E113" s="52" t="str">
        <f>VLOOKUP(D113,产品信息表!$A$4:$C$20,2,FALSE)</f>
        <v>《软件测试技术》</v>
      </c>
      <c r="F113" s="54"/>
      <c r="G113" s="52">
        <v>45</v>
      </c>
      <c r="H113" s="54">
        <f t="shared" si="1"/>
        <v>0</v>
      </c>
    </row>
    <row r="114" spans="1:8" ht="18.899999999999999" customHeight="1" x14ac:dyDescent="0.25">
      <c r="A114" s="52" t="s">
        <v>317</v>
      </c>
      <c r="B114" s="53">
        <v>40664</v>
      </c>
      <c r="C114" s="52" t="s">
        <v>188</v>
      </c>
      <c r="D114" s="52" t="s">
        <v>206</v>
      </c>
      <c r="E114" s="52" t="str">
        <f>VLOOKUP(D114,产品信息表!$A$4:$C$20,2,FALSE)</f>
        <v>《计算机组成与接口》</v>
      </c>
      <c r="F114" s="54"/>
      <c r="G114" s="52">
        <v>43</v>
      </c>
      <c r="H114" s="54">
        <f t="shared" si="1"/>
        <v>0</v>
      </c>
    </row>
    <row r="115" spans="1:8" ht="18.899999999999999" customHeight="1" x14ac:dyDescent="0.25">
      <c r="A115" s="52" t="s">
        <v>318</v>
      </c>
      <c r="B115" s="53">
        <v>40664</v>
      </c>
      <c r="C115" s="52" t="s">
        <v>191</v>
      </c>
      <c r="D115" s="52" t="s">
        <v>209</v>
      </c>
      <c r="E115" s="52" t="str">
        <f>VLOOKUP(D115,产品信息表!$A$4:$C$20,2,FALSE)</f>
        <v>《计算机基础及Photoshop应用》</v>
      </c>
      <c r="F115" s="54"/>
      <c r="G115" s="52">
        <v>18</v>
      </c>
      <c r="H115" s="54">
        <f t="shared" si="1"/>
        <v>0</v>
      </c>
    </row>
    <row r="116" spans="1:8" ht="18.899999999999999" customHeight="1" x14ac:dyDescent="0.25">
      <c r="A116" s="52" t="s">
        <v>319</v>
      </c>
      <c r="B116" s="53">
        <v>40665</v>
      </c>
      <c r="C116" s="52" t="s">
        <v>208</v>
      </c>
      <c r="D116" s="52" t="s">
        <v>211</v>
      </c>
      <c r="E116" s="52" t="str">
        <f>VLOOKUP(D116,产品信息表!$A$4:$C$20,2,FALSE)</f>
        <v>《C语言程序设计》</v>
      </c>
      <c r="F116" s="54"/>
      <c r="G116" s="52">
        <v>24</v>
      </c>
      <c r="H116" s="54">
        <f t="shared" si="1"/>
        <v>0</v>
      </c>
    </row>
    <row r="117" spans="1:8" ht="18.899999999999999" customHeight="1" x14ac:dyDescent="0.25">
      <c r="A117" s="52" t="s">
        <v>320</v>
      </c>
      <c r="B117" s="53">
        <v>40665</v>
      </c>
      <c r="C117" s="52" t="s">
        <v>208</v>
      </c>
      <c r="D117" s="52" t="s">
        <v>189</v>
      </c>
      <c r="E117" s="52" t="str">
        <f>VLOOKUP(D117,产品信息表!$A$4:$C$20,2,FALSE)</f>
        <v>《计算机基础及MS Office应用》</v>
      </c>
      <c r="F117" s="54"/>
      <c r="G117" s="52">
        <v>40</v>
      </c>
      <c r="H117" s="54">
        <f t="shared" si="1"/>
        <v>0</v>
      </c>
    </row>
    <row r="118" spans="1:8" ht="18.899999999999999" customHeight="1" x14ac:dyDescent="0.25">
      <c r="A118" s="52" t="s">
        <v>321</v>
      </c>
      <c r="B118" s="53">
        <v>40665</v>
      </c>
      <c r="C118" s="52" t="s">
        <v>188</v>
      </c>
      <c r="D118" s="52" t="s">
        <v>192</v>
      </c>
      <c r="E118" s="52" t="str">
        <f>VLOOKUP(D118,产品信息表!$A$4:$C$20,2,FALSE)</f>
        <v>《嵌入式系统开发技术》</v>
      </c>
      <c r="F118" s="54"/>
      <c r="G118" s="52">
        <v>18</v>
      </c>
      <c r="H118" s="54">
        <f t="shared" si="1"/>
        <v>0</v>
      </c>
    </row>
    <row r="119" spans="1:8" ht="18.899999999999999" customHeight="1" x14ac:dyDescent="0.25">
      <c r="A119" s="52" t="s">
        <v>322</v>
      </c>
      <c r="B119" s="53">
        <v>40666</v>
      </c>
      <c r="C119" s="52" t="s">
        <v>208</v>
      </c>
      <c r="D119" s="52" t="s">
        <v>194</v>
      </c>
      <c r="E119" s="52" t="str">
        <f>VLOOKUP(D119,产品信息表!$A$4:$C$20,2,FALSE)</f>
        <v>《操作系统原理》</v>
      </c>
      <c r="F119" s="54"/>
      <c r="G119" s="52">
        <v>13</v>
      </c>
      <c r="H119" s="54">
        <f t="shared" si="1"/>
        <v>0</v>
      </c>
    </row>
    <row r="120" spans="1:8" ht="18.899999999999999" customHeight="1" x14ac:dyDescent="0.25">
      <c r="A120" s="52" t="s">
        <v>323</v>
      </c>
      <c r="B120" s="53">
        <v>40666</v>
      </c>
      <c r="C120" s="52" t="s">
        <v>188</v>
      </c>
      <c r="D120" s="52" t="s">
        <v>196</v>
      </c>
      <c r="E120" s="52" t="str">
        <f>VLOOKUP(D120,产品信息表!$A$4:$C$20,2,FALSE)</f>
        <v>《MySQL数据库程序设计》</v>
      </c>
      <c r="F120" s="54"/>
      <c r="G120" s="52">
        <v>8</v>
      </c>
      <c r="H120" s="54">
        <f t="shared" si="1"/>
        <v>0</v>
      </c>
    </row>
    <row r="121" spans="1:8" ht="18.899999999999999" customHeight="1" x14ac:dyDescent="0.25">
      <c r="A121" s="52" t="s">
        <v>324</v>
      </c>
      <c r="B121" s="53">
        <v>40667</v>
      </c>
      <c r="C121" s="52" t="s">
        <v>208</v>
      </c>
      <c r="D121" s="52" t="s">
        <v>198</v>
      </c>
      <c r="E121" s="52" t="str">
        <f>VLOOKUP(D121,产品信息表!$A$4:$C$20,2,FALSE)</f>
        <v>《MS Office高级应用》</v>
      </c>
      <c r="F121" s="54"/>
      <c r="G121" s="52">
        <v>13</v>
      </c>
      <c r="H121" s="54">
        <f t="shared" si="1"/>
        <v>0</v>
      </c>
    </row>
    <row r="122" spans="1:8" ht="18.899999999999999" customHeight="1" x14ac:dyDescent="0.25">
      <c r="A122" s="52" t="s">
        <v>325</v>
      </c>
      <c r="B122" s="53">
        <v>40670</v>
      </c>
      <c r="C122" s="52" t="s">
        <v>191</v>
      </c>
      <c r="D122" s="52" t="s">
        <v>213</v>
      </c>
      <c r="E122" s="52" t="str">
        <f>VLOOKUP(D122,产品信息表!$A$4:$C$20,2,FALSE)</f>
        <v>《信息安全技术》</v>
      </c>
      <c r="F122" s="54"/>
      <c r="G122" s="52">
        <v>25</v>
      </c>
      <c r="H122" s="54">
        <f t="shared" si="1"/>
        <v>0</v>
      </c>
    </row>
    <row r="123" spans="1:8" ht="18.899999999999999" customHeight="1" x14ac:dyDescent="0.25">
      <c r="A123" s="52" t="s">
        <v>326</v>
      </c>
      <c r="B123" s="53">
        <v>40671</v>
      </c>
      <c r="C123" s="52" t="s">
        <v>208</v>
      </c>
      <c r="D123" s="52" t="s">
        <v>215</v>
      </c>
      <c r="E123" s="52" t="str">
        <f>VLOOKUP(D123,产品信息表!$A$4:$C$20,2,FALSE)</f>
        <v>《数据库原理》</v>
      </c>
      <c r="F123" s="54"/>
      <c r="G123" s="52">
        <v>25</v>
      </c>
      <c r="H123" s="54">
        <f t="shared" si="1"/>
        <v>0</v>
      </c>
    </row>
    <row r="124" spans="1:8" ht="18.899999999999999" customHeight="1" x14ac:dyDescent="0.25">
      <c r="A124" s="52" t="s">
        <v>327</v>
      </c>
      <c r="B124" s="53">
        <v>40671</v>
      </c>
      <c r="C124" s="52" t="s">
        <v>191</v>
      </c>
      <c r="D124" s="52" t="s">
        <v>217</v>
      </c>
      <c r="E124" s="52" t="str">
        <f>VLOOKUP(D124,产品信息表!$A$4:$C$20,2,FALSE)</f>
        <v>《VB语言程序设计》</v>
      </c>
      <c r="F124" s="54"/>
      <c r="G124" s="52">
        <v>37</v>
      </c>
      <c r="H124" s="54">
        <f t="shared" si="1"/>
        <v>0</v>
      </c>
    </row>
    <row r="125" spans="1:8" ht="18.899999999999999" customHeight="1" x14ac:dyDescent="0.25">
      <c r="A125" s="52" t="s">
        <v>328</v>
      </c>
      <c r="B125" s="53">
        <v>40672</v>
      </c>
      <c r="C125" s="52" t="s">
        <v>191</v>
      </c>
      <c r="D125" s="52" t="s">
        <v>219</v>
      </c>
      <c r="E125" s="52" t="str">
        <f>VLOOKUP(D125,产品信息表!$A$4:$C$20,2,FALSE)</f>
        <v>《Java语言程序设计》</v>
      </c>
      <c r="F125" s="54"/>
      <c r="G125" s="52">
        <v>34</v>
      </c>
      <c r="H125" s="54">
        <f t="shared" si="1"/>
        <v>0</v>
      </c>
    </row>
    <row r="126" spans="1:8" ht="18.899999999999999" customHeight="1" x14ac:dyDescent="0.25">
      <c r="A126" s="52" t="s">
        <v>329</v>
      </c>
      <c r="B126" s="53">
        <v>40673</v>
      </c>
      <c r="C126" s="52" t="s">
        <v>191</v>
      </c>
      <c r="D126" s="52" t="s">
        <v>221</v>
      </c>
      <c r="E126" s="52" t="str">
        <f>VLOOKUP(D126,产品信息表!$A$4:$C$20,2,FALSE)</f>
        <v>《Access数据库程序设计》</v>
      </c>
      <c r="F126" s="54"/>
      <c r="G126" s="52">
        <v>12</v>
      </c>
      <c r="H126" s="54">
        <f t="shared" si="1"/>
        <v>0</v>
      </c>
    </row>
    <row r="127" spans="1:8" ht="18.899999999999999" customHeight="1" x14ac:dyDescent="0.25">
      <c r="A127" s="52" t="s">
        <v>330</v>
      </c>
      <c r="B127" s="53">
        <v>40674</v>
      </c>
      <c r="C127" s="52" t="s">
        <v>188</v>
      </c>
      <c r="D127" s="52" t="s">
        <v>223</v>
      </c>
      <c r="E127" s="52" t="str">
        <f>VLOOKUP(D127,产品信息表!$A$4:$C$20,2,FALSE)</f>
        <v>《软件工程》</v>
      </c>
      <c r="F127" s="54"/>
      <c r="G127" s="52">
        <v>22</v>
      </c>
      <c r="H127" s="54">
        <f t="shared" si="1"/>
        <v>0</v>
      </c>
    </row>
    <row r="128" spans="1:8" ht="18.899999999999999" customHeight="1" x14ac:dyDescent="0.25">
      <c r="A128" s="52" t="s">
        <v>331</v>
      </c>
      <c r="B128" s="53">
        <v>40675</v>
      </c>
      <c r="C128" s="52" t="s">
        <v>188</v>
      </c>
      <c r="D128" s="52" t="s">
        <v>202</v>
      </c>
      <c r="E128" s="52" t="str">
        <f>VLOOKUP(D128,产品信息表!$A$4:$C$20,2,FALSE)</f>
        <v>《数据库技术》</v>
      </c>
      <c r="F128" s="54"/>
      <c r="G128" s="52">
        <v>26</v>
      </c>
      <c r="H128" s="54">
        <f t="shared" si="1"/>
        <v>0</v>
      </c>
    </row>
    <row r="129" spans="1:8" ht="18.899999999999999" customHeight="1" x14ac:dyDescent="0.25">
      <c r="A129" s="52" t="s">
        <v>332</v>
      </c>
      <c r="B129" s="53">
        <v>40677</v>
      </c>
      <c r="C129" s="52" t="s">
        <v>188</v>
      </c>
      <c r="D129" s="52" t="s">
        <v>204</v>
      </c>
      <c r="E129" s="52" t="str">
        <f>VLOOKUP(D129,产品信息表!$A$4:$C$20,2,FALSE)</f>
        <v>《软件测试技术》</v>
      </c>
      <c r="F129" s="54"/>
      <c r="G129" s="52">
        <v>16</v>
      </c>
      <c r="H129" s="54">
        <f t="shared" si="1"/>
        <v>0</v>
      </c>
    </row>
    <row r="130" spans="1:8" ht="18.899999999999999" customHeight="1" x14ac:dyDescent="0.25">
      <c r="A130" s="52" t="s">
        <v>333</v>
      </c>
      <c r="B130" s="53">
        <v>40678</v>
      </c>
      <c r="C130" s="52" t="s">
        <v>188</v>
      </c>
      <c r="D130" s="52" t="s">
        <v>206</v>
      </c>
      <c r="E130" s="52" t="str">
        <f>VLOOKUP(D130,产品信息表!$A$4:$C$20,2,FALSE)</f>
        <v>《计算机组成与接口》</v>
      </c>
      <c r="F130" s="54"/>
      <c r="G130" s="52">
        <v>19</v>
      </c>
      <c r="H130" s="54">
        <f t="shared" si="1"/>
        <v>0</v>
      </c>
    </row>
    <row r="131" spans="1:8" ht="18.899999999999999" customHeight="1" x14ac:dyDescent="0.25">
      <c r="A131" s="52" t="s">
        <v>334</v>
      </c>
      <c r="B131" s="53">
        <v>40679</v>
      </c>
      <c r="C131" s="52" t="s">
        <v>188</v>
      </c>
      <c r="D131" s="52" t="s">
        <v>209</v>
      </c>
      <c r="E131" s="52" t="str">
        <f>VLOOKUP(D131,产品信息表!$A$4:$C$20,2,FALSE)</f>
        <v>《计算机基础及Photoshop应用》</v>
      </c>
      <c r="F131" s="54"/>
      <c r="G131" s="52">
        <v>41</v>
      </c>
      <c r="H131" s="54">
        <f t="shared" si="1"/>
        <v>0</v>
      </c>
    </row>
    <row r="132" spans="1:8" ht="18.899999999999999" customHeight="1" x14ac:dyDescent="0.25">
      <c r="A132" s="52" t="s">
        <v>335</v>
      </c>
      <c r="B132" s="53">
        <v>40679</v>
      </c>
      <c r="C132" s="52" t="s">
        <v>188</v>
      </c>
      <c r="D132" s="52" t="s">
        <v>211</v>
      </c>
      <c r="E132" s="52" t="str">
        <f>VLOOKUP(D132,产品信息表!$A$4:$C$20,2,FALSE)</f>
        <v>《C语言程序设计》</v>
      </c>
      <c r="F132" s="54"/>
      <c r="G132" s="52">
        <v>6</v>
      </c>
      <c r="H132" s="54">
        <f t="shared" si="1"/>
        <v>0</v>
      </c>
    </row>
    <row r="133" spans="1:8" ht="18.899999999999999" customHeight="1" x14ac:dyDescent="0.25">
      <c r="A133" s="52" t="s">
        <v>336</v>
      </c>
      <c r="B133" s="53">
        <v>40680</v>
      </c>
      <c r="C133" s="52" t="s">
        <v>188</v>
      </c>
      <c r="D133" s="52" t="s">
        <v>189</v>
      </c>
      <c r="E133" s="52" t="str">
        <f>VLOOKUP(D133,产品信息表!$A$4:$C$20,2,FALSE)</f>
        <v>《计算机基础及MS Office应用》</v>
      </c>
      <c r="F133" s="54"/>
      <c r="G133" s="52">
        <v>36</v>
      </c>
      <c r="H133" s="54">
        <f t="shared" ref="H133:H196" si="2">F133*G133</f>
        <v>0</v>
      </c>
    </row>
    <row r="134" spans="1:8" ht="18.899999999999999" customHeight="1" x14ac:dyDescent="0.25">
      <c r="A134" s="52" t="s">
        <v>337</v>
      </c>
      <c r="B134" s="53">
        <v>40681</v>
      </c>
      <c r="C134" s="52" t="s">
        <v>188</v>
      </c>
      <c r="D134" s="52" t="s">
        <v>192</v>
      </c>
      <c r="E134" s="52" t="str">
        <f>VLOOKUP(D134,产品信息表!$A$4:$C$20,2,FALSE)</f>
        <v>《嵌入式系统开发技术》</v>
      </c>
      <c r="F134" s="54"/>
      <c r="G134" s="52">
        <v>6</v>
      </c>
      <c r="H134" s="54">
        <f t="shared" si="2"/>
        <v>0</v>
      </c>
    </row>
    <row r="135" spans="1:8" ht="18.899999999999999" customHeight="1" x14ac:dyDescent="0.25">
      <c r="A135" s="52" t="s">
        <v>338</v>
      </c>
      <c r="B135" s="53">
        <v>40685</v>
      </c>
      <c r="C135" s="52" t="s">
        <v>208</v>
      </c>
      <c r="D135" s="52" t="s">
        <v>194</v>
      </c>
      <c r="E135" s="52" t="str">
        <f>VLOOKUP(D135,产品信息表!$A$4:$C$20,2,FALSE)</f>
        <v>《操作系统原理》</v>
      </c>
      <c r="F135" s="54"/>
      <c r="G135" s="52">
        <v>22</v>
      </c>
      <c r="H135" s="54">
        <f t="shared" si="2"/>
        <v>0</v>
      </c>
    </row>
    <row r="136" spans="1:8" ht="18.899999999999999" customHeight="1" x14ac:dyDescent="0.25">
      <c r="A136" s="52" t="s">
        <v>339</v>
      </c>
      <c r="B136" s="53">
        <v>40686</v>
      </c>
      <c r="C136" s="52" t="s">
        <v>208</v>
      </c>
      <c r="D136" s="52" t="s">
        <v>196</v>
      </c>
      <c r="E136" s="52" t="str">
        <f>VLOOKUP(D136,产品信息表!$A$4:$C$20,2,FALSE)</f>
        <v>《MySQL数据库程序设计》</v>
      </c>
      <c r="F136" s="54"/>
      <c r="G136" s="52">
        <v>34</v>
      </c>
      <c r="H136" s="54">
        <f t="shared" si="2"/>
        <v>0</v>
      </c>
    </row>
    <row r="137" spans="1:8" ht="18.899999999999999" customHeight="1" x14ac:dyDescent="0.25">
      <c r="A137" s="52" t="s">
        <v>340</v>
      </c>
      <c r="B137" s="53">
        <v>40686</v>
      </c>
      <c r="C137" s="52" t="s">
        <v>188</v>
      </c>
      <c r="D137" s="52" t="s">
        <v>198</v>
      </c>
      <c r="E137" s="52" t="str">
        <f>VLOOKUP(D137,产品信息表!$A$4:$C$20,2,FALSE)</f>
        <v>《MS Office高级应用》</v>
      </c>
      <c r="F137" s="54"/>
      <c r="G137" s="52">
        <v>4</v>
      </c>
      <c r="H137" s="54">
        <f t="shared" si="2"/>
        <v>0</v>
      </c>
    </row>
    <row r="138" spans="1:8" ht="18.899999999999999" customHeight="1" x14ac:dyDescent="0.25">
      <c r="A138" s="52" t="s">
        <v>341</v>
      </c>
      <c r="B138" s="53">
        <v>40687</v>
      </c>
      <c r="C138" s="52" t="s">
        <v>208</v>
      </c>
      <c r="D138" s="52" t="s">
        <v>200</v>
      </c>
      <c r="E138" s="52" t="str">
        <f>VLOOKUP(D138,产品信息表!$A$4:$C$20,2,FALSE)</f>
        <v>《网络技术》</v>
      </c>
      <c r="F138" s="54"/>
      <c r="G138" s="52">
        <v>43</v>
      </c>
      <c r="H138" s="54">
        <f t="shared" si="2"/>
        <v>0</v>
      </c>
    </row>
    <row r="139" spans="1:8" ht="18.899999999999999" customHeight="1" x14ac:dyDescent="0.25">
      <c r="A139" s="52" t="s">
        <v>342</v>
      </c>
      <c r="B139" s="53">
        <v>40688</v>
      </c>
      <c r="C139" s="52" t="s">
        <v>208</v>
      </c>
      <c r="D139" s="52" t="s">
        <v>202</v>
      </c>
      <c r="E139" s="52" t="str">
        <f>VLOOKUP(D139,产品信息表!$A$4:$C$20,2,FALSE)</f>
        <v>《数据库技术》</v>
      </c>
      <c r="F139" s="54"/>
      <c r="G139" s="52">
        <v>33</v>
      </c>
      <c r="H139" s="54">
        <f t="shared" si="2"/>
        <v>0</v>
      </c>
    </row>
    <row r="140" spans="1:8" ht="18.899999999999999" customHeight="1" x14ac:dyDescent="0.25">
      <c r="A140" s="52" t="s">
        <v>343</v>
      </c>
      <c r="B140" s="53">
        <v>40688</v>
      </c>
      <c r="C140" s="52" t="s">
        <v>208</v>
      </c>
      <c r="D140" s="52" t="s">
        <v>204</v>
      </c>
      <c r="E140" s="52" t="str">
        <f>VLOOKUP(D140,产品信息表!$A$4:$C$20,2,FALSE)</f>
        <v>《软件测试技术》</v>
      </c>
      <c r="F140" s="54"/>
      <c r="G140" s="52">
        <v>49</v>
      </c>
      <c r="H140" s="54">
        <f t="shared" si="2"/>
        <v>0</v>
      </c>
    </row>
    <row r="141" spans="1:8" ht="18.899999999999999" customHeight="1" x14ac:dyDescent="0.25">
      <c r="A141" s="52" t="s">
        <v>344</v>
      </c>
      <c r="B141" s="53">
        <v>40689</v>
      </c>
      <c r="C141" s="52" t="s">
        <v>208</v>
      </c>
      <c r="D141" s="52" t="s">
        <v>206</v>
      </c>
      <c r="E141" s="52" t="str">
        <f>VLOOKUP(D141,产品信息表!$A$4:$C$20,2,FALSE)</f>
        <v>《计算机组成与接口》</v>
      </c>
      <c r="F141" s="54"/>
      <c r="G141" s="52">
        <v>17</v>
      </c>
      <c r="H141" s="54">
        <f t="shared" si="2"/>
        <v>0</v>
      </c>
    </row>
    <row r="142" spans="1:8" ht="18.899999999999999" customHeight="1" x14ac:dyDescent="0.25">
      <c r="A142" s="52" t="s">
        <v>345</v>
      </c>
      <c r="B142" s="53">
        <v>40691</v>
      </c>
      <c r="C142" s="52" t="s">
        <v>208</v>
      </c>
      <c r="D142" s="52" t="s">
        <v>202</v>
      </c>
      <c r="E142" s="52" t="str">
        <f>VLOOKUP(D142,产品信息表!$A$4:$C$20,2,FALSE)</f>
        <v>《数据库技术》</v>
      </c>
      <c r="F142" s="54"/>
      <c r="G142" s="52">
        <v>38</v>
      </c>
      <c r="H142" s="54">
        <f t="shared" si="2"/>
        <v>0</v>
      </c>
    </row>
    <row r="143" spans="1:8" ht="18.899999999999999" customHeight="1" x14ac:dyDescent="0.25">
      <c r="A143" s="52" t="s">
        <v>346</v>
      </c>
      <c r="B143" s="53">
        <v>40692</v>
      </c>
      <c r="C143" s="52" t="s">
        <v>208</v>
      </c>
      <c r="D143" s="52" t="s">
        <v>204</v>
      </c>
      <c r="E143" s="52" t="str">
        <f>VLOOKUP(D143,产品信息表!$A$4:$C$20,2,FALSE)</f>
        <v>《软件测试技术》</v>
      </c>
      <c r="F143" s="54"/>
      <c r="G143" s="52">
        <v>41</v>
      </c>
      <c r="H143" s="54">
        <f t="shared" si="2"/>
        <v>0</v>
      </c>
    </row>
    <row r="144" spans="1:8" ht="18.899999999999999" customHeight="1" x14ac:dyDescent="0.25">
      <c r="A144" s="52" t="s">
        <v>347</v>
      </c>
      <c r="B144" s="53">
        <v>40692</v>
      </c>
      <c r="C144" s="52" t="s">
        <v>208</v>
      </c>
      <c r="D144" s="52" t="s">
        <v>206</v>
      </c>
      <c r="E144" s="52" t="str">
        <f>VLOOKUP(D144,产品信息表!$A$4:$C$20,2,FALSE)</f>
        <v>《计算机组成与接口》</v>
      </c>
      <c r="F144" s="54"/>
      <c r="G144" s="52">
        <v>31</v>
      </c>
      <c r="H144" s="54">
        <f t="shared" si="2"/>
        <v>0</v>
      </c>
    </row>
    <row r="145" spans="1:8" ht="18.899999999999999" customHeight="1" x14ac:dyDescent="0.25">
      <c r="A145" s="52" t="s">
        <v>348</v>
      </c>
      <c r="B145" s="53">
        <v>40693</v>
      </c>
      <c r="C145" s="52" t="s">
        <v>188</v>
      </c>
      <c r="D145" s="52" t="s">
        <v>209</v>
      </c>
      <c r="E145" s="52" t="str">
        <f>VLOOKUP(D145,产品信息表!$A$4:$C$20,2,FALSE)</f>
        <v>《计算机基础及Photoshop应用》</v>
      </c>
      <c r="F145" s="54"/>
      <c r="G145" s="52">
        <v>2</v>
      </c>
      <c r="H145" s="54">
        <f t="shared" si="2"/>
        <v>0</v>
      </c>
    </row>
    <row r="146" spans="1:8" ht="18.899999999999999" customHeight="1" x14ac:dyDescent="0.25">
      <c r="A146" s="52" t="s">
        <v>349</v>
      </c>
      <c r="B146" s="53">
        <v>40694</v>
      </c>
      <c r="C146" s="52" t="s">
        <v>191</v>
      </c>
      <c r="D146" s="52" t="s">
        <v>211</v>
      </c>
      <c r="E146" s="52" t="str">
        <f>VLOOKUP(D146,产品信息表!$A$4:$C$20,2,FALSE)</f>
        <v>《C语言程序设计》</v>
      </c>
      <c r="F146" s="54"/>
      <c r="G146" s="52">
        <v>23</v>
      </c>
      <c r="H146" s="54">
        <f t="shared" si="2"/>
        <v>0</v>
      </c>
    </row>
    <row r="147" spans="1:8" ht="18.899999999999999" customHeight="1" x14ac:dyDescent="0.25">
      <c r="A147" s="52" t="s">
        <v>350</v>
      </c>
      <c r="B147" s="53">
        <v>40694</v>
      </c>
      <c r="C147" s="52" t="s">
        <v>188</v>
      </c>
      <c r="D147" s="52" t="s">
        <v>189</v>
      </c>
      <c r="E147" s="52" t="str">
        <f>VLOOKUP(D147,产品信息表!$A$4:$C$20,2,FALSE)</f>
        <v>《计算机基础及MS Office应用》</v>
      </c>
      <c r="F147" s="54"/>
      <c r="G147" s="52">
        <v>44</v>
      </c>
      <c r="H147" s="54">
        <f t="shared" si="2"/>
        <v>0</v>
      </c>
    </row>
    <row r="148" spans="1:8" ht="18.899999999999999" customHeight="1" x14ac:dyDescent="0.25">
      <c r="A148" s="52" t="s">
        <v>351</v>
      </c>
      <c r="B148" s="53">
        <v>40695</v>
      </c>
      <c r="C148" s="52" t="s">
        <v>191</v>
      </c>
      <c r="D148" s="52" t="s">
        <v>192</v>
      </c>
      <c r="E148" s="52" t="str">
        <f>VLOOKUP(D148,产品信息表!$A$4:$C$20,2,FALSE)</f>
        <v>《嵌入式系统开发技术》</v>
      </c>
      <c r="F148" s="54"/>
      <c r="G148" s="52">
        <v>10</v>
      </c>
      <c r="H148" s="54">
        <f t="shared" si="2"/>
        <v>0</v>
      </c>
    </row>
    <row r="149" spans="1:8" ht="18.899999999999999" customHeight="1" x14ac:dyDescent="0.25">
      <c r="A149" s="52" t="s">
        <v>352</v>
      </c>
      <c r="B149" s="53">
        <v>40696</v>
      </c>
      <c r="C149" s="52" t="s">
        <v>188</v>
      </c>
      <c r="D149" s="52" t="s">
        <v>194</v>
      </c>
      <c r="E149" s="52" t="str">
        <f>VLOOKUP(D149,产品信息表!$A$4:$C$20,2,FALSE)</f>
        <v>《操作系统原理》</v>
      </c>
      <c r="F149" s="54"/>
      <c r="G149" s="52">
        <v>16</v>
      </c>
      <c r="H149" s="54">
        <f t="shared" si="2"/>
        <v>0</v>
      </c>
    </row>
    <row r="150" spans="1:8" ht="18.899999999999999" customHeight="1" x14ac:dyDescent="0.25">
      <c r="A150" s="52" t="s">
        <v>353</v>
      </c>
      <c r="B150" s="53">
        <v>40698</v>
      </c>
      <c r="C150" s="52" t="s">
        <v>208</v>
      </c>
      <c r="D150" s="52" t="s">
        <v>196</v>
      </c>
      <c r="E150" s="52" t="str">
        <f>VLOOKUP(D150,产品信息表!$A$4:$C$20,2,FALSE)</f>
        <v>《MySQL数据库程序设计》</v>
      </c>
      <c r="F150" s="54"/>
      <c r="G150" s="52">
        <v>36</v>
      </c>
      <c r="H150" s="54">
        <f t="shared" si="2"/>
        <v>0</v>
      </c>
    </row>
    <row r="151" spans="1:8" ht="18.899999999999999" customHeight="1" x14ac:dyDescent="0.25">
      <c r="A151" s="52" t="s">
        <v>354</v>
      </c>
      <c r="B151" s="53">
        <v>40699</v>
      </c>
      <c r="C151" s="52" t="s">
        <v>208</v>
      </c>
      <c r="D151" s="52" t="s">
        <v>198</v>
      </c>
      <c r="E151" s="52" t="str">
        <f>VLOOKUP(D151,产品信息表!$A$4:$C$20,2,FALSE)</f>
        <v>《MS Office高级应用》</v>
      </c>
      <c r="F151" s="54"/>
      <c r="G151" s="52">
        <v>6</v>
      </c>
      <c r="H151" s="54">
        <f t="shared" si="2"/>
        <v>0</v>
      </c>
    </row>
    <row r="152" spans="1:8" ht="18.899999999999999" customHeight="1" x14ac:dyDescent="0.25">
      <c r="A152" s="52" t="s">
        <v>355</v>
      </c>
      <c r="B152" s="53">
        <v>40701</v>
      </c>
      <c r="C152" s="52" t="s">
        <v>191</v>
      </c>
      <c r="D152" s="52" t="s">
        <v>200</v>
      </c>
      <c r="E152" s="52" t="str">
        <f>VLOOKUP(D152,产品信息表!$A$4:$C$20,2,FALSE)</f>
        <v>《网络技术》</v>
      </c>
      <c r="F152" s="54"/>
      <c r="G152" s="52">
        <v>5</v>
      </c>
      <c r="H152" s="54">
        <f t="shared" si="2"/>
        <v>0</v>
      </c>
    </row>
    <row r="153" spans="1:8" ht="18.899999999999999" customHeight="1" x14ac:dyDescent="0.25">
      <c r="A153" s="52" t="s">
        <v>356</v>
      </c>
      <c r="B153" s="53">
        <v>40701</v>
      </c>
      <c r="C153" s="52" t="s">
        <v>191</v>
      </c>
      <c r="D153" s="52" t="s">
        <v>202</v>
      </c>
      <c r="E153" s="52" t="str">
        <f>VLOOKUP(D153,产品信息表!$A$4:$C$20,2,FALSE)</f>
        <v>《数据库技术》</v>
      </c>
      <c r="F153" s="54"/>
      <c r="G153" s="52">
        <v>25</v>
      </c>
      <c r="H153" s="54">
        <f t="shared" si="2"/>
        <v>0</v>
      </c>
    </row>
    <row r="154" spans="1:8" ht="18.899999999999999" customHeight="1" x14ac:dyDescent="0.25">
      <c r="A154" s="52" t="s">
        <v>357</v>
      </c>
      <c r="B154" s="53">
        <v>40702</v>
      </c>
      <c r="C154" s="52" t="s">
        <v>191</v>
      </c>
      <c r="D154" s="52" t="s">
        <v>204</v>
      </c>
      <c r="E154" s="52" t="str">
        <f>VLOOKUP(D154,产品信息表!$A$4:$C$20,2,FALSE)</f>
        <v>《软件测试技术》</v>
      </c>
      <c r="F154" s="54"/>
      <c r="G154" s="52">
        <v>15</v>
      </c>
      <c r="H154" s="54">
        <f t="shared" si="2"/>
        <v>0</v>
      </c>
    </row>
    <row r="155" spans="1:8" ht="18.899999999999999" customHeight="1" x14ac:dyDescent="0.25">
      <c r="A155" s="52" t="s">
        <v>358</v>
      </c>
      <c r="B155" s="53">
        <v>40703</v>
      </c>
      <c r="C155" s="52" t="s">
        <v>191</v>
      </c>
      <c r="D155" s="52" t="s">
        <v>206</v>
      </c>
      <c r="E155" s="52" t="str">
        <f>VLOOKUP(D155,产品信息表!$A$4:$C$20,2,FALSE)</f>
        <v>《计算机组成与接口》</v>
      </c>
      <c r="F155" s="54"/>
      <c r="G155" s="52">
        <v>14</v>
      </c>
      <c r="H155" s="54">
        <f t="shared" si="2"/>
        <v>0</v>
      </c>
    </row>
    <row r="156" spans="1:8" ht="18.899999999999999" customHeight="1" x14ac:dyDescent="0.25">
      <c r="A156" s="52" t="s">
        <v>359</v>
      </c>
      <c r="B156" s="53">
        <v>40705</v>
      </c>
      <c r="C156" s="52" t="s">
        <v>191</v>
      </c>
      <c r="D156" s="52" t="s">
        <v>189</v>
      </c>
      <c r="E156" s="52" t="str">
        <f>VLOOKUP(D156,产品信息表!$A$4:$C$20,2,FALSE)</f>
        <v>《计算机基础及MS Office应用》</v>
      </c>
      <c r="F156" s="54"/>
      <c r="G156" s="52">
        <v>15</v>
      </c>
      <c r="H156" s="54">
        <f t="shared" si="2"/>
        <v>0</v>
      </c>
    </row>
    <row r="157" spans="1:8" ht="18.899999999999999" customHeight="1" x14ac:dyDescent="0.25">
      <c r="A157" s="52" t="s">
        <v>360</v>
      </c>
      <c r="B157" s="53">
        <v>40707</v>
      </c>
      <c r="C157" s="52" t="s">
        <v>191</v>
      </c>
      <c r="D157" s="52" t="s">
        <v>192</v>
      </c>
      <c r="E157" s="52" t="str">
        <f>VLOOKUP(D157,产品信息表!$A$4:$C$20,2,FALSE)</f>
        <v>《嵌入式系统开发技术》</v>
      </c>
      <c r="F157" s="54"/>
      <c r="G157" s="52">
        <v>18</v>
      </c>
      <c r="H157" s="54">
        <f t="shared" si="2"/>
        <v>0</v>
      </c>
    </row>
    <row r="158" spans="1:8" ht="18.899999999999999" customHeight="1" x14ac:dyDescent="0.25">
      <c r="A158" s="52" t="s">
        <v>361</v>
      </c>
      <c r="B158" s="53">
        <v>40708</v>
      </c>
      <c r="C158" s="52" t="s">
        <v>188</v>
      </c>
      <c r="D158" s="52" t="s">
        <v>194</v>
      </c>
      <c r="E158" s="52" t="str">
        <f>VLOOKUP(D158,产品信息表!$A$4:$C$20,2,FALSE)</f>
        <v>《操作系统原理》</v>
      </c>
      <c r="F158" s="54"/>
      <c r="G158" s="52">
        <v>5</v>
      </c>
      <c r="H158" s="54">
        <f t="shared" si="2"/>
        <v>0</v>
      </c>
    </row>
    <row r="159" spans="1:8" ht="18.899999999999999" customHeight="1" x14ac:dyDescent="0.25">
      <c r="A159" s="52" t="s">
        <v>362</v>
      </c>
      <c r="B159" s="53">
        <v>40708</v>
      </c>
      <c r="C159" s="52" t="s">
        <v>191</v>
      </c>
      <c r="D159" s="52" t="s">
        <v>196</v>
      </c>
      <c r="E159" s="52" t="str">
        <f>VLOOKUP(D159,产品信息表!$A$4:$C$20,2,FALSE)</f>
        <v>《MySQL数据库程序设计》</v>
      </c>
      <c r="F159" s="54"/>
      <c r="G159" s="52">
        <v>41</v>
      </c>
      <c r="H159" s="54">
        <f t="shared" si="2"/>
        <v>0</v>
      </c>
    </row>
    <row r="160" spans="1:8" ht="18.899999999999999" customHeight="1" x14ac:dyDescent="0.25">
      <c r="A160" s="52" t="s">
        <v>363</v>
      </c>
      <c r="B160" s="53">
        <v>40709</v>
      </c>
      <c r="C160" s="52" t="s">
        <v>188</v>
      </c>
      <c r="D160" s="52" t="s">
        <v>198</v>
      </c>
      <c r="E160" s="52" t="str">
        <f>VLOOKUP(D160,产品信息表!$A$4:$C$20,2,FALSE)</f>
        <v>《MS Office高级应用》</v>
      </c>
      <c r="F160" s="54"/>
      <c r="G160" s="52">
        <v>49</v>
      </c>
      <c r="H160" s="54">
        <f t="shared" si="2"/>
        <v>0</v>
      </c>
    </row>
    <row r="161" spans="1:8" ht="18.899999999999999" customHeight="1" x14ac:dyDescent="0.25">
      <c r="A161" s="52" t="s">
        <v>364</v>
      </c>
      <c r="B161" s="53">
        <v>40709</v>
      </c>
      <c r="C161" s="52" t="s">
        <v>191</v>
      </c>
      <c r="D161" s="52" t="s">
        <v>200</v>
      </c>
      <c r="E161" s="52" t="str">
        <f>VLOOKUP(D161,产品信息表!$A$4:$C$20,2,FALSE)</f>
        <v>《网络技术》</v>
      </c>
      <c r="F161" s="54"/>
      <c r="G161" s="52">
        <v>50</v>
      </c>
      <c r="H161" s="54">
        <f t="shared" si="2"/>
        <v>0</v>
      </c>
    </row>
    <row r="162" spans="1:8" ht="18.899999999999999" customHeight="1" x14ac:dyDescent="0.25">
      <c r="A162" s="52" t="s">
        <v>365</v>
      </c>
      <c r="B162" s="53">
        <v>40710</v>
      </c>
      <c r="C162" s="52" t="s">
        <v>188</v>
      </c>
      <c r="D162" s="52" t="s">
        <v>202</v>
      </c>
      <c r="E162" s="52" t="str">
        <f>VLOOKUP(D162,产品信息表!$A$4:$C$20,2,FALSE)</f>
        <v>《数据库技术》</v>
      </c>
      <c r="F162" s="54"/>
      <c r="G162" s="52">
        <v>19</v>
      </c>
      <c r="H162" s="54">
        <f t="shared" si="2"/>
        <v>0</v>
      </c>
    </row>
    <row r="163" spans="1:8" ht="18.899999999999999" customHeight="1" x14ac:dyDescent="0.25">
      <c r="A163" s="52" t="s">
        <v>366</v>
      </c>
      <c r="B163" s="53">
        <v>40712</v>
      </c>
      <c r="C163" s="52" t="s">
        <v>191</v>
      </c>
      <c r="D163" s="52" t="s">
        <v>204</v>
      </c>
      <c r="E163" s="52" t="str">
        <f>VLOOKUP(D163,产品信息表!$A$4:$C$20,2,FALSE)</f>
        <v>《软件测试技术》</v>
      </c>
      <c r="F163" s="54"/>
      <c r="G163" s="52">
        <v>37</v>
      </c>
      <c r="H163" s="54">
        <f t="shared" si="2"/>
        <v>0</v>
      </c>
    </row>
    <row r="164" spans="1:8" ht="18.899999999999999" customHeight="1" x14ac:dyDescent="0.25">
      <c r="A164" s="52" t="s">
        <v>367</v>
      </c>
      <c r="B164" s="53">
        <v>40713</v>
      </c>
      <c r="C164" s="52" t="s">
        <v>188</v>
      </c>
      <c r="D164" s="52" t="s">
        <v>206</v>
      </c>
      <c r="E164" s="52" t="str">
        <f>VLOOKUP(D164,产品信息表!$A$4:$C$20,2,FALSE)</f>
        <v>《计算机组成与接口》</v>
      </c>
      <c r="F164" s="54"/>
      <c r="G164" s="52">
        <v>50</v>
      </c>
      <c r="H164" s="54">
        <f t="shared" si="2"/>
        <v>0</v>
      </c>
    </row>
    <row r="165" spans="1:8" ht="18.899999999999999" customHeight="1" x14ac:dyDescent="0.25">
      <c r="A165" s="52" t="s">
        <v>368</v>
      </c>
      <c r="B165" s="53">
        <v>40713</v>
      </c>
      <c r="C165" s="52" t="s">
        <v>188</v>
      </c>
      <c r="D165" s="52" t="s">
        <v>209</v>
      </c>
      <c r="E165" s="52" t="str">
        <f>VLOOKUP(D165,产品信息表!$A$4:$C$20,2,FALSE)</f>
        <v>《计算机基础及Photoshop应用》</v>
      </c>
      <c r="F165" s="54"/>
      <c r="G165" s="52">
        <v>2</v>
      </c>
      <c r="H165" s="54">
        <f t="shared" si="2"/>
        <v>0</v>
      </c>
    </row>
    <row r="166" spans="1:8" ht="18.899999999999999" customHeight="1" x14ac:dyDescent="0.25">
      <c r="A166" s="52" t="s">
        <v>369</v>
      </c>
      <c r="B166" s="53">
        <v>40714</v>
      </c>
      <c r="C166" s="52" t="s">
        <v>188</v>
      </c>
      <c r="D166" s="52" t="s">
        <v>211</v>
      </c>
      <c r="E166" s="52" t="str">
        <f>VLOOKUP(D166,产品信息表!$A$4:$C$20,2,FALSE)</f>
        <v>《C语言程序设计》</v>
      </c>
      <c r="F166" s="54"/>
      <c r="G166" s="52">
        <v>39</v>
      </c>
      <c r="H166" s="54">
        <f t="shared" si="2"/>
        <v>0</v>
      </c>
    </row>
    <row r="167" spans="1:8" ht="18.899999999999999" customHeight="1" x14ac:dyDescent="0.25">
      <c r="A167" s="52" t="s">
        <v>370</v>
      </c>
      <c r="B167" s="53">
        <v>40714</v>
      </c>
      <c r="C167" s="52" t="s">
        <v>188</v>
      </c>
      <c r="D167" s="52" t="s">
        <v>213</v>
      </c>
      <c r="E167" s="52" t="str">
        <f>VLOOKUP(D167,产品信息表!$A$4:$C$20,2,FALSE)</f>
        <v>《信息安全技术》</v>
      </c>
      <c r="F167" s="54"/>
      <c r="G167" s="52">
        <v>43</v>
      </c>
      <c r="H167" s="54">
        <f t="shared" si="2"/>
        <v>0</v>
      </c>
    </row>
    <row r="168" spans="1:8" ht="18.899999999999999" customHeight="1" x14ac:dyDescent="0.25">
      <c r="A168" s="52" t="s">
        <v>371</v>
      </c>
      <c r="B168" s="53">
        <v>40715</v>
      </c>
      <c r="C168" s="52" t="s">
        <v>188</v>
      </c>
      <c r="D168" s="52" t="s">
        <v>215</v>
      </c>
      <c r="E168" s="52" t="str">
        <f>VLOOKUP(D168,产品信息表!$A$4:$C$20,2,FALSE)</f>
        <v>《数据库原理》</v>
      </c>
      <c r="F168" s="54"/>
      <c r="G168" s="52">
        <v>13</v>
      </c>
      <c r="H168" s="54">
        <f t="shared" si="2"/>
        <v>0</v>
      </c>
    </row>
    <row r="169" spans="1:8" ht="18.899999999999999" customHeight="1" x14ac:dyDescent="0.25">
      <c r="A169" s="52" t="s">
        <v>372</v>
      </c>
      <c r="B169" s="53">
        <v>40716</v>
      </c>
      <c r="C169" s="52" t="s">
        <v>208</v>
      </c>
      <c r="D169" s="52" t="s">
        <v>217</v>
      </c>
      <c r="E169" s="52" t="str">
        <f>VLOOKUP(D169,产品信息表!$A$4:$C$20,2,FALSE)</f>
        <v>《VB语言程序设计》</v>
      </c>
      <c r="F169" s="54"/>
      <c r="G169" s="52">
        <v>15</v>
      </c>
      <c r="H169" s="54">
        <f t="shared" si="2"/>
        <v>0</v>
      </c>
    </row>
    <row r="170" spans="1:8" ht="18.899999999999999" customHeight="1" x14ac:dyDescent="0.25">
      <c r="A170" s="52" t="s">
        <v>373</v>
      </c>
      <c r="B170" s="53">
        <v>40716</v>
      </c>
      <c r="C170" s="52" t="s">
        <v>188</v>
      </c>
      <c r="D170" s="52" t="s">
        <v>219</v>
      </c>
      <c r="E170" s="52" t="str">
        <f>VLOOKUP(D170,产品信息表!$A$4:$C$20,2,FALSE)</f>
        <v>《Java语言程序设计》</v>
      </c>
      <c r="F170" s="54"/>
      <c r="G170" s="52">
        <v>42</v>
      </c>
      <c r="H170" s="54">
        <f t="shared" si="2"/>
        <v>0</v>
      </c>
    </row>
    <row r="171" spans="1:8" ht="18.899999999999999" customHeight="1" x14ac:dyDescent="0.25">
      <c r="A171" s="52" t="s">
        <v>374</v>
      </c>
      <c r="B171" s="53">
        <v>40717</v>
      </c>
      <c r="C171" s="52" t="s">
        <v>208</v>
      </c>
      <c r="D171" s="52" t="s">
        <v>221</v>
      </c>
      <c r="E171" s="52" t="str">
        <f>VLOOKUP(D171,产品信息表!$A$4:$C$20,2,FALSE)</f>
        <v>《Access数据库程序设计》</v>
      </c>
      <c r="F171" s="54"/>
      <c r="G171" s="52">
        <v>42</v>
      </c>
      <c r="H171" s="54">
        <f t="shared" si="2"/>
        <v>0</v>
      </c>
    </row>
    <row r="172" spans="1:8" ht="18.899999999999999" customHeight="1" x14ac:dyDescent="0.25">
      <c r="A172" s="52" t="s">
        <v>375</v>
      </c>
      <c r="B172" s="53">
        <v>40719</v>
      </c>
      <c r="C172" s="52" t="s">
        <v>188</v>
      </c>
      <c r="D172" s="52" t="s">
        <v>223</v>
      </c>
      <c r="E172" s="52" t="str">
        <f>VLOOKUP(D172,产品信息表!$A$4:$C$20,2,FALSE)</f>
        <v>《软件工程》</v>
      </c>
      <c r="F172" s="54"/>
      <c r="G172" s="52">
        <v>21</v>
      </c>
      <c r="H172" s="54">
        <f t="shared" si="2"/>
        <v>0</v>
      </c>
    </row>
    <row r="173" spans="1:8" ht="18.899999999999999" customHeight="1" x14ac:dyDescent="0.25">
      <c r="A173" s="52" t="s">
        <v>376</v>
      </c>
      <c r="B173" s="53">
        <v>40720</v>
      </c>
      <c r="C173" s="52" t="s">
        <v>191</v>
      </c>
      <c r="D173" s="52" t="s">
        <v>189</v>
      </c>
      <c r="E173" s="52" t="str">
        <f>VLOOKUP(D173,产品信息表!$A$4:$C$20,2,FALSE)</f>
        <v>《计算机基础及MS Office应用》</v>
      </c>
      <c r="F173" s="54"/>
      <c r="G173" s="52">
        <v>41</v>
      </c>
      <c r="H173" s="54">
        <f t="shared" si="2"/>
        <v>0</v>
      </c>
    </row>
    <row r="174" spans="1:8" ht="18.899999999999999" customHeight="1" x14ac:dyDescent="0.25">
      <c r="A174" s="52" t="s">
        <v>377</v>
      </c>
      <c r="B174" s="53">
        <v>40721</v>
      </c>
      <c r="C174" s="52" t="s">
        <v>191</v>
      </c>
      <c r="D174" s="52" t="s">
        <v>192</v>
      </c>
      <c r="E174" s="52" t="str">
        <f>VLOOKUP(D174,产品信息表!$A$4:$C$20,2,FALSE)</f>
        <v>《嵌入式系统开发技术》</v>
      </c>
      <c r="F174" s="54"/>
      <c r="G174" s="52">
        <v>10</v>
      </c>
      <c r="H174" s="54">
        <f t="shared" si="2"/>
        <v>0</v>
      </c>
    </row>
    <row r="175" spans="1:8" ht="18.899999999999999" customHeight="1" x14ac:dyDescent="0.25">
      <c r="A175" s="52" t="s">
        <v>378</v>
      </c>
      <c r="B175" s="53">
        <v>40721</v>
      </c>
      <c r="C175" s="52" t="s">
        <v>191</v>
      </c>
      <c r="D175" s="52" t="s">
        <v>194</v>
      </c>
      <c r="E175" s="52" t="str">
        <f>VLOOKUP(D175,产品信息表!$A$4:$C$20,2,FALSE)</f>
        <v>《操作系统原理》</v>
      </c>
      <c r="F175" s="54"/>
      <c r="G175" s="52">
        <v>15</v>
      </c>
      <c r="H175" s="54">
        <f t="shared" si="2"/>
        <v>0</v>
      </c>
    </row>
    <row r="176" spans="1:8" ht="18.899999999999999" customHeight="1" x14ac:dyDescent="0.25">
      <c r="A176" s="52" t="s">
        <v>379</v>
      </c>
      <c r="B176" s="53">
        <v>40722</v>
      </c>
      <c r="C176" s="52" t="s">
        <v>191</v>
      </c>
      <c r="D176" s="52" t="s">
        <v>196</v>
      </c>
      <c r="E176" s="52" t="str">
        <f>VLOOKUP(D176,产品信息表!$A$4:$C$20,2,FALSE)</f>
        <v>《MySQL数据库程序设计》</v>
      </c>
      <c r="F176" s="54"/>
      <c r="G176" s="52">
        <v>6</v>
      </c>
      <c r="H176" s="54">
        <f t="shared" si="2"/>
        <v>0</v>
      </c>
    </row>
    <row r="177" spans="1:8" ht="18.899999999999999" customHeight="1" x14ac:dyDescent="0.25">
      <c r="A177" s="52" t="s">
        <v>380</v>
      </c>
      <c r="B177" s="53">
        <v>40722</v>
      </c>
      <c r="C177" s="52" t="s">
        <v>191</v>
      </c>
      <c r="D177" s="52" t="s">
        <v>198</v>
      </c>
      <c r="E177" s="52" t="str">
        <f>VLOOKUP(D177,产品信息表!$A$4:$C$20,2,FALSE)</f>
        <v>《MS Office高级应用》</v>
      </c>
      <c r="F177" s="54"/>
      <c r="G177" s="52">
        <v>29</v>
      </c>
      <c r="H177" s="54">
        <f t="shared" si="2"/>
        <v>0</v>
      </c>
    </row>
    <row r="178" spans="1:8" ht="18.899999999999999" customHeight="1" x14ac:dyDescent="0.25">
      <c r="A178" s="52" t="s">
        <v>381</v>
      </c>
      <c r="B178" s="53">
        <v>40723</v>
      </c>
      <c r="C178" s="52" t="s">
        <v>188</v>
      </c>
      <c r="D178" s="52" t="s">
        <v>200</v>
      </c>
      <c r="E178" s="52" t="str">
        <f>VLOOKUP(D178,产品信息表!$A$4:$C$20,2,FALSE)</f>
        <v>《网络技术》</v>
      </c>
      <c r="F178" s="54"/>
      <c r="G178" s="52">
        <v>36</v>
      </c>
      <c r="H178" s="54">
        <f t="shared" si="2"/>
        <v>0</v>
      </c>
    </row>
    <row r="179" spans="1:8" ht="18.899999999999999" customHeight="1" x14ac:dyDescent="0.25">
      <c r="A179" s="52" t="s">
        <v>382</v>
      </c>
      <c r="B179" s="53">
        <v>40727</v>
      </c>
      <c r="C179" s="52" t="s">
        <v>188</v>
      </c>
      <c r="D179" s="52" t="s">
        <v>202</v>
      </c>
      <c r="E179" s="52" t="str">
        <f>VLOOKUP(D179,产品信息表!$A$4:$C$20,2,FALSE)</f>
        <v>《数据库技术》</v>
      </c>
      <c r="F179" s="54"/>
      <c r="G179" s="52">
        <v>23</v>
      </c>
      <c r="H179" s="54">
        <f t="shared" si="2"/>
        <v>0</v>
      </c>
    </row>
    <row r="180" spans="1:8" ht="18.899999999999999" customHeight="1" x14ac:dyDescent="0.25">
      <c r="A180" s="52" t="s">
        <v>383</v>
      </c>
      <c r="B180" s="53">
        <v>40727</v>
      </c>
      <c r="C180" s="52" t="s">
        <v>188</v>
      </c>
      <c r="D180" s="52" t="s">
        <v>204</v>
      </c>
      <c r="E180" s="52" t="str">
        <f>VLOOKUP(D180,产品信息表!$A$4:$C$20,2,FALSE)</f>
        <v>《软件测试技术》</v>
      </c>
      <c r="F180" s="54"/>
      <c r="G180" s="52">
        <v>5</v>
      </c>
      <c r="H180" s="54">
        <f t="shared" si="2"/>
        <v>0</v>
      </c>
    </row>
    <row r="181" spans="1:8" ht="18.899999999999999" customHeight="1" x14ac:dyDescent="0.25">
      <c r="A181" s="52" t="s">
        <v>384</v>
      </c>
      <c r="B181" s="53">
        <v>40728</v>
      </c>
      <c r="C181" s="52" t="s">
        <v>188</v>
      </c>
      <c r="D181" s="52" t="s">
        <v>206</v>
      </c>
      <c r="E181" s="52" t="str">
        <f>VLOOKUP(D181,产品信息表!$A$4:$C$20,2,FALSE)</f>
        <v>《计算机组成与接口》</v>
      </c>
      <c r="F181" s="54"/>
      <c r="G181" s="52">
        <v>44</v>
      </c>
      <c r="H181" s="54">
        <f t="shared" si="2"/>
        <v>0</v>
      </c>
    </row>
    <row r="182" spans="1:8" ht="18.899999999999999" customHeight="1" x14ac:dyDescent="0.25">
      <c r="A182" s="52" t="s">
        <v>385</v>
      </c>
      <c r="B182" s="53">
        <v>40729</v>
      </c>
      <c r="C182" s="52" t="s">
        <v>208</v>
      </c>
      <c r="D182" s="52" t="s">
        <v>209</v>
      </c>
      <c r="E182" s="52" t="str">
        <f>VLOOKUP(D182,产品信息表!$A$4:$C$20,2,FALSE)</f>
        <v>《计算机基础及Photoshop应用》</v>
      </c>
      <c r="F182" s="54"/>
      <c r="G182" s="52">
        <v>26</v>
      </c>
      <c r="H182" s="54">
        <f t="shared" si="2"/>
        <v>0</v>
      </c>
    </row>
    <row r="183" spans="1:8" ht="18.899999999999999" customHeight="1" x14ac:dyDescent="0.25">
      <c r="A183" s="52" t="s">
        <v>386</v>
      </c>
      <c r="B183" s="53">
        <v>40729</v>
      </c>
      <c r="C183" s="52" t="s">
        <v>188</v>
      </c>
      <c r="D183" s="52" t="s">
        <v>211</v>
      </c>
      <c r="E183" s="52" t="str">
        <f>VLOOKUP(D183,产品信息表!$A$4:$C$20,2,FALSE)</f>
        <v>《C语言程序设计》</v>
      </c>
      <c r="F183" s="54"/>
      <c r="G183" s="52">
        <v>7</v>
      </c>
      <c r="H183" s="54">
        <f t="shared" si="2"/>
        <v>0</v>
      </c>
    </row>
    <row r="184" spans="1:8" ht="18.899999999999999" customHeight="1" x14ac:dyDescent="0.25">
      <c r="A184" s="52" t="s">
        <v>387</v>
      </c>
      <c r="B184" s="53">
        <v>40730</v>
      </c>
      <c r="C184" s="52" t="s">
        <v>188</v>
      </c>
      <c r="D184" s="52" t="s">
        <v>213</v>
      </c>
      <c r="E184" s="52" t="str">
        <f>VLOOKUP(D184,产品信息表!$A$4:$C$20,2,FALSE)</f>
        <v>《信息安全技术》</v>
      </c>
      <c r="F184" s="54"/>
      <c r="G184" s="52">
        <v>23</v>
      </c>
      <c r="H184" s="54">
        <f t="shared" si="2"/>
        <v>0</v>
      </c>
    </row>
    <row r="185" spans="1:8" ht="18.899999999999999" customHeight="1" x14ac:dyDescent="0.25">
      <c r="A185" s="52" t="s">
        <v>388</v>
      </c>
      <c r="B185" s="53">
        <v>40731</v>
      </c>
      <c r="C185" s="52" t="s">
        <v>191</v>
      </c>
      <c r="D185" s="52" t="s">
        <v>215</v>
      </c>
      <c r="E185" s="52" t="str">
        <f>VLOOKUP(D185,产品信息表!$A$4:$C$20,2,FALSE)</f>
        <v>《数据库原理》</v>
      </c>
      <c r="F185" s="54"/>
      <c r="G185" s="52">
        <v>12</v>
      </c>
      <c r="H185" s="54">
        <f t="shared" si="2"/>
        <v>0</v>
      </c>
    </row>
    <row r="186" spans="1:8" ht="18.899999999999999" customHeight="1" x14ac:dyDescent="0.25">
      <c r="A186" s="52" t="s">
        <v>389</v>
      </c>
      <c r="B186" s="53">
        <v>40734</v>
      </c>
      <c r="C186" s="52" t="s">
        <v>188</v>
      </c>
      <c r="D186" s="52" t="s">
        <v>217</v>
      </c>
      <c r="E186" s="52" t="str">
        <f>VLOOKUP(D186,产品信息表!$A$4:$C$20,2,FALSE)</f>
        <v>《VB语言程序设计》</v>
      </c>
      <c r="F186" s="54"/>
      <c r="G186" s="52">
        <v>5</v>
      </c>
      <c r="H186" s="54">
        <f t="shared" si="2"/>
        <v>0</v>
      </c>
    </row>
    <row r="187" spans="1:8" ht="18.899999999999999" customHeight="1" x14ac:dyDescent="0.25">
      <c r="A187" s="52" t="s">
        <v>390</v>
      </c>
      <c r="B187" s="53">
        <v>40735</v>
      </c>
      <c r="C187" s="52" t="s">
        <v>191</v>
      </c>
      <c r="D187" s="52" t="s">
        <v>219</v>
      </c>
      <c r="E187" s="52" t="str">
        <f>VLOOKUP(D187,产品信息表!$A$4:$C$20,2,FALSE)</f>
        <v>《Java语言程序设计》</v>
      </c>
      <c r="F187" s="54"/>
      <c r="G187" s="52">
        <v>16</v>
      </c>
      <c r="H187" s="54">
        <f t="shared" si="2"/>
        <v>0</v>
      </c>
    </row>
    <row r="188" spans="1:8" ht="18.899999999999999" customHeight="1" x14ac:dyDescent="0.25">
      <c r="A188" s="52" t="s">
        <v>391</v>
      </c>
      <c r="B188" s="53">
        <v>40736</v>
      </c>
      <c r="C188" s="52" t="s">
        <v>191</v>
      </c>
      <c r="D188" s="52" t="s">
        <v>221</v>
      </c>
      <c r="E188" s="52" t="str">
        <f>VLOOKUP(D188,产品信息表!$A$4:$C$20,2,FALSE)</f>
        <v>《Access数据库程序设计》</v>
      </c>
      <c r="F188" s="54"/>
      <c r="G188" s="52">
        <v>48</v>
      </c>
      <c r="H188" s="54">
        <f t="shared" si="2"/>
        <v>0</v>
      </c>
    </row>
    <row r="189" spans="1:8" ht="18.899999999999999" customHeight="1" x14ac:dyDescent="0.25">
      <c r="A189" s="52" t="s">
        <v>392</v>
      </c>
      <c r="B189" s="53">
        <v>40736</v>
      </c>
      <c r="C189" s="52" t="s">
        <v>208</v>
      </c>
      <c r="D189" s="52" t="s">
        <v>223</v>
      </c>
      <c r="E189" s="52" t="str">
        <f>VLOOKUP(D189,产品信息表!$A$4:$C$20,2,FALSE)</f>
        <v>《软件工程》</v>
      </c>
      <c r="F189" s="54"/>
      <c r="G189" s="52">
        <v>43</v>
      </c>
      <c r="H189" s="54">
        <f t="shared" si="2"/>
        <v>0</v>
      </c>
    </row>
    <row r="190" spans="1:8" ht="18.899999999999999" customHeight="1" x14ac:dyDescent="0.25">
      <c r="A190" s="52" t="s">
        <v>393</v>
      </c>
      <c r="B190" s="53">
        <v>40737</v>
      </c>
      <c r="C190" s="52" t="s">
        <v>191</v>
      </c>
      <c r="D190" s="52" t="s">
        <v>202</v>
      </c>
      <c r="E190" s="52" t="str">
        <f>VLOOKUP(D190,产品信息表!$A$4:$C$20,2,FALSE)</f>
        <v>《数据库技术》</v>
      </c>
      <c r="F190" s="54"/>
      <c r="G190" s="52">
        <v>22</v>
      </c>
      <c r="H190" s="54">
        <f t="shared" si="2"/>
        <v>0</v>
      </c>
    </row>
    <row r="191" spans="1:8" ht="18.899999999999999" customHeight="1" x14ac:dyDescent="0.25">
      <c r="A191" s="52" t="s">
        <v>394</v>
      </c>
      <c r="B191" s="53">
        <v>40737</v>
      </c>
      <c r="C191" s="52" t="s">
        <v>188</v>
      </c>
      <c r="D191" s="52" t="s">
        <v>204</v>
      </c>
      <c r="E191" s="52" t="str">
        <f>VLOOKUP(D191,产品信息表!$A$4:$C$20,2,FALSE)</f>
        <v>《软件测试技术》</v>
      </c>
      <c r="F191" s="54"/>
      <c r="G191" s="52">
        <v>13</v>
      </c>
      <c r="H191" s="54">
        <f t="shared" si="2"/>
        <v>0</v>
      </c>
    </row>
    <row r="192" spans="1:8" ht="18.899999999999999" customHeight="1" x14ac:dyDescent="0.25">
      <c r="A192" s="52" t="s">
        <v>395</v>
      </c>
      <c r="B192" s="53">
        <v>40738</v>
      </c>
      <c r="C192" s="52" t="s">
        <v>191</v>
      </c>
      <c r="D192" s="52" t="s">
        <v>206</v>
      </c>
      <c r="E192" s="52" t="str">
        <f>VLOOKUP(D192,产品信息表!$A$4:$C$20,2,FALSE)</f>
        <v>《计算机组成与接口》</v>
      </c>
      <c r="F192" s="54"/>
      <c r="G192" s="52">
        <v>5</v>
      </c>
      <c r="H192" s="54">
        <f t="shared" si="2"/>
        <v>0</v>
      </c>
    </row>
    <row r="193" spans="1:8" ht="18.899999999999999" customHeight="1" x14ac:dyDescent="0.25">
      <c r="A193" s="52" t="s">
        <v>396</v>
      </c>
      <c r="B193" s="53">
        <v>40740</v>
      </c>
      <c r="C193" s="52" t="s">
        <v>188</v>
      </c>
      <c r="D193" s="52" t="s">
        <v>209</v>
      </c>
      <c r="E193" s="52" t="str">
        <f>VLOOKUP(D193,产品信息表!$A$4:$C$20,2,FALSE)</f>
        <v>《计算机基础及Photoshop应用》</v>
      </c>
      <c r="F193" s="54"/>
      <c r="G193" s="52">
        <v>24</v>
      </c>
      <c r="H193" s="54">
        <f t="shared" si="2"/>
        <v>0</v>
      </c>
    </row>
    <row r="194" spans="1:8" ht="18.899999999999999" customHeight="1" x14ac:dyDescent="0.25">
      <c r="A194" s="52" t="s">
        <v>397</v>
      </c>
      <c r="B194" s="53">
        <v>40741</v>
      </c>
      <c r="C194" s="52" t="s">
        <v>188</v>
      </c>
      <c r="D194" s="52" t="s">
        <v>211</v>
      </c>
      <c r="E194" s="52" t="str">
        <f>VLOOKUP(D194,产品信息表!$A$4:$C$20,2,FALSE)</f>
        <v>《C语言程序设计》</v>
      </c>
      <c r="F194" s="54"/>
      <c r="G194" s="52">
        <v>5</v>
      </c>
      <c r="H194" s="54">
        <f t="shared" si="2"/>
        <v>0</v>
      </c>
    </row>
    <row r="195" spans="1:8" ht="18.899999999999999" customHeight="1" x14ac:dyDescent="0.25">
      <c r="A195" s="52" t="s">
        <v>398</v>
      </c>
      <c r="B195" s="53">
        <v>40742</v>
      </c>
      <c r="C195" s="52" t="s">
        <v>188</v>
      </c>
      <c r="D195" s="52" t="s">
        <v>189</v>
      </c>
      <c r="E195" s="52" t="str">
        <f>VLOOKUP(D195,产品信息表!$A$4:$C$20,2,FALSE)</f>
        <v>《计算机基础及MS Office应用》</v>
      </c>
      <c r="F195" s="54"/>
      <c r="G195" s="52">
        <v>19</v>
      </c>
      <c r="H195" s="54">
        <f t="shared" si="2"/>
        <v>0</v>
      </c>
    </row>
    <row r="196" spans="1:8" ht="18.899999999999999" customHeight="1" x14ac:dyDescent="0.25">
      <c r="A196" s="52" t="s">
        <v>399</v>
      </c>
      <c r="B196" s="53">
        <v>40744</v>
      </c>
      <c r="C196" s="52" t="s">
        <v>188</v>
      </c>
      <c r="D196" s="52" t="s">
        <v>192</v>
      </c>
      <c r="E196" s="52" t="str">
        <f>VLOOKUP(D196,产品信息表!$A$4:$C$20,2,FALSE)</f>
        <v>《嵌入式系统开发技术》</v>
      </c>
      <c r="F196" s="54"/>
      <c r="G196" s="52">
        <v>15</v>
      </c>
      <c r="H196" s="54">
        <f t="shared" si="2"/>
        <v>0</v>
      </c>
    </row>
    <row r="197" spans="1:8" ht="18.899999999999999" customHeight="1" x14ac:dyDescent="0.25">
      <c r="A197" s="52" t="s">
        <v>400</v>
      </c>
      <c r="B197" s="53">
        <v>40745</v>
      </c>
      <c r="C197" s="52" t="s">
        <v>188</v>
      </c>
      <c r="D197" s="52" t="s">
        <v>194</v>
      </c>
      <c r="E197" s="52" t="str">
        <f>VLOOKUP(D197,产品信息表!$A$4:$C$20,2,FALSE)</f>
        <v>《操作系统原理》</v>
      </c>
      <c r="F197" s="54"/>
      <c r="G197" s="52">
        <v>39</v>
      </c>
      <c r="H197" s="54">
        <f t="shared" ref="H197:H260" si="3">F197*G197</f>
        <v>0</v>
      </c>
    </row>
    <row r="198" spans="1:8" ht="18.899999999999999" customHeight="1" x14ac:dyDescent="0.25">
      <c r="A198" s="52" t="s">
        <v>401</v>
      </c>
      <c r="B198" s="53">
        <v>40747</v>
      </c>
      <c r="C198" s="52" t="s">
        <v>208</v>
      </c>
      <c r="D198" s="52" t="s">
        <v>196</v>
      </c>
      <c r="E198" s="52" t="str">
        <f>VLOOKUP(D198,产品信息表!$A$4:$C$20,2,FALSE)</f>
        <v>《MySQL数据库程序设计》</v>
      </c>
      <c r="F198" s="54"/>
      <c r="G198" s="52">
        <v>7</v>
      </c>
      <c r="H198" s="54">
        <f t="shared" si="3"/>
        <v>0</v>
      </c>
    </row>
    <row r="199" spans="1:8" ht="18.899999999999999" customHeight="1" x14ac:dyDescent="0.25">
      <c r="A199" s="52" t="s">
        <v>402</v>
      </c>
      <c r="B199" s="53">
        <v>40748</v>
      </c>
      <c r="C199" s="52" t="s">
        <v>188</v>
      </c>
      <c r="D199" s="52" t="s">
        <v>198</v>
      </c>
      <c r="E199" s="52" t="str">
        <f>VLOOKUP(D199,产品信息表!$A$4:$C$20,2,FALSE)</f>
        <v>《MS Office高级应用》</v>
      </c>
      <c r="F199" s="54"/>
      <c r="G199" s="52">
        <v>12</v>
      </c>
      <c r="H199" s="54">
        <f t="shared" si="3"/>
        <v>0</v>
      </c>
    </row>
    <row r="200" spans="1:8" ht="18.899999999999999" customHeight="1" x14ac:dyDescent="0.25">
      <c r="A200" s="52" t="s">
        <v>403</v>
      </c>
      <c r="B200" s="53">
        <v>40749</v>
      </c>
      <c r="C200" s="52" t="s">
        <v>188</v>
      </c>
      <c r="D200" s="52" t="s">
        <v>200</v>
      </c>
      <c r="E200" s="52" t="str">
        <f>VLOOKUP(D200,产品信息表!$A$4:$C$20,2,FALSE)</f>
        <v>《网络技术》</v>
      </c>
      <c r="F200" s="54"/>
      <c r="G200" s="52">
        <v>30</v>
      </c>
      <c r="H200" s="54">
        <f t="shared" si="3"/>
        <v>0</v>
      </c>
    </row>
    <row r="201" spans="1:8" ht="18.899999999999999" customHeight="1" x14ac:dyDescent="0.25">
      <c r="A201" s="52" t="s">
        <v>404</v>
      </c>
      <c r="B201" s="53">
        <v>40749</v>
      </c>
      <c r="C201" s="52" t="s">
        <v>191</v>
      </c>
      <c r="D201" s="52" t="s">
        <v>202</v>
      </c>
      <c r="E201" s="52" t="str">
        <f>VLOOKUP(D201,产品信息表!$A$4:$C$20,2,FALSE)</f>
        <v>《数据库技术》</v>
      </c>
      <c r="F201" s="54"/>
      <c r="G201" s="52">
        <v>33</v>
      </c>
      <c r="H201" s="54">
        <f t="shared" si="3"/>
        <v>0</v>
      </c>
    </row>
    <row r="202" spans="1:8" ht="18.899999999999999" customHeight="1" x14ac:dyDescent="0.25">
      <c r="A202" s="52" t="s">
        <v>405</v>
      </c>
      <c r="B202" s="53">
        <v>40750</v>
      </c>
      <c r="C202" s="52" t="s">
        <v>208</v>
      </c>
      <c r="D202" s="52" t="s">
        <v>204</v>
      </c>
      <c r="E202" s="52" t="str">
        <f>VLOOKUP(D202,产品信息表!$A$4:$C$20,2,FALSE)</f>
        <v>《软件测试技术》</v>
      </c>
      <c r="F202" s="54"/>
      <c r="G202" s="52">
        <v>32</v>
      </c>
      <c r="H202" s="54">
        <f t="shared" si="3"/>
        <v>0</v>
      </c>
    </row>
    <row r="203" spans="1:8" ht="18.899999999999999" customHeight="1" x14ac:dyDescent="0.25">
      <c r="A203" s="52" t="s">
        <v>406</v>
      </c>
      <c r="B203" s="53">
        <v>40751</v>
      </c>
      <c r="C203" s="52" t="s">
        <v>188</v>
      </c>
      <c r="D203" s="52" t="s">
        <v>206</v>
      </c>
      <c r="E203" s="52" t="str">
        <f>VLOOKUP(D203,产品信息表!$A$4:$C$20,2,FALSE)</f>
        <v>《计算机组成与接口》</v>
      </c>
      <c r="F203" s="54"/>
      <c r="G203" s="52">
        <v>31</v>
      </c>
      <c r="H203" s="54">
        <f t="shared" si="3"/>
        <v>0</v>
      </c>
    </row>
    <row r="204" spans="1:8" ht="18.899999999999999" customHeight="1" x14ac:dyDescent="0.25">
      <c r="A204" s="52" t="s">
        <v>407</v>
      </c>
      <c r="B204" s="53">
        <v>40752</v>
      </c>
      <c r="C204" s="52" t="s">
        <v>208</v>
      </c>
      <c r="D204" s="52" t="s">
        <v>209</v>
      </c>
      <c r="E204" s="52" t="str">
        <f>VLOOKUP(D204,产品信息表!$A$4:$C$20,2,FALSE)</f>
        <v>《计算机基础及Photoshop应用》</v>
      </c>
      <c r="F204" s="54"/>
      <c r="G204" s="52">
        <v>33</v>
      </c>
      <c r="H204" s="54">
        <f t="shared" si="3"/>
        <v>0</v>
      </c>
    </row>
    <row r="205" spans="1:8" ht="18.899999999999999" customHeight="1" x14ac:dyDescent="0.25">
      <c r="A205" s="52" t="s">
        <v>408</v>
      </c>
      <c r="B205" s="53">
        <v>40754</v>
      </c>
      <c r="C205" s="52" t="s">
        <v>191</v>
      </c>
      <c r="D205" s="52" t="s">
        <v>211</v>
      </c>
      <c r="E205" s="52" t="str">
        <f>VLOOKUP(D205,产品信息表!$A$4:$C$20,2,FALSE)</f>
        <v>《C语言程序设计》</v>
      </c>
      <c r="F205" s="54"/>
      <c r="G205" s="52">
        <v>25</v>
      </c>
      <c r="H205" s="54">
        <f t="shared" si="3"/>
        <v>0</v>
      </c>
    </row>
    <row r="206" spans="1:8" ht="18.899999999999999" customHeight="1" x14ac:dyDescent="0.25">
      <c r="A206" s="52" t="s">
        <v>409</v>
      </c>
      <c r="B206" s="53">
        <v>40755</v>
      </c>
      <c r="C206" s="52" t="s">
        <v>208</v>
      </c>
      <c r="D206" s="52" t="s">
        <v>213</v>
      </c>
      <c r="E206" s="52" t="str">
        <f>VLOOKUP(D206,产品信息表!$A$4:$C$20,2,FALSE)</f>
        <v>《信息安全技术》</v>
      </c>
      <c r="F206" s="54"/>
      <c r="G206" s="52">
        <v>36</v>
      </c>
      <c r="H206" s="54">
        <f t="shared" si="3"/>
        <v>0</v>
      </c>
    </row>
    <row r="207" spans="1:8" ht="18.899999999999999" customHeight="1" x14ac:dyDescent="0.25">
      <c r="A207" s="52" t="s">
        <v>410</v>
      </c>
      <c r="B207" s="53">
        <v>40755</v>
      </c>
      <c r="C207" s="52" t="s">
        <v>191</v>
      </c>
      <c r="D207" s="52" t="s">
        <v>215</v>
      </c>
      <c r="E207" s="52" t="str">
        <f>VLOOKUP(D207,产品信息表!$A$4:$C$20,2,FALSE)</f>
        <v>《数据库原理》</v>
      </c>
      <c r="F207" s="54"/>
      <c r="G207" s="52">
        <v>36</v>
      </c>
      <c r="H207" s="54">
        <f t="shared" si="3"/>
        <v>0</v>
      </c>
    </row>
    <row r="208" spans="1:8" ht="18.899999999999999" customHeight="1" x14ac:dyDescent="0.25">
      <c r="A208" s="52" t="s">
        <v>411</v>
      </c>
      <c r="B208" s="53">
        <v>40756</v>
      </c>
      <c r="C208" s="52" t="s">
        <v>191</v>
      </c>
      <c r="D208" s="52" t="s">
        <v>217</v>
      </c>
      <c r="E208" s="52" t="str">
        <f>VLOOKUP(D208,产品信息表!$A$4:$C$20,2,FALSE)</f>
        <v>《VB语言程序设计》</v>
      </c>
      <c r="F208" s="54"/>
      <c r="G208" s="52">
        <v>20</v>
      </c>
      <c r="H208" s="54">
        <f t="shared" si="3"/>
        <v>0</v>
      </c>
    </row>
    <row r="209" spans="1:8" ht="18.899999999999999" customHeight="1" x14ac:dyDescent="0.25">
      <c r="A209" s="52" t="s">
        <v>412</v>
      </c>
      <c r="B209" s="53">
        <v>40757</v>
      </c>
      <c r="C209" s="52" t="s">
        <v>191</v>
      </c>
      <c r="D209" s="52" t="s">
        <v>219</v>
      </c>
      <c r="E209" s="52" t="str">
        <f>VLOOKUP(D209,产品信息表!$A$4:$C$20,2,FALSE)</f>
        <v>《Java语言程序设计》</v>
      </c>
      <c r="F209" s="54"/>
      <c r="G209" s="52">
        <v>20</v>
      </c>
      <c r="H209" s="54">
        <f t="shared" si="3"/>
        <v>0</v>
      </c>
    </row>
    <row r="210" spans="1:8" ht="18.899999999999999" customHeight="1" x14ac:dyDescent="0.25">
      <c r="A210" s="52" t="s">
        <v>413</v>
      </c>
      <c r="B210" s="53">
        <v>40758</v>
      </c>
      <c r="C210" s="52" t="s">
        <v>191</v>
      </c>
      <c r="D210" s="52" t="s">
        <v>221</v>
      </c>
      <c r="E210" s="52" t="str">
        <f>VLOOKUP(D210,产品信息表!$A$4:$C$20,2,FALSE)</f>
        <v>《Access数据库程序设计》</v>
      </c>
      <c r="F210" s="54"/>
      <c r="G210" s="52">
        <v>48</v>
      </c>
      <c r="H210" s="54">
        <f t="shared" si="3"/>
        <v>0</v>
      </c>
    </row>
    <row r="211" spans="1:8" ht="18.899999999999999" customHeight="1" x14ac:dyDescent="0.25">
      <c r="A211" s="52" t="s">
        <v>414</v>
      </c>
      <c r="B211" s="53">
        <v>40759</v>
      </c>
      <c r="C211" s="52" t="s">
        <v>191</v>
      </c>
      <c r="D211" s="52" t="s">
        <v>223</v>
      </c>
      <c r="E211" s="52" t="str">
        <f>VLOOKUP(D211,产品信息表!$A$4:$C$20,2,FALSE)</f>
        <v>《软件工程》</v>
      </c>
      <c r="F211" s="54"/>
      <c r="G211" s="52">
        <v>27</v>
      </c>
      <c r="H211" s="54">
        <f t="shared" si="3"/>
        <v>0</v>
      </c>
    </row>
    <row r="212" spans="1:8" ht="18.899999999999999" customHeight="1" x14ac:dyDescent="0.25">
      <c r="A212" s="52" t="s">
        <v>415</v>
      </c>
      <c r="B212" s="53">
        <v>40762</v>
      </c>
      <c r="C212" s="52" t="s">
        <v>191</v>
      </c>
      <c r="D212" s="52" t="s">
        <v>202</v>
      </c>
      <c r="E212" s="52" t="str">
        <f>VLOOKUP(D212,产品信息表!$A$4:$C$20,2,FALSE)</f>
        <v>《数据库技术》</v>
      </c>
      <c r="F212" s="54"/>
      <c r="G212" s="52">
        <v>7</v>
      </c>
      <c r="H212" s="54">
        <f t="shared" si="3"/>
        <v>0</v>
      </c>
    </row>
    <row r="213" spans="1:8" ht="18.899999999999999" customHeight="1" x14ac:dyDescent="0.25">
      <c r="A213" s="52" t="s">
        <v>416</v>
      </c>
      <c r="B213" s="53">
        <v>40762</v>
      </c>
      <c r="C213" s="52" t="s">
        <v>191</v>
      </c>
      <c r="D213" s="52" t="s">
        <v>204</v>
      </c>
      <c r="E213" s="52" t="str">
        <f>VLOOKUP(D213,产品信息表!$A$4:$C$20,2,FALSE)</f>
        <v>《软件测试技术》</v>
      </c>
      <c r="F213" s="54"/>
      <c r="G213" s="52">
        <v>50</v>
      </c>
      <c r="H213" s="54">
        <f t="shared" si="3"/>
        <v>0</v>
      </c>
    </row>
    <row r="214" spans="1:8" ht="18.899999999999999" customHeight="1" x14ac:dyDescent="0.25">
      <c r="A214" s="52" t="s">
        <v>417</v>
      </c>
      <c r="B214" s="53">
        <v>40763</v>
      </c>
      <c r="C214" s="52" t="s">
        <v>208</v>
      </c>
      <c r="D214" s="52" t="s">
        <v>206</v>
      </c>
      <c r="E214" s="52" t="str">
        <f>VLOOKUP(D214,产品信息表!$A$4:$C$20,2,FALSE)</f>
        <v>《计算机组成与接口》</v>
      </c>
      <c r="F214" s="54"/>
      <c r="G214" s="52">
        <v>30</v>
      </c>
      <c r="H214" s="54">
        <f t="shared" si="3"/>
        <v>0</v>
      </c>
    </row>
    <row r="215" spans="1:8" ht="18.899999999999999" customHeight="1" x14ac:dyDescent="0.25">
      <c r="A215" s="52" t="s">
        <v>418</v>
      </c>
      <c r="B215" s="53">
        <v>40764</v>
      </c>
      <c r="C215" s="52" t="s">
        <v>188</v>
      </c>
      <c r="D215" s="52" t="s">
        <v>209</v>
      </c>
      <c r="E215" s="52" t="str">
        <f>VLOOKUP(D215,产品信息表!$A$4:$C$20,2,FALSE)</f>
        <v>《计算机基础及Photoshop应用》</v>
      </c>
      <c r="F215" s="54"/>
      <c r="G215" s="52">
        <v>29</v>
      </c>
      <c r="H215" s="54">
        <f t="shared" si="3"/>
        <v>0</v>
      </c>
    </row>
    <row r="216" spans="1:8" ht="18.899999999999999" customHeight="1" x14ac:dyDescent="0.25">
      <c r="A216" s="52" t="s">
        <v>419</v>
      </c>
      <c r="B216" s="53">
        <v>40765</v>
      </c>
      <c r="C216" s="52" t="s">
        <v>208</v>
      </c>
      <c r="D216" s="52" t="s">
        <v>211</v>
      </c>
      <c r="E216" s="52" t="str">
        <f>VLOOKUP(D216,产品信息表!$A$4:$C$20,2,FALSE)</f>
        <v>《C语言程序设计》</v>
      </c>
      <c r="F216" s="54"/>
      <c r="G216" s="52">
        <v>40</v>
      </c>
      <c r="H216" s="54">
        <f t="shared" si="3"/>
        <v>0</v>
      </c>
    </row>
    <row r="217" spans="1:8" ht="18.899999999999999" customHeight="1" x14ac:dyDescent="0.25">
      <c r="A217" s="52" t="s">
        <v>420</v>
      </c>
      <c r="B217" s="53">
        <v>40769</v>
      </c>
      <c r="C217" s="52" t="s">
        <v>188</v>
      </c>
      <c r="D217" s="52" t="s">
        <v>213</v>
      </c>
      <c r="E217" s="52" t="str">
        <f>VLOOKUP(D217,产品信息表!$A$4:$C$20,2,FALSE)</f>
        <v>《信息安全技术》</v>
      </c>
      <c r="F217" s="54"/>
      <c r="G217" s="52">
        <v>45</v>
      </c>
      <c r="H217" s="54">
        <f t="shared" si="3"/>
        <v>0</v>
      </c>
    </row>
    <row r="218" spans="1:8" ht="18.899999999999999" customHeight="1" x14ac:dyDescent="0.25">
      <c r="A218" s="52" t="s">
        <v>421</v>
      </c>
      <c r="B218" s="53">
        <v>40769</v>
      </c>
      <c r="C218" s="52" t="s">
        <v>208</v>
      </c>
      <c r="D218" s="52" t="s">
        <v>215</v>
      </c>
      <c r="E218" s="52" t="str">
        <f>VLOOKUP(D218,产品信息表!$A$4:$C$20,2,FALSE)</f>
        <v>《数据库原理》</v>
      </c>
      <c r="F218" s="54"/>
      <c r="G218" s="52">
        <v>35</v>
      </c>
      <c r="H218" s="54">
        <f t="shared" si="3"/>
        <v>0</v>
      </c>
    </row>
    <row r="219" spans="1:8" ht="18.899999999999999" customHeight="1" x14ac:dyDescent="0.25">
      <c r="A219" s="52" t="s">
        <v>422</v>
      </c>
      <c r="B219" s="53">
        <v>40770</v>
      </c>
      <c r="C219" s="52" t="s">
        <v>188</v>
      </c>
      <c r="D219" s="52" t="s">
        <v>217</v>
      </c>
      <c r="E219" s="52" t="str">
        <f>VLOOKUP(D219,产品信息表!$A$4:$C$20,2,FALSE)</f>
        <v>《VB语言程序设计》</v>
      </c>
      <c r="F219" s="54"/>
      <c r="G219" s="52">
        <v>15</v>
      </c>
      <c r="H219" s="54">
        <f t="shared" si="3"/>
        <v>0</v>
      </c>
    </row>
    <row r="220" spans="1:8" ht="18.899999999999999" customHeight="1" x14ac:dyDescent="0.25">
      <c r="A220" s="52" t="s">
        <v>423</v>
      </c>
      <c r="B220" s="53">
        <v>40770</v>
      </c>
      <c r="C220" s="52" t="s">
        <v>191</v>
      </c>
      <c r="D220" s="52" t="s">
        <v>219</v>
      </c>
      <c r="E220" s="52" t="str">
        <f>VLOOKUP(D220,产品信息表!$A$4:$C$20,2,FALSE)</f>
        <v>《Java语言程序设计》</v>
      </c>
      <c r="F220" s="54"/>
      <c r="G220" s="52">
        <v>40</v>
      </c>
      <c r="H220" s="54">
        <f t="shared" si="3"/>
        <v>0</v>
      </c>
    </row>
    <row r="221" spans="1:8" ht="18.899999999999999" customHeight="1" x14ac:dyDescent="0.25">
      <c r="A221" s="52" t="s">
        <v>424</v>
      </c>
      <c r="B221" s="53">
        <v>40771</v>
      </c>
      <c r="C221" s="52" t="s">
        <v>188</v>
      </c>
      <c r="D221" s="52" t="s">
        <v>221</v>
      </c>
      <c r="E221" s="52" t="str">
        <f>VLOOKUP(D221,产品信息表!$A$4:$C$20,2,FALSE)</f>
        <v>《Access数据库程序设计》</v>
      </c>
      <c r="F221" s="54"/>
      <c r="G221" s="52">
        <v>26</v>
      </c>
      <c r="H221" s="54">
        <f t="shared" si="3"/>
        <v>0</v>
      </c>
    </row>
    <row r="222" spans="1:8" ht="18.899999999999999" customHeight="1" x14ac:dyDescent="0.25">
      <c r="A222" s="52" t="s">
        <v>425</v>
      </c>
      <c r="B222" s="53">
        <v>40771</v>
      </c>
      <c r="C222" s="52" t="s">
        <v>188</v>
      </c>
      <c r="D222" s="52" t="s">
        <v>223</v>
      </c>
      <c r="E222" s="52" t="str">
        <f>VLOOKUP(D222,产品信息表!$A$4:$C$20,2,FALSE)</f>
        <v>《软件工程》</v>
      </c>
      <c r="F222" s="54"/>
      <c r="G222" s="52">
        <v>17</v>
      </c>
      <c r="H222" s="54">
        <f t="shared" si="3"/>
        <v>0</v>
      </c>
    </row>
    <row r="223" spans="1:8" ht="18.899999999999999" customHeight="1" x14ac:dyDescent="0.25">
      <c r="A223" s="52" t="s">
        <v>426</v>
      </c>
      <c r="B223" s="53">
        <v>40772</v>
      </c>
      <c r="C223" s="52" t="s">
        <v>188</v>
      </c>
      <c r="D223" s="52" t="s">
        <v>198</v>
      </c>
      <c r="E223" s="52" t="str">
        <f>VLOOKUP(D223,产品信息表!$A$4:$C$20,2,FALSE)</f>
        <v>《MS Office高级应用》</v>
      </c>
      <c r="F223" s="54"/>
      <c r="G223" s="52">
        <v>28</v>
      </c>
      <c r="H223" s="54">
        <f t="shared" si="3"/>
        <v>0</v>
      </c>
    </row>
    <row r="224" spans="1:8" ht="18.899999999999999" customHeight="1" x14ac:dyDescent="0.25">
      <c r="A224" s="52" t="s">
        <v>427</v>
      </c>
      <c r="B224" s="53">
        <v>40773</v>
      </c>
      <c r="C224" s="52" t="s">
        <v>208</v>
      </c>
      <c r="D224" s="52" t="s">
        <v>200</v>
      </c>
      <c r="E224" s="52" t="str">
        <f>VLOOKUP(D224,产品信息表!$A$4:$C$20,2,FALSE)</f>
        <v>《网络技术》</v>
      </c>
      <c r="F224" s="54"/>
      <c r="G224" s="52">
        <v>50</v>
      </c>
      <c r="H224" s="54">
        <f t="shared" si="3"/>
        <v>0</v>
      </c>
    </row>
    <row r="225" spans="1:8" ht="18.899999999999999" customHeight="1" x14ac:dyDescent="0.25">
      <c r="A225" s="52" t="s">
        <v>428</v>
      </c>
      <c r="B225" s="53">
        <v>40776</v>
      </c>
      <c r="C225" s="52" t="s">
        <v>208</v>
      </c>
      <c r="D225" s="52" t="s">
        <v>202</v>
      </c>
      <c r="E225" s="52" t="str">
        <f>VLOOKUP(D225,产品信息表!$A$4:$C$20,2,FALSE)</f>
        <v>《数据库技术》</v>
      </c>
      <c r="F225" s="54"/>
      <c r="G225" s="52">
        <v>48</v>
      </c>
      <c r="H225" s="54">
        <f t="shared" si="3"/>
        <v>0</v>
      </c>
    </row>
    <row r="226" spans="1:8" ht="18.899999999999999" customHeight="1" x14ac:dyDescent="0.25">
      <c r="A226" s="52" t="s">
        <v>429</v>
      </c>
      <c r="B226" s="53">
        <v>40776</v>
      </c>
      <c r="C226" s="52" t="s">
        <v>188</v>
      </c>
      <c r="D226" s="52" t="s">
        <v>204</v>
      </c>
      <c r="E226" s="52" t="str">
        <f>VLOOKUP(D226,产品信息表!$A$4:$C$20,2,FALSE)</f>
        <v>《软件测试技术》</v>
      </c>
      <c r="F226" s="54"/>
      <c r="G226" s="52">
        <v>36</v>
      </c>
      <c r="H226" s="54">
        <f t="shared" si="3"/>
        <v>0</v>
      </c>
    </row>
    <row r="227" spans="1:8" ht="18.899999999999999" customHeight="1" x14ac:dyDescent="0.25">
      <c r="A227" s="52" t="s">
        <v>430</v>
      </c>
      <c r="B227" s="53">
        <v>40778</v>
      </c>
      <c r="C227" s="52" t="s">
        <v>208</v>
      </c>
      <c r="D227" s="52" t="s">
        <v>206</v>
      </c>
      <c r="E227" s="52" t="str">
        <f>VLOOKUP(D227,产品信息表!$A$4:$C$20,2,FALSE)</f>
        <v>《计算机组成与接口》</v>
      </c>
      <c r="F227" s="54"/>
      <c r="G227" s="52">
        <v>46</v>
      </c>
      <c r="H227" s="54">
        <f t="shared" si="3"/>
        <v>0</v>
      </c>
    </row>
    <row r="228" spans="1:8" ht="18.899999999999999" customHeight="1" x14ac:dyDescent="0.25">
      <c r="A228" s="52" t="s">
        <v>431</v>
      </c>
      <c r="B228" s="53">
        <v>40779</v>
      </c>
      <c r="C228" s="52" t="s">
        <v>208</v>
      </c>
      <c r="D228" s="52" t="s">
        <v>209</v>
      </c>
      <c r="E228" s="52" t="str">
        <f>VLOOKUP(D228,产品信息表!$A$4:$C$20,2,FALSE)</f>
        <v>《计算机基础及Photoshop应用》</v>
      </c>
      <c r="F228" s="54"/>
      <c r="G228" s="52">
        <v>45</v>
      </c>
      <c r="H228" s="54">
        <f t="shared" si="3"/>
        <v>0</v>
      </c>
    </row>
    <row r="229" spans="1:8" ht="18.899999999999999" customHeight="1" x14ac:dyDescent="0.25">
      <c r="A229" s="52" t="s">
        <v>432</v>
      </c>
      <c r="B229" s="53">
        <v>40783</v>
      </c>
      <c r="C229" s="52" t="s">
        <v>191</v>
      </c>
      <c r="D229" s="52" t="s">
        <v>211</v>
      </c>
      <c r="E229" s="52" t="str">
        <f>VLOOKUP(D229,产品信息表!$A$4:$C$20,2,FALSE)</f>
        <v>《C语言程序设计》</v>
      </c>
      <c r="F229" s="54"/>
      <c r="G229" s="52">
        <v>18</v>
      </c>
      <c r="H229" s="54">
        <f t="shared" si="3"/>
        <v>0</v>
      </c>
    </row>
    <row r="230" spans="1:8" ht="18.899999999999999" customHeight="1" x14ac:dyDescent="0.25">
      <c r="A230" s="52" t="s">
        <v>433</v>
      </c>
      <c r="B230" s="53">
        <v>40783</v>
      </c>
      <c r="C230" s="52" t="s">
        <v>208</v>
      </c>
      <c r="D230" s="52" t="s">
        <v>213</v>
      </c>
      <c r="E230" s="52" t="str">
        <f>VLOOKUP(D230,产品信息表!$A$4:$C$20,2,FALSE)</f>
        <v>《信息安全技术》</v>
      </c>
      <c r="F230" s="54"/>
      <c r="G230" s="52">
        <v>27</v>
      </c>
      <c r="H230" s="54">
        <f t="shared" si="3"/>
        <v>0</v>
      </c>
    </row>
    <row r="231" spans="1:8" ht="18.899999999999999" customHeight="1" x14ac:dyDescent="0.25">
      <c r="A231" s="52" t="s">
        <v>434</v>
      </c>
      <c r="B231" s="53">
        <v>40784</v>
      </c>
      <c r="C231" s="52" t="s">
        <v>208</v>
      </c>
      <c r="D231" s="52" t="s">
        <v>215</v>
      </c>
      <c r="E231" s="52" t="str">
        <f>VLOOKUP(D231,产品信息表!$A$4:$C$20,2,FALSE)</f>
        <v>《数据库原理》</v>
      </c>
      <c r="F231" s="54"/>
      <c r="G231" s="52">
        <v>24</v>
      </c>
      <c r="H231" s="54">
        <f t="shared" si="3"/>
        <v>0</v>
      </c>
    </row>
    <row r="232" spans="1:8" ht="18.899999999999999" customHeight="1" x14ac:dyDescent="0.25">
      <c r="A232" s="52" t="s">
        <v>435</v>
      </c>
      <c r="B232" s="53">
        <v>40785</v>
      </c>
      <c r="C232" s="52" t="s">
        <v>191</v>
      </c>
      <c r="D232" s="52" t="s">
        <v>217</v>
      </c>
      <c r="E232" s="52" t="str">
        <f>VLOOKUP(D232,产品信息表!$A$4:$C$20,2,FALSE)</f>
        <v>《VB语言程序设计》</v>
      </c>
      <c r="F232" s="54"/>
      <c r="G232" s="52">
        <v>26</v>
      </c>
      <c r="H232" s="54">
        <f t="shared" si="3"/>
        <v>0</v>
      </c>
    </row>
    <row r="233" spans="1:8" ht="18.899999999999999" customHeight="1" x14ac:dyDescent="0.25">
      <c r="A233" s="52" t="s">
        <v>436</v>
      </c>
      <c r="B233" s="53">
        <v>40785</v>
      </c>
      <c r="C233" s="52" t="s">
        <v>188</v>
      </c>
      <c r="D233" s="52" t="s">
        <v>219</v>
      </c>
      <c r="E233" s="52" t="str">
        <f>VLOOKUP(D233,产品信息表!$A$4:$C$20,2,FALSE)</f>
        <v>《Java语言程序设计》</v>
      </c>
      <c r="F233" s="54"/>
      <c r="G233" s="52">
        <v>36</v>
      </c>
      <c r="H233" s="54">
        <f t="shared" si="3"/>
        <v>0</v>
      </c>
    </row>
    <row r="234" spans="1:8" ht="18.899999999999999" customHeight="1" x14ac:dyDescent="0.25">
      <c r="A234" s="52" t="s">
        <v>437</v>
      </c>
      <c r="B234" s="53">
        <v>40786</v>
      </c>
      <c r="C234" s="52" t="s">
        <v>191</v>
      </c>
      <c r="D234" s="52" t="s">
        <v>221</v>
      </c>
      <c r="E234" s="52" t="str">
        <f>VLOOKUP(D234,产品信息表!$A$4:$C$20,2,FALSE)</f>
        <v>《Access数据库程序设计》</v>
      </c>
      <c r="F234" s="54"/>
      <c r="G234" s="52">
        <v>42</v>
      </c>
      <c r="H234" s="54">
        <f t="shared" si="3"/>
        <v>0</v>
      </c>
    </row>
    <row r="235" spans="1:8" ht="18.899999999999999" customHeight="1" x14ac:dyDescent="0.25">
      <c r="A235" s="52" t="s">
        <v>438</v>
      </c>
      <c r="B235" s="53">
        <v>40789</v>
      </c>
      <c r="C235" s="52" t="s">
        <v>208</v>
      </c>
      <c r="D235" s="52" t="s">
        <v>223</v>
      </c>
      <c r="E235" s="52" t="str">
        <f>VLOOKUP(D235,产品信息表!$A$4:$C$20,2,FALSE)</f>
        <v>《软件工程》</v>
      </c>
      <c r="F235" s="54"/>
      <c r="G235" s="52">
        <v>11</v>
      </c>
      <c r="H235" s="54">
        <f t="shared" si="3"/>
        <v>0</v>
      </c>
    </row>
    <row r="236" spans="1:8" ht="18.899999999999999" customHeight="1" x14ac:dyDescent="0.25">
      <c r="A236" s="52" t="s">
        <v>439</v>
      </c>
      <c r="B236" s="53">
        <v>40790</v>
      </c>
      <c r="C236" s="52" t="s">
        <v>188</v>
      </c>
      <c r="D236" s="52" t="s">
        <v>202</v>
      </c>
      <c r="E236" s="52" t="str">
        <f>VLOOKUP(D236,产品信息表!$A$4:$C$20,2,FALSE)</f>
        <v>《数据库技术》</v>
      </c>
      <c r="F236" s="54"/>
      <c r="G236" s="52">
        <v>45</v>
      </c>
      <c r="H236" s="54">
        <f t="shared" si="3"/>
        <v>0</v>
      </c>
    </row>
    <row r="237" spans="1:8" ht="18.899999999999999" customHeight="1" x14ac:dyDescent="0.25">
      <c r="A237" s="52" t="s">
        <v>440</v>
      </c>
      <c r="B237" s="53">
        <v>40790</v>
      </c>
      <c r="C237" s="52" t="s">
        <v>208</v>
      </c>
      <c r="D237" s="52" t="s">
        <v>204</v>
      </c>
      <c r="E237" s="52" t="str">
        <f>VLOOKUP(D237,产品信息表!$A$4:$C$20,2,FALSE)</f>
        <v>《软件测试技术》</v>
      </c>
      <c r="F237" s="54"/>
      <c r="G237" s="52">
        <v>11</v>
      </c>
      <c r="H237" s="54">
        <f t="shared" si="3"/>
        <v>0</v>
      </c>
    </row>
    <row r="238" spans="1:8" ht="18.899999999999999" customHeight="1" x14ac:dyDescent="0.25">
      <c r="A238" s="52" t="s">
        <v>441</v>
      </c>
      <c r="B238" s="53">
        <v>40791</v>
      </c>
      <c r="C238" s="52" t="s">
        <v>208</v>
      </c>
      <c r="D238" s="52" t="s">
        <v>206</v>
      </c>
      <c r="E238" s="52" t="str">
        <f>VLOOKUP(D238,产品信息表!$A$4:$C$20,2,FALSE)</f>
        <v>《计算机组成与接口》</v>
      </c>
      <c r="F238" s="54"/>
      <c r="G238" s="52">
        <v>46</v>
      </c>
      <c r="H238" s="54">
        <f t="shared" si="3"/>
        <v>0</v>
      </c>
    </row>
    <row r="239" spans="1:8" ht="18.899999999999999" customHeight="1" x14ac:dyDescent="0.25">
      <c r="A239" s="52" t="s">
        <v>442</v>
      </c>
      <c r="B239" s="53">
        <v>40792</v>
      </c>
      <c r="C239" s="52" t="s">
        <v>188</v>
      </c>
      <c r="D239" s="52" t="s">
        <v>209</v>
      </c>
      <c r="E239" s="52" t="str">
        <f>VLOOKUP(D239,产品信息表!$A$4:$C$20,2,FALSE)</f>
        <v>《计算机基础及Photoshop应用》</v>
      </c>
      <c r="F239" s="54"/>
      <c r="G239" s="52">
        <v>43</v>
      </c>
      <c r="H239" s="54">
        <f t="shared" si="3"/>
        <v>0</v>
      </c>
    </row>
    <row r="240" spans="1:8" ht="18.899999999999999" customHeight="1" x14ac:dyDescent="0.25">
      <c r="A240" s="52" t="s">
        <v>443</v>
      </c>
      <c r="B240" s="53">
        <v>40792</v>
      </c>
      <c r="C240" s="52" t="s">
        <v>208</v>
      </c>
      <c r="D240" s="52" t="s">
        <v>211</v>
      </c>
      <c r="E240" s="52" t="str">
        <f>VLOOKUP(D240,产品信息表!$A$4:$C$20,2,FALSE)</f>
        <v>《C语言程序设计》</v>
      </c>
      <c r="F240" s="54"/>
      <c r="G240" s="52">
        <v>48</v>
      </c>
      <c r="H240" s="54">
        <f t="shared" si="3"/>
        <v>0</v>
      </c>
    </row>
    <row r="241" spans="1:8" ht="18.899999999999999" customHeight="1" x14ac:dyDescent="0.25">
      <c r="A241" s="52" t="s">
        <v>444</v>
      </c>
      <c r="B241" s="53">
        <v>40793</v>
      </c>
      <c r="C241" s="52" t="s">
        <v>188</v>
      </c>
      <c r="D241" s="52" t="s">
        <v>189</v>
      </c>
      <c r="E241" s="52" t="str">
        <f>VLOOKUP(D241,产品信息表!$A$4:$C$20,2,FALSE)</f>
        <v>《计算机基础及MS Office应用》</v>
      </c>
      <c r="F241" s="54"/>
      <c r="G241" s="52">
        <v>25</v>
      </c>
      <c r="H241" s="54">
        <f t="shared" si="3"/>
        <v>0</v>
      </c>
    </row>
    <row r="242" spans="1:8" ht="18.899999999999999" customHeight="1" x14ac:dyDescent="0.25">
      <c r="A242" s="52" t="s">
        <v>445</v>
      </c>
      <c r="B242" s="53">
        <v>40794</v>
      </c>
      <c r="C242" s="52" t="s">
        <v>188</v>
      </c>
      <c r="D242" s="52" t="s">
        <v>192</v>
      </c>
      <c r="E242" s="52" t="str">
        <f>VLOOKUP(D242,产品信息表!$A$4:$C$20,2,FALSE)</f>
        <v>《嵌入式系统开发技术》</v>
      </c>
      <c r="F242" s="54"/>
      <c r="G242" s="52">
        <v>42</v>
      </c>
      <c r="H242" s="54">
        <f t="shared" si="3"/>
        <v>0</v>
      </c>
    </row>
    <row r="243" spans="1:8" ht="18.899999999999999" customHeight="1" x14ac:dyDescent="0.25">
      <c r="A243" s="52" t="s">
        <v>446</v>
      </c>
      <c r="B243" s="53">
        <v>40797</v>
      </c>
      <c r="C243" s="52" t="s">
        <v>188</v>
      </c>
      <c r="D243" s="52" t="s">
        <v>194</v>
      </c>
      <c r="E243" s="52" t="str">
        <f>VLOOKUP(D243,产品信息表!$A$4:$C$20,2,FALSE)</f>
        <v>《操作系统原理》</v>
      </c>
      <c r="F243" s="54"/>
      <c r="G243" s="52">
        <v>49</v>
      </c>
      <c r="H243" s="54">
        <f t="shared" si="3"/>
        <v>0</v>
      </c>
    </row>
    <row r="244" spans="1:8" ht="18.899999999999999" customHeight="1" x14ac:dyDescent="0.25">
      <c r="A244" s="52" t="s">
        <v>447</v>
      </c>
      <c r="B244" s="53">
        <v>40797</v>
      </c>
      <c r="C244" s="52" t="s">
        <v>208</v>
      </c>
      <c r="D244" s="52" t="s">
        <v>196</v>
      </c>
      <c r="E244" s="52" t="str">
        <f>VLOOKUP(D244,产品信息表!$A$4:$C$20,2,FALSE)</f>
        <v>《MySQL数据库程序设计》</v>
      </c>
      <c r="F244" s="54"/>
      <c r="G244" s="52">
        <v>41</v>
      </c>
      <c r="H244" s="54">
        <f t="shared" si="3"/>
        <v>0</v>
      </c>
    </row>
    <row r="245" spans="1:8" ht="18.899999999999999" customHeight="1" x14ac:dyDescent="0.25">
      <c r="A245" s="52" t="s">
        <v>448</v>
      </c>
      <c r="B245" s="53">
        <v>40798</v>
      </c>
      <c r="C245" s="52" t="s">
        <v>208</v>
      </c>
      <c r="D245" s="52" t="s">
        <v>198</v>
      </c>
      <c r="E245" s="52" t="str">
        <f>VLOOKUP(D245,产品信息表!$A$4:$C$20,2,FALSE)</f>
        <v>《MS Office高级应用》</v>
      </c>
      <c r="F245" s="54"/>
      <c r="G245" s="52">
        <v>26</v>
      </c>
      <c r="H245" s="54">
        <f t="shared" si="3"/>
        <v>0</v>
      </c>
    </row>
    <row r="246" spans="1:8" ht="18.899999999999999" customHeight="1" x14ac:dyDescent="0.25">
      <c r="A246" s="52" t="s">
        <v>449</v>
      </c>
      <c r="B246" s="53">
        <v>40799</v>
      </c>
      <c r="C246" s="52" t="s">
        <v>208</v>
      </c>
      <c r="D246" s="52" t="s">
        <v>200</v>
      </c>
      <c r="E246" s="52" t="str">
        <f>VLOOKUP(D246,产品信息表!$A$4:$C$20,2,FALSE)</f>
        <v>《网络技术》</v>
      </c>
      <c r="F246" s="54"/>
      <c r="G246" s="52">
        <v>25</v>
      </c>
      <c r="H246" s="54">
        <f t="shared" si="3"/>
        <v>0</v>
      </c>
    </row>
    <row r="247" spans="1:8" ht="18.899999999999999" customHeight="1" x14ac:dyDescent="0.25">
      <c r="A247" s="52" t="s">
        <v>450</v>
      </c>
      <c r="B247" s="53">
        <v>40800</v>
      </c>
      <c r="C247" s="52" t="s">
        <v>208</v>
      </c>
      <c r="D247" s="52" t="s">
        <v>202</v>
      </c>
      <c r="E247" s="52" t="str">
        <f>VLOOKUP(D247,产品信息表!$A$4:$C$20,2,FALSE)</f>
        <v>《数据库技术》</v>
      </c>
      <c r="F247" s="54"/>
      <c r="G247" s="52">
        <v>21</v>
      </c>
      <c r="H247" s="54">
        <f t="shared" si="3"/>
        <v>0</v>
      </c>
    </row>
    <row r="248" spans="1:8" ht="18.899999999999999" customHeight="1" x14ac:dyDescent="0.25">
      <c r="A248" s="52" t="s">
        <v>451</v>
      </c>
      <c r="B248" s="53">
        <v>40800</v>
      </c>
      <c r="C248" s="52" t="s">
        <v>208</v>
      </c>
      <c r="D248" s="52" t="s">
        <v>204</v>
      </c>
      <c r="E248" s="52" t="str">
        <f>VLOOKUP(D248,产品信息表!$A$4:$C$20,2,FALSE)</f>
        <v>《软件测试技术》</v>
      </c>
      <c r="F248" s="54"/>
      <c r="G248" s="52">
        <v>49</v>
      </c>
      <c r="H248" s="54">
        <f t="shared" si="3"/>
        <v>0</v>
      </c>
    </row>
    <row r="249" spans="1:8" ht="18.899999999999999" customHeight="1" x14ac:dyDescent="0.25">
      <c r="A249" s="52" t="s">
        <v>452</v>
      </c>
      <c r="B249" s="53">
        <v>40801</v>
      </c>
      <c r="C249" s="52" t="s">
        <v>208</v>
      </c>
      <c r="D249" s="52" t="s">
        <v>206</v>
      </c>
      <c r="E249" s="52" t="str">
        <f>VLOOKUP(D249,产品信息表!$A$4:$C$20,2,FALSE)</f>
        <v>《计算机组成与接口》</v>
      </c>
      <c r="F249" s="54"/>
      <c r="G249" s="52">
        <v>4</v>
      </c>
      <c r="H249" s="54">
        <f t="shared" si="3"/>
        <v>0</v>
      </c>
    </row>
    <row r="250" spans="1:8" ht="18.899999999999999" customHeight="1" x14ac:dyDescent="0.25">
      <c r="A250" s="52" t="s">
        <v>453</v>
      </c>
      <c r="B250" s="53">
        <v>40803</v>
      </c>
      <c r="C250" s="52" t="s">
        <v>191</v>
      </c>
      <c r="D250" s="52" t="s">
        <v>209</v>
      </c>
      <c r="E250" s="52" t="str">
        <f>VLOOKUP(D250,产品信息表!$A$4:$C$20,2,FALSE)</f>
        <v>《计算机基础及Photoshop应用》</v>
      </c>
      <c r="F250" s="54"/>
      <c r="G250" s="52">
        <v>40</v>
      </c>
      <c r="H250" s="54">
        <f t="shared" si="3"/>
        <v>0</v>
      </c>
    </row>
    <row r="251" spans="1:8" ht="18.899999999999999" customHeight="1" x14ac:dyDescent="0.25">
      <c r="A251" s="52" t="s">
        <v>454</v>
      </c>
      <c r="B251" s="53">
        <v>40804</v>
      </c>
      <c r="C251" s="52" t="s">
        <v>191</v>
      </c>
      <c r="D251" s="52" t="s">
        <v>211</v>
      </c>
      <c r="E251" s="52" t="str">
        <f>VLOOKUP(D251,产品信息表!$A$4:$C$20,2,FALSE)</f>
        <v>《C语言程序设计》</v>
      </c>
      <c r="F251" s="54"/>
      <c r="G251" s="52">
        <v>31</v>
      </c>
      <c r="H251" s="54">
        <f t="shared" si="3"/>
        <v>0</v>
      </c>
    </row>
    <row r="252" spans="1:8" ht="18.899999999999999" customHeight="1" x14ac:dyDescent="0.25">
      <c r="A252" s="52" t="s">
        <v>455</v>
      </c>
      <c r="B252" s="53">
        <v>40805</v>
      </c>
      <c r="C252" s="52" t="s">
        <v>191</v>
      </c>
      <c r="D252" s="52" t="s">
        <v>213</v>
      </c>
      <c r="E252" s="52" t="str">
        <f>VLOOKUP(D252,产品信息表!$A$4:$C$20,2,FALSE)</f>
        <v>《信息安全技术》</v>
      </c>
      <c r="F252" s="54"/>
      <c r="G252" s="52">
        <v>37</v>
      </c>
      <c r="H252" s="54">
        <f t="shared" si="3"/>
        <v>0</v>
      </c>
    </row>
    <row r="253" spans="1:8" ht="18.899999999999999" customHeight="1" x14ac:dyDescent="0.25">
      <c r="A253" s="52" t="s">
        <v>456</v>
      </c>
      <c r="B253" s="53">
        <v>40805</v>
      </c>
      <c r="C253" s="52" t="s">
        <v>188</v>
      </c>
      <c r="D253" s="52" t="s">
        <v>215</v>
      </c>
      <c r="E253" s="52" t="str">
        <f>VLOOKUP(D253,产品信息表!$A$4:$C$20,2,FALSE)</f>
        <v>《数据库原理》</v>
      </c>
      <c r="F253" s="54"/>
      <c r="G253" s="52">
        <v>47</v>
      </c>
      <c r="H253" s="54">
        <f t="shared" si="3"/>
        <v>0</v>
      </c>
    </row>
    <row r="254" spans="1:8" ht="18.899999999999999" customHeight="1" x14ac:dyDescent="0.25">
      <c r="A254" s="52" t="s">
        <v>457</v>
      </c>
      <c r="B254" s="53">
        <v>40806</v>
      </c>
      <c r="C254" s="52" t="s">
        <v>191</v>
      </c>
      <c r="D254" s="52" t="s">
        <v>217</v>
      </c>
      <c r="E254" s="52" t="str">
        <f>VLOOKUP(D254,产品信息表!$A$4:$C$20,2,FALSE)</f>
        <v>《VB语言程序设计》</v>
      </c>
      <c r="F254" s="54"/>
      <c r="G254" s="52">
        <v>17</v>
      </c>
      <c r="H254" s="54">
        <f t="shared" si="3"/>
        <v>0</v>
      </c>
    </row>
    <row r="255" spans="1:8" ht="18.899999999999999" customHeight="1" x14ac:dyDescent="0.25">
      <c r="A255" s="52" t="s">
        <v>458</v>
      </c>
      <c r="B255" s="53">
        <v>40807</v>
      </c>
      <c r="C255" s="52" t="s">
        <v>191</v>
      </c>
      <c r="D255" s="52" t="s">
        <v>219</v>
      </c>
      <c r="E255" s="52" t="str">
        <f>VLOOKUP(D255,产品信息表!$A$4:$C$20,2,FALSE)</f>
        <v>《Java语言程序设计》</v>
      </c>
      <c r="F255" s="54"/>
      <c r="G255" s="52">
        <v>2</v>
      </c>
      <c r="H255" s="54">
        <f t="shared" si="3"/>
        <v>0</v>
      </c>
    </row>
    <row r="256" spans="1:8" ht="18.899999999999999" customHeight="1" x14ac:dyDescent="0.25">
      <c r="A256" s="52" t="s">
        <v>459</v>
      </c>
      <c r="B256" s="53">
        <v>40810</v>
      </c>
      <c r="C256" s="52" t="s">
        <v>188</v>
      </c>
      <c r="D256" s="52" t="s">
        <v>221</v>
      </c>
      <c r="E256" s="52" t="str">
        <f>VLOOKUP(D256,产品信息表!$A$4:$C$20,2,FALSE)</f>
        <v>《Access数据库程序设计》</v>
      </c>
      <c r="F256" s="54"/>
      <c r="G256" s="52">
        <v>31</v>
      </c>
      <c r="H256" s="54">
        <f t="shared" si="3"/>
        <v>0</v>
      </c>
    </row>
    <row r="257" spans="1:8" ht="18.899999999999999" customHeight="1" x14ac:dyDescent="0.25">
      <c r="A257" s="52" t="s">
        <v>460</v>
      </c>
      <c r="B257" s="53">
        <v>40811</v>
      </c>
      <c r="C257" s="52" t="s">
        <v>191</v>
      </c>
      <c r="D257" s="52" t="s">
        <v>223</v>
      </c>
      <c r="E257" s="52" t="str">
        <f>VLOOKUP(D257,产品信息表!$A$4:$C$20,2,FALSE)</f>
        <v>《软件工程》</v>
      </c>
      <c r="F257" s="54"/>
      <c r="G257" s="52">
        <v>50</v>
      </c>
      <c r="H257" s="54">
        <f t="shared" si="3"/>
        <v>0</v>
      </c>
    </row>
    <row r="258" spans="1:8" ht="18.899999999999999" customHeight="1" x14ac:dyDescent="0.25">
      <c r="A258" s="52" t="s">
        <v>461</v>
      </c>
      <c r="B258" s="53">
        <v>40811</v>
      </c>
      <c r="C258" s="52" t="s">
        <v>208</v>
      </c>
      <c r="D258" s="52" t="s">
        <v>213</v>
      </c>
      <c r="E258" s="52" t="str">
        <f>VLOOKUP(D258,产品信息表!$A$4:$C$20,2,FALSE)</f>
        <v>《信息安全技术》</v>
      </c>
      <c r="F258" s="54"/>
      <c r="G258" s="52">
        <v>43</v>
      </c>
      <c r="H258" s="54">
        <f t="shared" si="3"/>
        <v>0</v>
      </c>
    </row>
    <row r="259" spans="1:8" ht="18.899999999999999" customHeight="1" x14ac:dyDescent="0.25">
      <c r="A259" s="52" t="s">
        <v>462</v>
      </c>
      <c r="B259" s="53">
        <v>40812</v>
      </c>
      <c r="C259" s="52" t="s">
        <v>191</v>
      </c>
      <c r="D259" s="52" t="s">
        <v>215</v>
      </c>
      <c r="E259" s="52" t="str">
        <f>VLOOKUP(D259,产品信息表!$A$4:$C$20,2,FALSE)</f>
        <v>《数据库原理》</v>
      </c>
      <c r="F259" s="54"/>
      <c r="G259" s="52">
        <v>10</v>
      </c>
      <c r="H259" s="54">
        <f t="shared" si="3"/>
        <v>0</v>
      </c>
    </row>
    <row r="260" spans="1:8" ht="18.899999999999999" customHeight="1" x14ac:dyDescent="0.25">
      <c r="A260" s="52" t="s">
        <v>463</v>
      </c>
      <c r="B260" s="53">
        <v>40813</v>
      </c>
      <c r="C260" s="52" t="s">
        <v>191</v>
      </c>
      <c r="D260" s="52" t="s">
        <v>217</v>
      </c>
      <c r="E260" s="52" t="str">
        <f>VLOOKUP(D260,产品信息表!$A$4:$C$20,2,FALSE)</f>
        <v>《VB语言程序设计》</v>
      </c>
      <c r="F260" s="54"/>
      <c r="G260" s="52">
        <v>4</v>
      </c>
      <c r="H260" s="54">
        <f t="shared" si="3"/>
        <v>0</v>
      </c>
    </row>
    <row r="261" spans="1:8" ht="18.899999999999999" customHeight="1" x14ac:dyDescent="0.25">
      <c r="A261" s="52" t="s">
        <v>464</v>
      </c>
      <c r="B261" s="53">
        <v>40813</v>
      </c>
      <c r="C261" s="52" t="s">
        <v>208</v>
      </c>
      <c r="D261" s="52" t="s">
        <v>219</v>
      </c>
      <c r="E261" s="52" t="str">
        <f>VLOOKUP(D261,产品信息表!$A$4:$C$20,2,FALSE)</f>
        <v>《Java语言程序设计》</v>
      </c>
      <c r="F261" s="54"/>
      <c r="G261" s="52">
        <v>42</v>
      </c>
      <c r="H261" s="54">
        <f t="shared" ref="H261:H324" si="4">F261*G261</f>
        <v>0</v>
      </c>
    </row>
    <row r="262" spans="1:8" ht="18.899999999999999" customHeight="1" x14ac:dyDescent="0.25">
      <c r="A262" s="52" t="s">
        <v>465</v>
      </c>
      <c r="B262" s="53">
        <v>40814</v>
      </c>
      <c r="C262" s="52" t="s">
        <v>191</v>
      </c>
      <c r="D262" s="52" t="s">
        <v>221</v>
      </c>
      <c r="E262" s="52" t="str">
        <f>VLOOKUP(D262,产品信息表!$A$4:$C$20,2,FALSE)</f>
        <v>《Access数据库程序设计》</v>
      </c>
      <c r="F262" s="54"/>
      <c r="G262" s="52">
        <v>25</v>
      </c>
      <c r="H262" s="54">
        <f t="shared" si="4"/>
        <v>0</v>
      </c>
    </row>
    <row r="263" spans="1:8" ht="18.899999999999999" customHeight="1" x14ac:dyDescent="0.25">
      <c r="A263" s="52" t="s">
        <v>466</v>
      </c>
      <c r="B263" s="53">
        <v>40815</v>
      </c>
      <c r="C263" s="52" t="s">
        <v>188</v>
      </c>
      <c r="D263" s="52" t="s">
        <v>223</v>
      </c>
      <c r="E263" s="52" t="str">
        <f>VLOOKUP(D263,产品信息表!$A$4:$C$20,2,FALSE)</f>
        <v>《软件工程》</v>
      </c>
      <c r="F263" s="54"/>
      <c r="G263" s="52">
        <v>35</v>
      </c>
      <c r="H263" s="54">
        <f t="shared" si="4"/>
        <v>0</v>
      </c>
    </row>
    <row r="264" spans="1:8" ht="18.899999999999999" customHeight="1" x14ac:dyDescent="0.25">
      <c r="A264" s="52" t="s">
        <v>467</v>
      </c>
      <c r="B264" s="53">
        <v>40818</v>
      </c>
      <c r="C264" s="52" t="s">
        <v>188</v>
      </c>
      <c r="D264" s="52" t="s">
        <v>202</v>
      </c>
      <c r="E264" s="52" t="str">
        <f>VLOOKUP(D264,产品信息表!$A$4:$C$20,2,FALSE)</f>
        <v>《数据库技术》</v>
      </c>
      <c r="F264" s="54"/>
      <c r="G264" s="52">
        <v>35</v>
      </c>
      <c r="H264" s="54">
        <f t="shared" si="4"/>
        <v>0</v>
      </c>
    </row>
    <row r="265" spans="1:8" ht="18.899999999999999" customHeight="1" x14ac:dyDescent="0.25">
      <c r="A265" s="52" t="s">
        <v>468</v>
      </c>
      <c r="B265" s="53">
        <v>40819</v>
      </c>
      <c r="C265" s="52" t="s">
        <v>188</v>
      </c>
      <c r="D265" s="52" t="s">
        <v>204</v>
      </c>
      <c r="E265" s="52" t="str">
        <f>VLOOKUP(D265,产品信息表!$A$4:$C$20,2,FALSE)</f>
        <v>《软件测试技术》</v>
      </c>
      <c r="F265" s="54"/>
      <c r="G265" s="52">
        <v>23</v>
      </c>
      <c r="H265" s="54">
        <f t="shared" si="4"/>
        <v>0</v>
      </c>
    </row>
    <row r="266" spans="1:8" ht="18.899999999999999" customHeight="1" x14ac:dyDescent="0.25">
      <c r="A266" s="52" t="s">
        <v>469</v>
      </c>
      <c r="B266" s="53">
        <v>40821</v>
      </c>
      <c r="C266" s="52" t="s">
        <v>188</v>
      </c>
      <c r="D266" s="52" t="s">
        <v>206</v>
      </c>
      <c r="E266" s="52" t="str">
        <f>VLOOKUP(D266,产品信息表!$A$4:$C$20,2,FALSE)</f>
        <v>《计算机组成与接口》</v>
      </c>
      <c r="F266" s="54"/>
      <c r="G266" s="52">
        <v>28</v>
      </c>
      <c r="H266" s="54">
        <f t="shared" si="4"/>
        <v>0</v>
      </c>
    </row>
    <row r="267" spans="1:8" ht="18.899999999999999" customHeight="1" x14ac:dyDescent="0.25">
      <c r="A267" s="52" t="s">
        <v>470</v>
      </c>
      <c r="B267" s="53">
        <v>40822</v>
      </c>
      <c r="C267" s="52" t="s">
        <v>188</v>
      </c>
      <c r="D267" s="52" t="s">
        <v>209</v>
      </c>
      <c r="E267" s="52" t="str">
        <f>VLOOKUP(D267,产品信息表!$A$4:$C$20,2,FALSE)</f>
        <v>《计算机基础及Photoshop应用》</v>
      </c>
      <c r="F267" s="54"/>
      <c r="G267" s="52">
        <v>28</v>
      </c>
      <c r="H267" s="54">
        <f t="shared" si="4"/>
        <v>0</v>
      </c>
    </row>
    <row r="268" spans="1:8" ht="18.899999999999999" customHeight="1" x14ac:dyDescent="0.25">
      <c r="A268" s="52" t="s">
        <v>471</v>
      </c>
      <c r="B268" s="53">
        <v>40824</v>
      </c>
      <c r="C268" s="52" t="s">
        <v>188</v>
      </c>
      <c r="D268" s="52" t="s">
        <v>211</v>
      </c>
      <c r="E268" s="52" t="str">
        <f>VLOOKUP(D268,产品信息表!$A$4:$C$20,2,FALSE)</f>
        <v>《C语言程序设计》</v>
      </c>
      <c r="F268" s="54"/>
      <c r="G268" s="52">
        <v>42</v>
      </c>
      <c r="H268" s="54">
        <f t="shared" si="4"/>
        <v>0</v>
      </c>
    </row>
    <row r="269" spans="1:8" ht="18.899999999999999" customHeight="1" x14ac:dyDescent="0.25">
      <c r="A269" s="52" t="s">
        <v>472</v>
      </c>
      <c r="B269" s="53">
        <v>40825</v>
      </c>
      <c r="C269" s="52" t="s">
        <v>208</v>
      </c>
      <c r="D269" s="52" t="s">
        <v>189</v>
      </c>
      <c r="E269" s="52" t="str">
        <f>VLOOKUP(D269,产品信息表!$A$4:$C$20,2,FALSE)</f>
        <v>《计算机基础及MS Office应用》</v>
      </c>
      <c r="F269" s="54"/>
      <c r="G269" s="52">
        <v>15</v>
      </c>
      <c r="H269" s="54">
        <f t="shared" si="4"/>
        <v>0</v>
      </c>
    </row>
    <row r="270" spans="1:8" ht="18.899999999999999" customHeight="1" x14ac:dyDescent="0.25">
      <c r="A270" s="52" t="s">
        <v>473</v>
      </c>
      <c r="B270" s="53">
        <v>40826</v>
      </c>
      <c r="C270" s="52" t="s">
        <v>188</v>
      </c>
      <c r="D270" s="52" t="s">
        <v>192</v>
      </c>
      <c r="E270" s="52" t="str">
        <f>VLOOKUP(D270,产品信息表!$A$4:$C$20,2,FALSE)</f>
        <v>《嵌入式系统开发技术》</v>
      </c>
      <c r="F270" s="54"/>
      <c r="G270" s="52">
        <v>26</v>
      </c>
      <c r="H270" s="54">
        <f t="shared" si="4"/>
        <v>0</v>
      </c>
    </row>
    <row r="271" spans="1:8" ht="18.899999999999999" customHeight="1" x14ac:dyDescent="0.25">
      <c r="A271" s="52" t="s">
        <v>474</v>
      </c>
      <c r="B271" s="53">
        <v>40827</v>
      </c>
      <c r="C271" s="52" t="s">
        <v>208</v>
      </c>
      <c r="D271" s="52" t="s">
        <v>194</v>
      </c>
      <c r="E271" s="52" t="str">
        <f>VLOOKUP(D271,产品信息表!$A$4:$C$20,2,FALSE)</f>
        <v>《操作系统原理》</v>
      </c>
      <c r="F271" s="54"/>
      <c r="G271" s="52">
        <v>26</v>
      </c>
      <c r="H271" s="54">
        <f t="shared" si="4"/>
        <v>0</v>
      </c>
    </row>
    <row r="272" spans="1:8" ht="18.899999999999999" customHeight="1" x14ac:dyDescent="0.25">
      <c r="A272" s="52" t="s">
        <v>475</v>
      </c>
      <c r="B272" s="53">
        <v>40827</v>
      </c>
      <c r="C272" s="52" t="s">
        <v>188</v>
      </c>
      <c r="D272" s="52" t="s">
        <v>196</v>
      </c>
      <c r="E272" s="52" t="str">
        <f>VLOOKUP(D272,产品信息表!$A$4:$C$20,2,FALSE)</f>
        <v>《MySQL数据库程序设计》</v>
      </c>
      <c r="F272" s="54"/>
      <c r="G272" s="52">
        <v>32</v>
      </c>
      <c r="H272" s="54">
        <f t="shared" si="4"/>
        <v>0</v>
      </c>
    </row>
    <row r="273" spans="1:8" ht="18.899999999999999" customHeight="1" x14ac:dyDescent="0.25">
      <c r="A273" s="52" t="s">
        <v>476</v>
      </c>
      <c r="B273" s="53">
        <v>40828</v>
      </c>
      <c r="C273" s="52" t="s">
        <v>188</v>
      </c>
      <c r="D273" s="52" t="s">
        <v>198</v>
      </c>
      <c r="E273" s="52" t="str">
        <f>VLOOKUP(D273,产品信息表!$A$4:$C$20,2,FALSE)</f>
        <v>《MS Office高级应用》</v>
      </c>
      <c r="F273" s="54"/>
      <c r="G273" s="52">
        <v>30</v>
      </c>
      <c r="H273" s="54">
        <f t="shared" si="4"/>
        <v>0</v>
      </c>
    </row>
    <row r="274" spans="1:8" ht="18.899999999999999" customHeight="1" x14ac:dyDescent="0.25">
      <c r="A274" s="52" t="s">
        <v>477</v>
      </c>
      <c r="B274" s="53">
        <v>40829</v>
      </c>
      <c r="C274" s="52" t="s">
        <v>188</v>
      </c>
      <c r="D274" s="52" t="s">
        <v>213</v>
      </c>
      <c r="E274" s="52" t="str">
        <f>VLOOKUP(D274,产品信息表!$A$4:$C$20,2,FALSE)</f>
        <v>《信息安全技术》</v>
      </c>
      <c r="F274" s="54"/>
      <c r="G274" s="52">
        <v>10</v>
      </c>
      <c r="H274" s="54">
        <f t="shared" si="4"/>
        <v>0</v>
      </c>
    </row>
    <row r="275" spans="1:8" ht="18.899999999999999" customHeight="1" x14ac:dyDescent="0.25">
      <c r="A275" s="52" t="s">
        <v>478</v>
      </c>
      <c r="B275" s="53">
        <v>40831</v>
      </c>
      <c r="C275" s="52" t="s">
        <v>188</v>
      </c>
      <c r="D275" s="52" t="s">
        <v>215</v>
      </c>
      <c r="E275" s="52" t="str">
        <f>VLOOKUP(D275,产品信息表!$A$4:$C$20,2,FALSE)</f>
        <v>《数据库原理》</v>
      </c>
      <c r="F275" s="54"/>
      <c r="G275" s="52">
        <v>35</v>
      </c>
      <c r="H275" s="54">
        <f t="shared" si="4"/>
        <v>0</v>
      </c>
    </row>
    <row r="276" spans="1:8" ht="18.899999999999999" customHeight="1" x14ac:dyDescent="0.25">
      <c r="A276" s="52" t="s">
        <v>479</v>
      </c>
      <c r="B276" s="53">
        <v>40832</v>
      </c>
      <c r="C276" s="52" t="s">
        <v>188</v>
      </c>
      <c r="D276" s="52" t="s">
        <v>217</v>
      </c>
      <c r="E276" s="52" t="str">
        <f>VLOOKUP(D276,产品信息表!$A$4:$C$20,2,FALSE)</f>
        <v>《VB语言程序设计》</v>
      </c>
      <c r="F276" s="54"/>
      <c r="G276" s="52">
        <v>36</v>
      </c>
      <c r="H276" s="54">
        <f t="shared" si="4"/>
        <v>0</v>
      </c>
    </row>
    <row r="277" spans="1:8" ht="18.899999999999999" customHeight="1" x14ac:dyDescent="0.25">
      <c r="A277" s="52" t="s">
        <v>480</v>
      </c>
      <c r="B277" s="53">
        <v>40833</v>
      </c>
      <c r="C277" s="52" t="s">
        <v>208</v>
      </c>
      <c r="D277" s="52" t="s">
        <v>219</v>
      </c>
      <c r="E277" s="52" t="str">
        <f>VLOOKUP(D277,产品信息表!$A$4:$C$20,2,FALSE)</f>
        <v>《Java语言程序设计》</v>
      </c>
      <c r="F277" s="54"/>
      <c r="G277" s="52">
        <v>25</v>
      </c>
      <c r="H277" s="54">
        <f t="shared" si="4"/>
        <v>0</v>
      </c>
    </row>
    <row r="278" spans="1:8" ht="18.899999999999999" customHeight="1" x14ac:dyDescent="0.25">
      <c r="A278" s="52" t="s">
        <v>481</v>
      </c>
      <c r="B278" s="53">
        <v>40834</v>
      </c>
      <c r="C278" s="52" t="s">
        <v>188</v>
      </c>
      <c r="D278" s="52" t="s">
        <v>221</v>
      </c>
      <c r="E278" s="52" t="str">
        <f>VLOOKUP(D278,产品信息表!$A$4:$C$20,2,FALSE)</f>
        <v>《Access数据库程序设计》</v>
      </c>
      <c r="F278" s="54"/>
      <c r="G278" s="52">
        <v>23</v>
      </c>
      <c r="H278" s="54">
        <f t="shared" si="4"/>
        <v>0</v>
      </c>
    </row>
    <row r="279" spans="1:8" ht="18.899999999999999" customHeight="1" x14ac:dyDescent="0.25">
      <c r="A279" s="52" t="s">
        <v>482</v>
      </c>
      <c r="B279" s="53">
        <v>40834</v>
      </c>
      <c r="C279" s="52" t="s">
        <v>188</v>
      </c>
      <c r="D279" s="52" t="s">
        <v>223</v>
      </c>
      <c r="E279" s="52" t="str">
        <f>VLOOKUP(D279,产品信息表!$A$4:$C$20,2,FALSE)</f>
        <v>《软件工程》</v>
      </c>
      <c r="F279" s="54"/>
      <c r="G279" s="52">
        <v>12</v>
      </c>
      <c r="H279" s="54">
        <f t="shared" si="4"/>
        <v>0</v>
      </c>
    </row>
    <row r="280" spans="1:8" ht="18.899999999999999" customHeight="1" x14ac:dyDescent="0.25">
      <c r="A280" s="52" t="s">
        <v>483</v>
      </c>
      <c r="B280" s="53">
        <v>40835</v>
      </c>
      <c r="C280" s="52" t="s">
        <v>188</v>
      </c>
      <c r="D280" s="52" t="s">
        <v>202</v>
      </c>
      <c r="E280" s="52" t="str">
        <f>VLOOKUP(D280,产品信息表!$A$4:$C$20,2,FALSE)</f>
        <v>《数据库技术》</v>
      </c>
      <c r="F280" s="54"/>
      <c r="G280" s="52">
        <v>24</v>
      </c>
      <c r="H280" s="54">
        <f t="shared" si="4"/>
        <v>0</v>
      </c>
    </row>
    <row r="281" spans="1:8" ht="18.899999999999999" customHeight="1" x14ac:dyDescent="0.25">
      <c r="A281" s="52" t="s">
        <v>484</v>
      </c>
      <c r="B281" s="53">
        <v>40836</v>
      </c>
      <c r="C281" s="52" t="s">
        <v>208</v>
      </c>
      <c r="D281" s="52" t="s">
        <v>204</v>
      </c>
      <c r="E281" s="52" t="str">
        <f>VLOOKUP(D281,产品信息表!$A$4:$C$20,2,FALSE)</f>
        <v>《软件测试技术》</v>
      </c>
      <c r="F281" s="54"/>
      <c r="G281" s="52">
        <v>42</v>
      </c>
      <c r="H281" s="54">
        <f t="shared" si="4"/>
        <v>0</v>
      </c>
    </row>
    <row r="282" spans="1:8" ht="18.899999999999999" customHeight="1" x14ac:dyDescent="0.25">
      <c r="A282" s="52" t="s">
        <v>485</v>
      </c>
      <c r="B282" s="53">
        <v>40838</v>
      </c>
      <c r="C282" s="52" t="s">
        <v>188</v>
      </c>
      <c r="D282" s="52" t="s">
        <v>206</v>
      </c>
      <c r="E282" s="52" t="str">
        <f>VLOOKUP(D282,产品信息表!$A$4:$C$20,2,FALSE)</f>
        <v>《计算机组成与接口》</v>
      </c>
      <c r="F282" s="54"/>
      <c r="G282" s="52">
        <v>40</v>
      </c>
      <c r="H282" s="54">
        <f t="shared" si="4"/>
        <v>0</v>
      </c>
    </row>
    <row r="283" spans="1:8" ht="18.899999999999999" customHeight="1" x14ac:dyDescent="0.25">
      <c r="A283" s="52" t="s">
        <v>486</v>
      </c>
      <c r="B283" s="53">
        <v>40839</v>
      </c>
      <c r="C283" s="52" t="s">
        <v>208</v>
      </c>
      <c r="D283" s="52" t="s">
        <v>209</v>
      </c>
      <c r="E283" s="52" t="str">
        <f>VLOOKUP(D283,产品信息表!$A$4:$C$20,2,FALSE)</f>
        <v>《计算机基础及Photoshop应用》</v>
      </c>
      <c r="F283" s="54"/>
      <c r="G283" s="52">
        <v>46</v>
      </c>
      <c r="H283" s="54">
        <f t="shared" si="4"/>
        <v>0</v>
      </c>
    </row>
    <row r="284" spans="1:8" ht="18.899999999999999" customHeight="1" x14ac:dyDescent="0.25">
      <c r="A284" s="52" t="s">
        <v>487</v>
      </c>
      <c r="B284" s="53">
        <v>40840</v>
      </c>
      <c r="C284" s="52" t="s">
        <v>188</v>
      </c>
      <c r="D284" s="52" t="s">
        <v>211</v>
      </c>
      <c r="E284" s="52" t="str">
        <f>VLOOKUP(D284,产品信息表!$A$4:$C$20,2,FALSE)</f>
        <v>《C语言程序设计》</v>
      </c>
      <c r="F284" s="54"/>
      <c r="G284" s="52">
        <v>46</v>
      </c>
      <c r="H284" s="54">
        <f t="shared" si="4"/>
        <v>0</v>
      </c>
    </row>
    <row r="285" spans="1:8" ht="18.899999999999999" customHeight="1" x14ac:dyDescent="0.25">
      <c r="A285" s="52" t="s">
        <v>488</v>
      </c>
      <c r="B285" s="53">
        <v>40840</v>
      </c>
      <c r="C285" s="52" t="s">
        <v>208</v>
      </c>
      <c r="D285" s="52" t="s">
        <v>189</v>
      </c>
      <c r="E285" s="52" t="str">
        <f>VLOOKUP(D285,产品信息表!$A$4:$C$20,2,FALSE)</f>
        <v>《计算机基础及MS Office应用》</v>
      </c>
      <c r="F285" s="54"/>
      <c r="G285" s="52">
        <v>35</v>
      </c>
      <c r="H285" s="54">
        <f t="shared" si="4"/>
        <v>0</v>
      </c>
    </row>
    <row r="286" spans="1:8" ht="18.899999999999999" customHeight="1" x14ac:dyDescent="0.25">
      <c r="A286" s="52" t="s">
        <v>489</v>
      </c>
      <c r="B286" s="53">
        <v>40841</v>
      </c>
      <c r="C286" s="52" t="s">
        <v>191</v>
      </c>
      <c r="D286" s="52" t="s">
        <v>192</v>
      </c>
      <c r="E286" s="52" t="str">
        <f>VLOOKUP(D286,产品信息表!$A$4:$C$20,2,FALSE)</f>
        <v>《嵌入式系统开发技术》</v>
      </c>
      <c r="F286" s="54"/>
      <c r="G286" s="52">
        <v>36</v>
      </c>
      <c r="H286" s="54">
        <f t="shared" si="4"/>
        <v>0</v>
      </c>
    </row>
    <row r="287" spans="1:8" ht="18.899999999999999" customHeight="1" x14ac:dyDescent="0.25">
      <c r="A287" s="52" t="s">
        <v>490</v>
      </c>
      <c r="B287" s="53">
        <v>40842</v>
      </c>
      <c r="C287" s="52" t="s">
        <v>188</v>
      </c>
      <c r="D287" s="52" t="s">
        <v>194</v>
      </c>
      <c r="E287" s="52" t="str">
        <f>VLOOKUP(D287,产品信息表!$A$4:$C$20,2,FALSE)</f>
        <v>《操作系统原理》</v>
      </c>
      <c r="F287" s="54"/>
      <c r="G287" s="52">
        <v>42</v>
      </c>
      <c r="H287" s="54">
        <f t="shared" si="4"/>
        <v>0</v>
      </c>
    </row>
    <row r="288" spans="1:8" ht="18.899999999999999" customHeight="1" x14ac:dyDescent="0.25">
      <c r="A288" s="52" t="s">
        <v>491</v>
      </c>
      <c r="B288" s="53">
        <v>40845</v>
      </c>
      <c r="C288" s="52" t="s">
        <v>191</v>
      </c>
      <c r="D288" s="52" t="s">
        <v>196</v>
      </c>
      <c r="E288" s="52" t="str">
        <f>VLOOKUP(D288,产品信息表!$A$4:$C$20,2,FALSE)</f>
        <v>《MySQL数据库程序设计》</v>
      </c>
      <c r="F288" s="54"/>
      <c r="G288" s="52">
        <v>13</v>
      </c>
      <c r="H288" s="54">
        <f t="shared" si="4"/>
        <v>0</v>
      </c>
    </row>
    <row r="289" spans="1:8" ht="18.899999999999999" customHeight="1" x14ac:dyDescent="0.25">
      <c r="A289" s="52" t="s">
        <v>492</v>
      </c>
      <c r="B289" s="53">
        <v>40846</v>
      </c>
      <c r="C289" s="52" t="s">
        <v>191</v>
      </c>
      <c r="D289" s="52" t="s">
        <v>189</v>
      </c>
      <c r="E289" s="52" t="str">
        <f>VLOOKUP(D289,产品信息表!$A$4:$C$20,2,FALSE)</f>
        <v>《计算机基础及MS Office应用》</v>
      </c>
      <c r="F289" s="54"/>
      <c r="G289" s="52">
        <v>49</v>
      </c>
      <c r="H289" s="54">
        <f t="shared" si="4"/>
        <v>0</v>
      </c>
    </row>
    <row r="290" spans="1:8" ht="18.899999999999999" customHeight="1" x14ac:dyDescent="0.25">
      <c r="A290" s="52" t="s">
        <v>493</v>
      </c>
      <c r="B290" s="53">
        <v>40847</v>
      </c>
      <c r="C290" s="52" t="s">
        <v>188</v>
      </c>
      <c r="D290" s="52" t="s">
        <v>192</v>
      </c>
      <c r="E290" s="52" t="str">
        <f>VLOOKUP(D290,产品信息表!$A$4:$C$20,2,FALSE)</f>
        <v>《嵌入式系统开发技术》</v>
      </c>
      <c r="F290" s="54"/>
      <c r="G290" s="52">
        <v>41</v>
      </c>
      <c r="H290" s="54">
        <f t="shared" si="4"/>
        <v>0</v>
      </c>
    </row>
    <row r="291" spans="1:8" ht="18.899999999999999" customHeight="1" x14ac:dyDescent="0.25">
      <c r="A291" s="52" t="s">
        <v>494</v>
      </c>
      <c r="B291" s="53">
        <v>40848</v>
      </c>
      <c r="C291" s="52" t="s">
        <v>188</v>
      </c>
      <c r="D291" s="52" t="s">
        <v>194</v>
      </c>
      <c r="E291" s="52" t="str">
        <f>VLOOKUP(D291,产品信息表!$A$4:$C$20,2,FALSE)</f>
        <v>《操作系统原理》</v>
      </c>
      <c r="F291" s="54"/>
      <c r="G291" s="52">
        <v>24</v>
      </c>
      <c r="H291" s="54">
        <f t="shared" si="4"/>
        <v>0</v>
      </c>
    </row>
    <row r="292" spans="1:8" ht="18.899999999999999" customHeight="1" x14ac:dyDescent="0.25">
      <c r="A292" s="52" t="s">
        <v>495</v>
      </c>
      <c r="B292" s="53">
        <v>40849</v>
      </c>
      <c r="C292" s="52" t="s">
        <v>208</v>
      </c>
      <c r="D292" s="52" t="s">
        <v>196</v>
      </c>
      <c r="E292" s="52" t="str">
        <f>VLOOKUP(D292,产品信息表!$A$4:$C$20,2,FALSE)</f>
        <v>《MySQL数据库程序设计》</v>
      </c>
      <c r="F292" s="54"/>
      <c r="G292" s="52">
        <v>15</v>
      </c>
      <c r="H292" s="54">
        <f t="shared" si="4"/>
        <v>0</v>
      </c>
    </row>
    <row r="293" spans="1:8" ht="18.899999999999999" customHeight="1" x14ac:dyDescent="0.25">
      <c r="A293" s="52" t="s">
        <v>496</v>
      </c>
      <c r="B293" s="53">
        <v>40850</v>
      </c>
      <c r="C293" s="52" t="s">
        <v>191</v>
      </c>
      <c r="D293" s="52" t="s">
        <v>198</v>
      </c>
      <c r="E293" s="52" t="str">
        <f>VLOOKUP(D293,产品信息表!$A$4:$C$20,2,FALSE)</f>
        <v>《MS Office高级应用》</v>
      </c>
      <c r="F293" s="54"/>
      <c r="G293" s="52">
        <v>45</v>
      </c>
      <c r="H293" s="54">
        <f t="shared" si="4"/>
        <v>0</v>
      </c>
    </row>
    <row r="294" spans="1:8" ht="18.899999999999999" customHeight="1" x14ac:dyDescent="0.25">
      <c r="A294" s="52" t="s">
        <v>497</v>
      </c>
      <c r="B294" s="53">
        <v>40854</v>
      </c>
      <c r="C294" s="52" t="s">
        <v>188</v>
      </c>
      <c r="D294" s="52" t="s">
        <v>200</v>
      </c>
      <c r="E294" s="52" t="str">
        <f>VLOOKUP(D294,产品信息表!$A$4:$C$20,2,FALSE)</f>
        <v>《网络技术》</v>
      </c>
      <c r="F294" s="54"/>
      <c r="G294" s="52">
        <v>29</v>
      </c>
      <c r="H294" s="54">
        <f t="shared" si="4"/>
        <v>0</v>
      </c>
    </row>
    <row r="295" spans="1:8" ht="18.899999999999999" customHeight="1" x14ac:dyDescent="0.25">
      <c r="A295" s="52" t="s">
        <v>498</v>
      </c>
      <c r="B295" s="53">
        <v>40854</v>
      </c>
      <c r="C295" s="52" t="s">
        <v>208</v>
      </c>
      <c r="D295" s="52" t="s">
        <v>202</v>
      </c>
      <c r="E295" s="52" t="str">
        <f>VLOOKUP(D295,产品信息表!$A$4:$C$20,2,FALSE)</f>
        <v>《数据库技术》</v>
      </c>
      <c r="F295" s="54"/>
      <c r="G295" s="52">
        <v>49</v>
      </c>
      <c r="H295" s="54">
        <f t="shared" si="4"/>
        <v>0</v>
      </c>
    </row>
    <row r="296" spans="1:8" ht="18.899999999999999" customHeight="1" x14ac:dyDescent="0.25">
      <c r="A296" s="52" t="s">
        <v>499</v>
      </c>
      <c r="B296" s="53">
        <v>40855</v>
      </c>
      <c r="C296" s="52" t="s">
        <v>188</v>
      </c>
      <c r="D296" s="52" t="s">
        <v>204</v>
      </c>
      <c r="E296" s="52" t="str">
        <f>VLOOKUP(D296,产品信息表!$A$4:$C$20,2,FALSE)</f>
        <v>《软件测试技术》</v>
      </c>
      <c r="F296" s="54"/>
      <c r="G296" s="52">
        <v>6</v>
      </c>
      <c r="H296" s="54">
        <f t="shared" si="4"/>
        <v>0</v>
      </c>
    </row>
    <row r="297" spans="1:8" ht="18.899999999999999" customHeight="1" x14ac:dyDescent="0.25">
      <c r="A297" s="52" t="s">
        <v>500</v>
      </c>
      <c r="B297" s="53">
        <v>40855</v>
      </c>
      <c r="C297" s="52" t="s">
        <v>208</v>
      </c>
      <c r="D297" s="52" t="s">
        <v>206</v>
      </c>
      <c r="E297" s="52" t="str">
        <f>VLOOKUP(D297,产品信息表!$A$4:$C$20,2,FALSE)</f>
        <v>《计算机组成与接口》</v>
      </c>
      <c r="F297" s="54"/>
      <c r="G297" s="52">
        <v>12</v>
      </c>
      <c r="H297" s="54">
        <f t="shared" si="4"/>
        <v>0</v>
      </c>
    </row>
    <row r="298" spans="1:8" ht="18.899999999999999" customHeight="1" x14ac:dyDescent="0.25">
      <c r="A298" s="52" t="s">
        <v>501</v>
      </c>
      <c r="B298" s="53">
        <v>40856</v>
      </c>
      <c r="C298" s="52" t="s">
        <v>188</v>
      </c>
      <c r="D298" s="52" t="s">
        <v>209</v>
      </c>
      <c r="E298" s="52" t="str">
        <f>VLOOKUP(D298,产品信息表!$A$4:$C$20,2,FALSE)</f>
        <v>《计算机基础及Photoshop应用》</v>
      </c>
      <c r="F298" s="54"/>
      <c r="G298" s="52">
        <v>28</v>
      </c>
      <c r="H298" s="54">
        <f t="shared" si="4"/>
        <v>0</v>
      </c>
    </row>
    <row r="299" spans="1:8" ht="18.899999999999999" customHeight="1" x14ac:dyDescent="0.25">
      <c r="A299" s="52" t="s">
        <v>502</v>
      </c>
      <c r="B299" s="53">
        <v>40857</v>
      </c>
      <c r="C299" s="52" t="s">
        <v>188</v>
      </c>
      <c r="D299" s="52" t="s">
        <v>211</v>
      </c>
      <c r="E299" s="52" t="str">
        <f>VLOOKUP(D299,产品信息表!$A$4:$C$20,2,FALSE)</f>
        <v>《C语言程序设计》</v>
      </c>
      <c r="F299" s="54"/>
      <c r="G299" s="52">
        <v>36</v>
      </c>
      <c r="H299" s="54">
        <f t="shared" si="4"/>
        <v>0</v>
      </c>
    </row>
    <row r="300" spans="1:8" ht="18.899999999999999" customHeight="1" x14ac:dyDescent="0.25">
      <c r="A300" s="52" t="s">
        <v>503</v>
      </c>
      <c r="B300" s="53">
        <v>40859</v>
      </c>
      <c r="C300" s="52" t="s">
        <v>191</v>
      </c>
      <c r="D300" s="52" t="s">
        <v>213</v>
      </c>
      <c r="E300" s="52" t="str">
        <f>VLOOKUP(D300,产品信息表!$A$4:$C$20,2,FALSE)</f>
        <v>《信息安全技术》</v>
      </c>
      <c r="F300" s="54"/>
      <c r="G300" s="52">
        <v>12</v>
      </c>
      <c r="H300" s="54">
        <f t="shared" si="4"/>
        <v>0</v>
      </c>
    </row>
    <row r="301" spans="1:8" ht="18.899999999999999" customHeight="1" x14ac:dyDescent="0.25">
      <c r="A301" s="52" t="s">
        <v>504</v>
      </c>
      <c r="B301" s="53">
        <v>40860</v>
      </c>
      <c r="C301" s="52" t="s">
        <v>188</v>
      </c>
      <c r="D301" s="52" t="s">
        <v>215</v>
      </c>
      <c r="E301" s="52" t="str">
        <f>VLOOKUP(D301,产品信息表!$A$4:$C$20,2,FALSE)</f>
        <v>《数据库原理》</v>
      </c>
      <c r="F301" s="54"/>
      <c r="G301" s="52">
        <v>27</v>
      </c>
      <c r="H301" s="54">
        <f t="shared" si="4"/>
        <v>0</v>
      </c>
    </row>
    <row r="302" spans="1:8" ht="18.899999999999999" customHeight="1" x14ac:dyDescent="0.25">
      <c r="A302" s="52" t="s">
        <v>505</v>
      </c>
      <c r="B302" s="53">
        <v>40860</v>
      </c>
      <c r="C302" s="52" t="s">
        <v>191</v>
      </c>
      <c r="D302" s="52" t="s">
        <v>217</v>
      </c>
      <c r="E302" s="52" t="str">
        <f>VLOOKUP(D302,产品信息表!$A$4:$C$20,2,FALSE)</f>
        <v>《VB语言程序设计》</v>
      </c>
      <c r="F302" s="54"/>
      <c r="G302" s="52">
        <v>2</v>
      </c>
      <c r="H302" s="54">
        <f t="shared" si="4"/>
        <v>0</v>
      </c>
    </row>
    <row r="303" spans="1:8" ht="18.899999999999999" customHeight="1" x14ac:dyDescent="0.25">
      <c r="A303" s="52" t="s">
        <v>506</v>
      </c>
      <c r="B303" s="53">
        <v>40861</v>
      </c>
      <c r="C303" s="52" t="s">
        <v>188</v>
      </c>
      <c r="D303" s="52" t="s">
        <v>219</v>
      </c>
      <c r="E303" s="52" t="str">
        <f>VLOOKUP(D303,产品信息表!$A$4:$C$20,2,FALSE)</f>
        <v>《Java语言程序设计》</v>
      </c>
      <c r="F303" s="54"/>
      <c r="G303" s="52">
        <v>35</v>
      </c>
      <c r="H303" s="54">
        <f t="shared" si="4"/>
        <v>0</v>
      </c>
    </row>
    <row r="304" spans="1:8" ht="18.899999999999999" customHeight="1" x14ac:dyDescent="0.25">
      <c r="A304" s="52" t="s">
        <v>507</v>
      </c>
      <c r="B304" s="53">
        <v>40861</v>
      </c>
      <c r="C304" s="52" t="s">
        <v>191</v>
      </c>
      <c r="D304" s="52" t="s">
        <v>221</v>
      </c>
      <c r="E304" s="52" t="str">
        <f>VLOOKUP(D304,产品信息表!$A$4:$C$20,2,FALSE)</f>
        <v>《Access数据库程序设计》</v>
      </c>
      <c r="F304" s="54"/>
      <c r="G304" s="52">
        <v>21</v>
      </c>
      <c r="H304" s="54">
        <f t="shared" si="4"/>
        <v>0</v>
      </c>
    </row>
    <row r="305" spans="1:8" ht="18.899999999999999" customHeight="1" x14ac:dyDescent="0.25">
      <c r="A305" s="52" t="s">
        <v>508</v>
      </c>
      <c r="B305" s="53">
        <v>40863</v>
      </c>
      <c r="C305" s="52" t="s">
        <v>208</v>
      </c>
      <c r="D305" s="52" t="s">
        <v>223</v>
      </c>
      <c r="E305" s="52" t="str">
        <f>VLOOKUP(D305,产品信息表!$A$4:$C$20,2,FALSE)</f>
        <v>《软件工程》</v>
      </c>
      <c r="F305" s="54"/>
      <c r="G305" s="52">
        <v>34</v>
      </c>
      <c r="H305" s="54">
        <f t="shared" si="4"/>
        <v>0</v>
      </c>
    </row>
    <row r="306" spans="1:8" ht="18.899999999999999" customHeight="1" x14ac:dyDescent="0.25">
      <c r="A306" s="52" t="s">
        <v>509</v>
      </c>
      <c r="B306" s="53">
        <v>40863</v>
      </c>
      <c r="C306" s="52" t="s">
        <v>188</v>
      </c>
      <c r="D306" s="52" t="s">
        <v>189</v>
      </c>
      <c r="E306" s="52" t="str">
        <f>VLOOKUP(D306,产品信息表!$A$4:$C$20,2,FALSE)</f>
        <v>《计算机基础及MS Office应用》</v>
      </c>
      <c r="F306" s="54"/>
      <c r="G306" s="52">
        <v>7</v>
      </c>
      <c r="H306" s="54">
        <f t="shared" si="4"/>
        <v>0</v>
      </c>
    </row>
    <row r="307" spans="1:8" ht="18.899999999999999" customHeight="1" x14ac:dyDescent="0.25">
      <c r="A307" s="52" t="s">
        <v>510</v>
      </c>
      <c r="B307" s="53">
        <v>40866</v>
      </c>
      <c r="C307" s="52" t="s">
        <v>188</v>
      </c>
      <c r="D307" s="52" t="s">
        <v>192</v>
      </c>
      <c r="E307" s="52" t="str">
        <f>VLOOKUP(D307,产品信息表!$A$4:$C$20,2,FALSE)</f>
        <v>《嵌入式系统开发技术》</v>
      </c>
      <c r="F307" s="54"/>
      <c r="G307" s="52">
        <v>16</v>
      </c>
      <c r="H307" s="54">
        <f t="shared" si="4"/>
        <v>0</v>
      </c>
    </row>
    <row r="308" spans="1:8" ht="18.899999999999999" customHeight="1" x14ac:dyDescent="0.25">
      <c r="A308" s="52" t="s">
        <v>511</v>
      </c>
      <c r="B308" s="53">
        <v>40867</v>
      </c>
      <c r="C308" s="52" t="s">
        <v>208</v>
      </c>
      <c r="D308" s="52" t="s">
        <v>194</v>
      </c>
      <c r="E308" s="52" t="str">
        <f>VLOOKUP(D308,产品信息表!$A$4:$C$20,2,FALSE)</f>
        <v>《操作系统原理》</v>
      </c>
      <c r="F308" s="54"/>
      <c r="G308" s="52">
        <v>5</v>
      </c>
      <c r="H308" s="54">
        <f t="shared" si="4"/>
        <v>0</v>
      </c>
    </row>
    <row r="309" spans="1:8" ht="18.899999999999999" customHeight="1" x14ac:dyDescent="0.25">
      <c r="A309" s="52" t="s">
        <v>512</v>
      </c>
      <c r="B309" s="53">
        <v>40867</v>
      </c>
      <c r="C309" s="52" t="s">
        <v>188</v>
      </c>
      <c r="D309" s="52" t="s">
        <v>196</v>
      </c>
      <c r="E309" s="52" t="str">
        <f>VLOOKUP(D309,产品信息表!$A$4:$C$20,2,FALSE)</f>
        <v>《MySQL数据库程序设计》</v>
      </c>
      <c r="F309" s="54"/>
      <c r="G309" s="52">
        <v>25</v>
      </c>
      <c r="H309" s="54">
        <f t="shared" si="4"/>
        <v>0</v>
      </c>
    </row>
    <row r="310" spans="1:8" ht="18.899999999999999" customHeight="1" x14ac:dyDescent="0.25">
      <c r="A310" s="52" t="s">
        <v>513</v>
      </c>
      <c r="B310" s="53">
        <v>40868</v>
      </c>
      <c r="C310" s="52" t="s">
        <v>208</v>
      </c>
      <c r="D310" s="52" t="s">
        <v>198</v>
      </c>
      <c r="E310" s="52" t="str">
        <f>VLOOKUP(D310,产品信息表!$A$4:$C$20,2,FALSE)</f>
        <v>《MS Office高级应用》</v>
      </c>
      <c r="F310" s="54"/>
      <c r="G310" s="52">
        <v>41</v>
      </c>
      <c r="H310" s="54">
        <f t="shared" si="4"/>
        <v>0</v>
      </c>
    </row>
    <row r="311" spans="1:8" ht="18.899999999999999" customHeight="1" x14ac:dyDescent="0.25">
      <c r="A311" s="52" t="s">
        <v>514</v>
      </c>
      <c r="B311" s="53">
        <v>40870</v>
      </c>
      <c r="C311" s="52" t="s">
        <v>191</v>
      </c>
      <c r="D311" s="52" t="s">
        <v>200</v>
      </c>
      <c r="E311" s="52" t="str">
        <f>VLOOKUP(D311,产品信息表!$A$4:$C$20,2,FALSE)</f>
        <v>《网络技术》</v>
      </c>
      <c r="F311" s="54"/>
      <c r="G311" s="52">
        <v>20</v>
      </c>
      <c r="H311" s="54">
        <f t="shared" si="4"/>
        <v>0</v>
      </c>
    </row>
    <row r="312" spans="1:8" ht="18.899999999999999" customHeight="1" x14ac:dyDescent="0.25">
      <c r="A312" s="52" t="s">
        <v>515</v>
      </c>
      <c r="B312" s="53">
        <v>40870</v>
      </c>
      <c r="C312" s="52" t="s">
        <v>191</v>
      </c>
      <c r="D312" s="52" t="s">
        <v>202</v>
      </c>
      <c r="E312" s="52" t="str">
        <f>VLOOKUP(D312,产品信息表!$A$4:$C$20,2,FALSE)</f>
        <v>《数据库技术》</v>
      </c>
      <c r="F312" s="54"/>
      <c r="G312" s="52">
        <v>48</v>
      </c>
      <c r="H312" s="54">
        <f t="shared" si="4"/>
        <v>0</v>
      </c>
    </row>
    <row r="313" spans="1:8" ht="18.899999999999999" customHeight="1" x14ac:dyDescent="0.25">
      <c r="A313" s="52" t="s">
        <v>516</v>
      </c>
      <c r="B313" s="53">
        <v>40870</v>
      </c>
      <c r="C313" s="52" t="s">
        <v>208</v>
      </c>
      <c r="D313" s="52" t="s">
        <v>204</v>
      </c>
      <c r="E313" s="52" t="str">
        <f>VLOOKUP(D313,产品信息表!$A$4:$C$20,2,FALSE)</f>
        <v>《软件测试技术》</v>
      </c>
      <c r="F313" s="54"/>
      <c r="G313" s="52">
        <v>7</v>
      </c>
      <c r="H313" s="54">
        <f t="shared" si="4"/>
        <v>0</v>
      </c>
    </row>
    <row r="314" spans="1:8" ht="18.899999999999999" customHeight="1" x14ac:dyDescent="0.25">
      <c r="A314" s="52" t="s">
        <v>517</v>
      </c>
      <c r="B314" s="53">
        <v>40871</v>
      </c>
      <c r="C314" s="52" t="s">
        <v>191</v>
      </c>
      <c r="D314" s="52" t="s">
        <v>206</v>
      </c>
      <c r="E314" s="52" t="str">
        <f>VLOOKUP(D314,产品信息表!$A$4:$C$20,2,FALSE)</f>
        <v>《计算机组成与接口》</v>
      </c>
      <c r="F314" s="54"/>
      <c r="G314" s="52">
        <v>18</v>
      </c>
      <c r="H314" s="54">
        <f t="shared" si="4"/>
        <v>0</v>
      </c>
    </row>
    <row r="315" spans="1:8" ht="18.899999999999999" customHeight="1" x14ac:dyDescent="0.25">
      <c r="A315" s="52" t="s">
        <v>518</v>
      </c>
      <c r="B315" s="53">
        <v>40874</v>
      </c>
      <c r="C315" s="52" t="s">
        <v>208</v>
      </c>
      <c r="D315" s="52" t="s">
        <v>209</v>
      </c>
      <c r="E315" s="52" t="str">
        <f>VLOOKUP(D315,产品信息表!$A$4:$C$20,2,FALSE)</f>
        <v>《计算机基础及Photoshop应用》</v>
      </c>
      <c r="F315" s="54"/>
      <c r="G315" s="52">
        <v>29</v>
      </c>
      <c r="H315" s="54">
        <f t="shared" si="4"/>
        <v>0</v>
      </c>
    </row>
    <row r="316" spans="1:8" ht="18.899999999999999" customHeight="1" x14ac:dyDescent="0.25">
      <c r="A316" s="52" t="s">
        <v>519</v>
      </c>
      <c r="B316" s="53">
        <v>40875</v>
      </c>
      <c r="C316" s="52" t="s">
        <v>188</v>
      </c>
      <c r="D316" s="52" t="s">
        <v>211</v>
      </c>
      <c r="E316" s="52" t="str">
        <f>VLOOKUP(D316,产品信息表!$A$4:$C$20,2,FALSE)</f>
        <v>《C语言程序设计》</v>
      </c>
      <c r="F316" s="54"/>
      <c r="G316" s="52">
        <v>9</v>
      </c>
      <c r="H316" s="54">
        <f t="shared" si="4"/>
        <v>0</v>
      </c>
    </row>
    <row r="317" spans="1:8" ht="18.899999999999999" customHeight="1" x14ac:dyDescent="0.25">
      <c r="A317" s="52" t="s">
        <v>520</v>
      </c>
      <c r="B317" s="53">
        <v>40876</v>
      </c>
      <c r="C317" s="52" t="s">
        <v>188</v>
      </c>
      <c r="D317" s="52" t="s">
        <v>213</v>
      </c>
      <c r="E317" s="52" t="str">
        <f>VLOOKUP(D317,产品信息表!$A$4:$C$20,2,FALSE)</f>
        <v>《信息安全技术》</v>
      </c>
      <c r="F317" s="54"/>
      <c r="G317" s="52">
        <v>38</v>
      </c>
      <c r="H317" s="54">
        <f t="shared" si="4"/>
        <v>0</v>
      </c>
    </row>
    <row r="318" spans="1:8" ht="18.899999999999999" customHeight="1" x14ac:dyDescent="0.25">
      <c r="A318" s="52" t="s">
        <v>521</v>
      </c>
      <c r="B318" s="53">
        <v>40877</v>
      </c>
      <c r="C318" s="52" t="s">
        <v>188</v>
      </c>
      <c r="D318" s="52" t="s">
        <v>215</v>
      </c>
      <c r="E318" s="52" t="str">
        <f>VLOOKUP(D318,产品信息表!$A$4:$C$20,2,FALSE)</f>
        <v>《数据库原理》</v>
      </c>
      <c r="F318" s="54"/>
      <c r="G318" s="52">
        <v>9</v>
      </c>
      <c r="H318" s="54">
        <f t="shared" si="4"/>
        <v>0</v>
      </c>
    </row>
    <row r="319" spans="1:8" ht="18.899999999999999" customHeight="1" x14ac:dyDescent="0.25">
      <c r="A319" s="52" t="s">
        <v>522</v>
      </c>
      <c r="B319" s="53">
        <v>40877</v>
      </c>
      <c r="C319" s="52" t="s">
        <v>191</v>
      </c>
      <c r="D319" s="52" t="s">
        <v>217</v>
      </c>
      <c r="E319" s="52" t="str">
        <f>VLOOKUP(D319,产品信息表!$A$4:$C$20,2,FALSE)</f>
        <v>《VB语言程序设计》</v>
      </c>
      <c r="F319" s="54"/>
      <c r="G319" s="52">
        <v>37</v>
      </c>
      <c r="H319" s="54">
        <f t="shared" si="4"/>
        <v>0</v>
      </c>
    </row>
    <row r="320" spans="1:8" ht="18.899999999999999" customHeight="1" x14ac:dyDescent="0.25">
      <c r="A320" s="52" t="s">
        <v>523</v>
      </c>
      <c r="B320" s="53">
        <v>40878</v>
      </c>
      <c r="C320" s="52" t="s">
        <v>208</v>
      </c>
      <c r="D320" s="52" t="s">
        <v>219</v>
      </c>
      <c r="E320" s="52" t="str">
        <f>VLOOKUP(D320,产品信息表!$A$4:$C$20,2,FALSE)</f>
        <v>《Java语言程序设计》</v>
      </c>
      <c r="F320" s="54"/>
      <c r="G320" s="52">
        <v>6</v>
      </c>
      <c r="H320" s="54">
        <f t="shared" si="4"/>
        <v>0</v>
      </c>
    </row>
    <row r="321" spans="1:8" ht="18.899999999999999" customHeight="1" x14ac:dyDescent="0.25">
      <c r="A321" s="52" t="s">
        <v>524</v>
      </c>
      <c r="B321" s="53">
        <v>40880</v>
      </c>
      <c r="C321" s="52" t="s">
        <v>191</v>
      </c>
      <c r="D321" s="52" t="s">
        <v>221</v>
      </c>
      <c r="E321" s="52" t="str">
        <f>VLOOKUP(D321,产品信息表!$A$4:$C$20,2,FALSE)</f>
        <v>《Access数据库程序设计》</v>
      </c>
      <c r="F321" s="54"/>
      <c r="G321" s="52">
        <v>27</v>
      </c>
      <c r="H321" s="54">
        <f t="shared" si="4"/>
        <v>0</v>
      </c>
    </row>
    <row r="322" spans="1:8" ht="18.899999999999999" customHeight="1" x14ac:dyDescent="0.25">
      <c r="A322" s="52" t="s">
        <v>525</v>
      </c>
      <c r="B322" s="53">
        <v>40881</v>
      </c>
      <c r="C322" s="52" t="s">
        <v>208</v>
      </c>
      <c r="D322" s="52" t="s">
        <v>223</v>
      </c>
      <c r="E322" s="52" t="str">
        <f>VLOOKUP(D322,产品信息表!$A$4:$C$20,2,FALSE)</f>
        <v>《软件工程》</v>
      </c>
      <c r="F322" s="54"/>
      <c r="G322" s="52">
        <v>12</v>
      </c>
      <c r="H322" s="54">
        <f t="shared" si="4"/>
        <v>0</v>
      </c>
    </row>
    <row r="323" spans="1:8" ht="18.899999999999999" customHeight="1" x14ac:dyDescent="0.25">
      <c r="A323" s="52" t="s">
        <v>526</v>
      </c>
      <c r="B323" s="53">
        <v>40881</v>
      </c>
      <c r="C323" s="52" t="s">
        <v>191</v>
      </c>
      <c r="D323" s="52" t="s">
        <v>202</v>
      </c>
      <c r="E323" s="52" t="str">
        <f>VLOOKUP(D323,产品信息表!$A$4:$C$20,2,FALSE)</f>
        <v>《数据库技术》</v>
      </c>
      <c r="F323" s="54"/>
      <c r="G323" s="52">
        <v>32</v>
      </c>
      <c r="H323" s="54">
        <f t="shared" si="4"/>
        <v>0</v>
      </c>
    </row>
    <row r="324" spans="1:8" ht="18.899999999999999" customHeight="1" x14ac:dyDescent="0.25">
      <c r="A324" s="52" t="s">
        <v>527</v>
      </c>
      <c r="B324" s="53">
        <v>40882</v>
      </c>
      <c r="C324" s="52" t="s">
        <v>191</v>
      </c>
      <c r="D324" s="52" t="s">
        <v>204</v>
      </c>
      <c r="E324" s="52" t="str">
        <f>VLOOKUP(D324,产品信息表!$A$4:$C$20,2,FALSE)</f>
        <v>《软件测试技术》</v>
      </c>
      <c r="F324" s="54"/>
      <c r="G324" s="52">
        <v>49</v>
      </c>
      <c r="H324" s="54">
        <f t="shared" si="4"/>
        <v>0</v>
      </c>
    </row>
    <row r="325" spans="1:8" ht="18.899999999999999" customHeight="1" x14ac:dyDescent="0.25">
      <c r="A325" s="52" t="s">
        <v>528</v>
      </c>
      <c r="B325" s="53">
        <v>40882</v>
      </c>
      <c r="C325" s="52" t="s">
        <v>188</v>
      </c>
      <c r="D325" s="52" t="s">
        <v>206</v>
      </c>
      <c r="E325" s="52" t="str">
        <f>VLOOKUP(D325,产品信息表!$A$4:$C$20,2,FALSE)</f>
        <v>《计算机组成与接口》</v>
      </c>
      <c r="F325" s="54"/>
      <c r="G325" s="52">
        <v>42</v>
      </c>
      <c r="H325" s="54">
        <f t="shared" ref="H325:H388" si="5">F325*G325</f>
        <v>0</v>
      </c>
    </row>
    <row r="326" spans="1:8" ht="18.899999999999999" customHeight="1" x14ac:dyDescent="0.25">
      <c r="A326" s="52" t="s">
        <v>529</v>
      </c>
      <c r="B326" s="53">
        <v>40883</v>
      </c>
      <c r="C326" s="52" t="s">
        <v>191</v>
      </c>
      <c r="D326" s="52" t="s">
        <v>209</v>
      </c>
      <c r="E326" s="52" t="str">
        <f>VLOOKUP(D326,产品信息表!$A$4:$C$20,2,FALSE)</f>
        <v>《计算机基础及Photoshop应用》</v>
      </c>
      <c r="F326" s="54"/>
      <c r="G326" s="52">
        <v>41</v>
      </c>
      <c r="H326" s="54">
        <f t="shared" si="5"/>
        <v>0</v>
      </c>
    </row>
    <row r="327" spans="1:8" ht="18.899999999999999" customHeight="1" x14ac:dyDescent="0.25">
      <c r="A327" s="52" t="s">
        <v>530</v>
      </c>
      <c r="B327" s="53">
        <v>40883</v>
      </c>
      <c r="C327" s="52" t="s">
        <v>208</v>
      </c>
      <c r="D327" s="52" t="s">
        <v>211</v>
      </c>
      <c r="E327" s="52" t="str">
        <f>VLOOKUP(D327,产品信息表!$A$4:$C$20,2,FALSE)</f>
        <v>《C语言程序设计》</v>
      </c>
      <c r="F327" s="54"/>
      <c r="G327" s="52">
        <v>44</v>
      </c>
      <c r="H327" s="54">
        <f t="shared" si="5"/>
        <v>0</v>
      </c>
    </row>
    <row r="328" spans="1:8" ht="18.899999999999999" customHeight="1" x14ac:dyDescent="0.25">
      <c r="A328" s="52" t="s">
        <v>531</v>
      </c>
      <c r="B328" s="53">
        <v>40884</v>
      </c>
      <c r="C328" s="52" t="s">
        <v>191</v>
      </c>
      <c r="D328" s="52" t="s">
        <v>189</v>
      </c>
      <c r="E328" s="52" t="str">
        <f>VLOOKUP(D328,产品信息表!$A$4:$C$20,2,FALSE)</f>
        <v>《计算机基础及MS Office应用》</v>
      </c>
      <c r="F328" s="54"/>
      <c r="G328" s="52">
        <v>50</v>
      </c>
      <c r="H328" s="54">
        <f t="shared" si="5"/>
        <v>0</v>
      </c>
    </row>
    <row r="329" spans="1:8" ht="18.899999999999999" customHeight="1" x14ac:dyDescent="0.25">
      <c r="A329" s="52" t="s">
        <v>532</v>
      </c>
      <c r="B329" s="53">
        <v>40887</v>
      </c>
      <c r="C329" s="52" t="s">
        <v>208</v>
      </c>
      <c r="D329" s="52" t="s">
        <v>192</v>
      </c>
      <c r="E329" s="52" t="str">
        <f>VLOOKUP(D329,产品信息表!$A$4:$C$20,2,FALSE)</f>
        <v>《嵌入式系统开发技术》</v>
      </c>
      <c r="F329" s="54"/>
      <c r="G329" s="52">
        <v>33</v>
      </c>
      <c r="H329" s="54">
        <f t="shared" si="5"/>
        <v>0</v>
      </c>
    </row>
    <row r="330" spans="1:8" ht="18.899999999999999" customHeight="1" x14ac:dyDescent="0.25">
      <c r="A330" s="52" t="s">
        <v>533</v>
      </c>
      <c r="B330" s="53">
        <v>40888</v>
      </c>
      <c r="C330" s="52" t="s">
        <v>188</v>
      </c>
      <c r="D330" s="52" t="s">
        <v>194</v>
      </c>
      <c r="E330" s="52" t="str">
        <f>VLOOKUP(D330,产品信息表!$A$4:$C$20,2,FALSE)</f>
        <v>《操作系统原理》</v>
      </c>
      <c r="F330" s="54"/>
      <c r="G330" s="52">
        <v>25</v>
      </c>
      <c r="H330" s="54">
        <f t="shared" si="5"/>
        <v>0</v>
      </c>
    </row>
    <row r="331" spans="1:8" ht="18.899999999999999" customHeight="1" x14ac:dyDescent="0.25">
      <c r="A331" s="52" t="s">
        <v>534</v>
      </c>
      <c r="B331" s="53">
        <v>40888</v>
      </c>
      <c r="C331" s="52" t="s">
        <v>208</v>
      </c>
      <c r="D331" s="52" t="s">
        <v>196</v>
      </c>
      <c r="E331" s="52" t="str">
        <f>VLOOKUP(D331,产品信息表!$A$4:$C$20,2,FALSE)</f>
        <v>《MySQL数据库程序设计》</v>
      </c>
      <c r="F331" s="54"/>
      <c r="G331" s="52">
        <v>5</v>
      </c>
      <c r="H331" s="54">
        <f t="shared" si="5"/>
        <v>0</v>
      </c>
    </row>
    <row r="332" spans="1:8" ht="18.899999999999999" customHeight="1" x14ac:dyDescent="0.25">
      <c r="A332" s="52" t="s">
        <v>535</v>
      </c>
      <c r="B332" s="53">
        <v>40889</v>
      </c>
      <c r="C332" s="52" t="s">
        <v>188</v>
      </c>
      <c r="D332" s="52" t="s">
        <v>198</v>
      </c>
      <c r="E332" s="52" t="str">
        <f>VLOOKUP(D332,产品信息表!$A$4:$C$20,2,FALSE)</f>
        <v>《MS Office高级应用》</v>
      </c>
      <c r="F332" s="54"/>
      <c r="G332" s="52">
        <v>40</v>
      </c>
      <c r="H332" s="54">
        <f t="shared" si="5"/>
        <v>0</v>
      </c>
    </row>
    <row r="333" spans="1:8" ht="18.899999999999999" customHeight="1" x14ac:dyDescent="0.25">
      <c r="A333" s="52" t="s">
        <v>536</v>
      </c>
      <c r="B333" s="53">
        <v>40890</v>
      </c>
      <c r="C333" s="52" t="s">
        <v>208</v>
      </c>
      <c r="D333" s="52" t="s">
        <v>200</v>
      </c>
      <c r="E333" s="52" t="str">
        <f>VLOOKUP(D333,产品信息表!$A$4:$C$20,2,FALSE)</f>
        <v>《网络技术》</v>
      </c>
      <c r="F333" s="54"/>
      <c r="G333" s="52">
        <v>24</v>
      </c>
      <c r="H333" s="54">
        <f t="shared" si="5"/>
        <v>0</v>
      </c>
    </row>
    <row r="334" spans="1:8" ht="18.899999999999999" customHeight="1" x14ac:dyDescent="0.25">
      <c r="A334" s="52" t="s">
        <v>537</v>
      </c>
      <c r="B334" s="53">
        <v>40891</v>
      </c>
      <c r="C334" s="52" t="s">
        <v>188</v>
      </c>
      <c r="D334" s="52" t="s">
        <v>202</v>
      </c>
      <c r="E334" s="52" t="str">
        <f>VLOOKUP(D334,产品信息表!$A$4:$C$20,2,FALSE)</f>
        <v>《数据库技术》</v>
      </c>
      <c r="F334" s="54"/>
      <c r="G334" s="52">
        <v>48</v>
      </c>
      <c r="H334" s="54">
        <f t="shared" si="5"/>
        <v>0</v>
      </c>
    </row>
    <row r="335" spans="1:8" ht="18.899999999999999" customHeight="1" x14ac:dyDescent="0.25">
      <c r="A335" s="52" t="s">
        <v>538</v>
      </c>
      <c r="B335" s="53">
        <v>40891</v>
      </c>
      <c r="C335" s="52" t="s">
        <v>208</v>
      </c>
      <c r="D335" s="52" t="s">
        <v>204</v>
      </c>
      <c r="E335" s="52" t="str">
        <f>VLOOKUP(D335,产品信息表!$A$4:$C$20,2,FALSE)</f>
        <v>《软件测试技术》</v>
      </c>
      <c r="F335" s="54"/>
      <c r="G335" s="52">
        <v>32</v>
      </c>
      <c r="H335" s="54">
        <f t="shared" si="5"/>
        <v>0</v>
      </c>
    </row>
    <row r="336" spans="1:8" ht="18.899999999999999" customHeight="1" x14ac:dyDescent="0.25">
      <c r="A336" s="52" t="s">
        <v>539</v>
      </c>
      <c r="B336" s="53">
        <v>40892</v>
      </c>
      <c r="C336" s="52" t="s">
        <v>188</v>
      </c>
      <c r="D336" s="52" t="s">
        <v>206</v>
      </c>
      <c r="E336" s="52" t="str">
        <f>VLOOKUP(D336,产品信息表!$A$4:$C$20,2,FALSE)</f>
        <v>《计算机组成与接口》</v>
      </c>
      <c r="F336" s="54"/>
      <c r="G336" s="52">
        <v>40</v>
      </c>
      <c r="H336" s="54">
        <f t="shared" si="5"/>
        <v>0</v>
      </c>
    </row>
    <row r="337" spans="1:8" ht="18.899999999999999" customHeight="1" x14ac:dyDescent="0.25">
      <c r="A337" s="52" t="s">
        <v>540</v>
      </c>
      <c r="B337" s="53">
        <v>40895</v>
      </c>
      <c r="C337" s="52" t="s">
        <v>208</v>
      </c>
      <c r="D337" s="52" t="s">
        <v>209</v>
      </c>
      <c r="E337" s="52" t="str">
        <f>VLOOKUP(D337,产品信息表!$A$4:$C$20,2,FALSE)</f>
        <v>《计算机基础及Photoshop应用》</v>
      </c>
      <c r="F337" s="54"/>
      <c r="G337" s="52">
        <v>11</v>
      </c>
      <c r="H337" s="54">
        <f t="shared" si="5"/>
        <v>0</v>
      </c>
    </row>
    <row r="338" spans="1:8" ht="18.899999999999999" customHeight="1" x14ac:dyDescent="0.25">
      <c r="A338" s="52" t="s">
        <v>541</v>
      </c>
      <c r="B338" s="53">
        <v>40896</v>
      </c>
      <c r="C338" s="52" t="s">
        <v>208</v>
      </c>
      <c r="D338" s="52" t="s">
        <v>211</v>
      </c>
      <c r="E338" s="52" t="str">
        <f>VLOOKUP(D338,产品信息表!$A$4:$C$20,2,FALSE)</f>
        <v>《C语言程序设计》</v>
      </c>
      <c r="F338" s="54"/>
      <c r="G338" s="52">
        <v>35</v>
      </c>
      <c r="H338" s="54">
        <f t="shared" si="5"/>
        <v>0</v>
      </c>
    </row>
    <row r="339" spans="1:8" ht="18.899999999999999" customHeight="1" x14ac:dyDescent="0.25">
      <c r="A339" s="52" t="s">
        <v>542</v>
      </c>
      <c r="B339" s="53">
        <v>40897</v>
      </c>
      <c r="C339" s="52" t="s">
        <v>191</v>
      </c>
      <c r="D339" s="52" t="s">
        <v>213</v>
      </c>
      <c r="E339" s="52" t="str">
        <f>VLOOKUP(D339,产品信息表!$A$4:$C$20,2,FALSE)</f>
        <v>《信息安全技术》</v>
      </c>
      <c r="F339" s="54"/>
      <c r="G339" s="52">
        <v>16</v>
      </c>
      <c r="H339" s="54">
        <f t="shared" si="5"/>
        <v>0</v>
      </c>
    </row>
    <row r="340" spans="1:8" ht="18.899999999999999" customHeight="1" x14ac:dyDescent="0.25">
      <c r="A340" s="52" t="s">
        <v>543</v>
      </c>
      <c r="B340" s="53">
        <v>40898</v>
      </c>
      <c r="C340" s="52" t="s">
        <v>191</v>
      </c>
      <c r="D340" s="52" t="s">
        <v>215</v>
      </c>
      <c r="E340" s="52" t="str">
        <f>VLOOKUP(D340,产品信息表!$A$4:$C$20,2,FALSE)</f>
        <v>《数据库原理》</v>
      </c>
      <c r="F340" s="54"/>
      <c r="G340" s="52">
        <v>41</v>
      </c>
      <c r="H340" s="54">
        <f t="shared" si="5"/>
        <v>0</v>
      </c>
    </row>
    <row r="341" spans="1:8" ht="18.899999999999999" customHeight="1" x14ac:dyDescent="0.25">
      <c r="A341" s="52" t="s">
        <v>544</v>
      </c>
      <c r="B341" s="53">
        <v>40898</v>
      </c>
      <c r="C341" s="52" t="s">
        <v>191</v>
      </c>
      <c r="D341" s="52" t="s">
        <v>217</v>
      </c>
      <c r="E341" s="52" t="str">
        <f>VLOOKUP(D341,产品信息表!$A$4:$C$20,2,FALSE)</f>
        <v>《VB语言程序设计》</v>
      </c>
      <c r="F341" s="54"/>
      <c r="G341" s="52">
        <v>16</v>
      </c>
      <c r="H341" s="54">
        <f t="shared" si="5"/>
        <v>0</v>
      </c>
    </row>
    <row r="342" spans="1:8" ht="18.899999999999999" customHeight="1" x14ac:dyDescent="0.25">
      <c r="A342" s="52" t="s">
        <v>545</v>
      </c>
      <c r="B342" s="53">
        <v>40901</v>
      </c>
      <c r="C342" s="52" t="s">
        <v>208</v>
      </c>
      <c r="D342" s="52" t="s">
        <v>219</v>
      </c>
      <c r="E342" s="52" t="str">
        <f>VLOOKUP(D342,产品信息表!$A$4:$C$20,2,FALSE)</f>
        <v>《Java语言程序设计》</v>
      </c>
      <c r="F342" s="54"/>
      <c r="G342" s="52">
        <v>23</v>
      </c>
      <c r="H342" s="54">
        <f t="shared" si="5"/>
        <v>0</v>
      </c>
    </row>
    <row r="343" spans="1:8" ht="18.899999999999999" customHeight="1" x14ac:dyDescent="0.25">
      <c r="A343" s="52" t="s">
        <v>546</v>
      </c>
      <c r="B343" s="53">
        <v>40902</v>
      </c>
      <c r="C343" s="52" t="s">
        <v>191</v>
      </c>
      <c r="D343" s="52" t="s">
        <v>221</v>
      </c>
      <c r="E343" s="52" t="str">
        <f>VLOOKUP(D343,产品信息表!$A$4:$C$20,2,FALSE)</f>
        <v>《Access数据库程序设计》</v>
      </c>
      <c r="F343" s="54"/>
      <c r="G343" s="52">
        <v>5</v>
      </c>
      <c r="H343" s="54">
        <f t="shared" si="5"/>
        <v>0</v>
      </c>
    </row>
    <row r="344" spans="1:8" ht="18.899999999999999" customHeight="1" x14ac:dyDescent="0.25">
      <c r="A344" s="52" t="s">
        <v>547</v>
      </c>
      <c r="B344" s="53">
        <v>40903</v>
      </c>
      <c r="C344" s="52" t="s">
        <v>191</v>
      </c>
      <c r="D344" s="52" t="s">
        <v>223</v>
      </c>
      <c r="E344" s="52" t="str">
        <f>VLOOKUP(D344,产品信息表!$A$4:$C$20,2,FALSE)</f>
        <v>《软件工程》</v>
      </c>
      <c r="F344" s="54"/>
      <c r="G344" s="52">
        <v>11</v>
      </c>
      <c r="H344" s="54">
        <f t="shared" si="5"/>
        <v>0</v>
      </c>
    </row>
    <row r="345" spans="1:8" ht="18.899999999999999" customHeight="1" x14ac:dyDescent="0.25">
      <c r="A345" s="52" t="s">
        <v>548</v>
      </c>
      <c r="B345" s="53">
        <v>40903</v>
      </c>
      <c r="C345" s="52" t="s">
        <v>208</v>
      </c>
      <c r="D345" s="52" t="s">
        <v>202</v>
      </c>
      <c r="E345" s="52" t="str">
        <f>VLOOKUP(D345,产品信息表!$A$4:$C$20,2,FALSE)</f>
        <v>《数据库技术》</v>
      </c>
      <c r="F345" s="54"/>
      <c r="G345" s="52">
        <v>20</v>
      </c>
      <c r="H345" s="54">
        <f t="shared" si="5"/>
        <v>0</v>
      </c>
    </row>
    <row r="346" spans="1:8" ht="18.899999999999999" customHeight="1" x14ac:dyDescent="0.25">
      <c r="A346" s="52" t="s">
        <v>549</v>
      </c>
      <c r="B346" s="53">
        <v>40904</v>
      </c>
      <c r="C346" s="52" t="s">
        <v>191</v>
      </c>
      <c r="D346" s="52" t="s">
        <v>204</v>
      </c>
      <c r="E346" s="52" t="str">
        <f>VLOOKUP(D346,产品信息表!$A$4:$C$20,2,FALSE)</f>
        <v>《软件测试技术》</v>
      </c>
      <c r="F346" s="54"/>
      <c r="G346" s="52">
        <v>25</v>
      </c>
      <c r="H346" s="54">
        <f t="shared" si="5"/>
        <v>0</v>
      </c>
    </row>
    <row r="347" spans="1:8" ht="18.899999999999999" customHeight="1" x14ac:dyDescent="0.25">
      <c r="A347" s="52" t="s">
        <v>550</v>
      </c>
      <c r="B347" s="53">
        <v>40905</v>
      </c>
      <c r="C347" s="52" t="s">
        <v>191</v>
      </c>
      <c r="D347" s="52" t="s">
        <v>206</v>
      </c>
      <c r="E347" s="52" t="str">
        <f>VLOOKUP(D347,产品信息表!$A$4:$C$20,2,FALSE)</f>
        <v>《计算机组成与接口》</v>
      </c>
      <c r="F347" s="54"/>
      <c r="G347" s="52">
        <v>25</v>
      </c>
      <c r="H347" s="54">
        <f t="shared" si="5"/>
        <v>0</v>
      </c>
    </row>
    <row r="348" spans="1:8" ht="18.899999999999999" customHeight="1" x14ac:dyDescent="0.25">
      <c r="A348" s="52" t="s">
        <v>551</v>
      </c>
      <c r="B348" s="53">
        <v>40905</v>
      </c>
      <c r="C348" s="52" t="s">
        <v>191</v>
      </c>
      <c r="D348" s="52" t="s">
        <v>209</v>
      </c>
      <c r="E348" s="52" t="str">
        <f>VLOOKUP(D348,产品信息表!$A$4:$C$20,2,FALSE)</f>
        <v>《计算机基础及Photoshop应用》</v>
      </c>
      <c r="F348" s="54"/>
      <c r="G348" s="52">
        <v>2</v>
      </c>
      <c r="H348" s="54">
        <f t="shared" si="5"/>
        <v>0</v>
      </c>
    </row>
    <row r="349" spans="1:8" ht="18.899999999999999" customHeight="1" x14ac:dyDescent="0.25">
      <c r="A349" s="52" t="s">
        <v>552</v>
      </c>
      <c r="B349" s="53">
        <v>40906</v>
      </c>
      <c r="C349" s="52" t="s">
        <v>188</v>
      </c>
      <c r="D349" s="52" t="s">
        <v>211</v>
      </c>
      <c r="E349" s="52" t="str">
        <f>VLOOKUP(D349,产品信息表!$A$4:$C$20,2,FALSE)</f>
        <v>《C语言程序设计》</v>
      </c>
      <c r="F349" s="54"/>
      <c r="G349" s="52">
        <v>1</v>
      </c>
      <c r="H349" s="54">
        <f t="shared" si="5"/>
        <v>0</v>
      </c>
    </row>
    <row r="350" spans="1:8" ht="18.899999999999999" customHeight="1" x14ac:dyDescent="0.25">
      <c r="A350" s="52" t="s">
        <v>553</v>
      </c>
      <c r="B350" s="53">
        <v>40908</v>
      </c>
      <c r="C350" s="52" t="s">
        <v>191</v>
      </c>
      <c r="D350" s="52" t="s">
        <v>213</v>
      </c>
      <c r="E350" s="52" t="str">
        <f>VLOOKUP(D350,产品信息表!$A$4:$C$20,2,FALSE)</f>
        <v>《信息安全技术》</v>
      </c>
      <c r="F350" s="54"/>
      <c r="G350" s="52">
        <v>44</v>
      </c>
      <c r="H350" s="54">
        <f t="shared" si="5"/>
        <v>0</v>
      </c>
    </row>
    <row r="351" spans="1:8" ht="18.899999999999999" customHeight="1" x14ac:dyDescent="0.25">
      <c r="A351" s="52" t="s">
        <v>554</v>
      </c>
      <c r="B351" s="53">
        <v>40910</v>
      </c>
      <c r="C351" s="52" t="s">
        <v>188</v>
      </c>
      <c r="D351" s="52" t="s">
        <v>215</v>
      </c>
      <c r="E351" s="52" t="str">
        <f>VLOOKUP(D351,产品信息表!$A$4:$C$20,2,FALSE)</f>
        <v>《数据库原理》</v>
      </c>
      <c r="F351" s="54"/>
      <c r="G351" s="52">
        <v>11</v>
      </c>
      <c r="H351" s="54">
        <f t="shared" si="5"/>
        <v>0</v>
      </c>
    </row>
    <row r="352" spans="1:8" ht="18.899999999999999" customHeight="1" x14ac:dyDescent="0.25">
      <c r="A352" s="52" t="s">
        <v>555</v>
      </c>
      <c r="B352" s="53">
        <v>40912</v>
      </c>
      <c r="C352" s="52" t="s">
        <v>191</v>
      </c>
      <c r="D352" s="52" t="s">
        <v>217</v>
      </c>
      <c r="E352" s="52" t="str">
        <f>VLOOKUP(D352,产品信息表!$A$4:$C$20,2,FALSE)</f>
        <v>《VB语言程序设计》</v>
      </c>
      <c r="F352" s="54"/>
      <c r="G352" s="52">
        <v>26</v>
      </c>
      <c r="H352" s="54">
        <f t="shared" si="5"/>
        <v>0</v>
      </c>
    </row>
    <row r="353" spans="1:8" ht="18.899999999999999" customHeight="1" x14ac:dyDescent="0.25">
      <c r="A353" s="52" t="s">
        <v>556</v>
      </c>
      <c r="B353" s="53">
        <v>40912</v>
      </c>
      <c r="C353" s="52" t="s">
        <v>191</v>
      </c>
      <c r="D353" s="52" t="s">
        <v>219</v>
      </c>
      <c r="E353" s="52" t="str">
        <f>VLOOKUP(D353,产品信息表!$A$4:$C$20,2,FALSE)</f>
        <v>《Java语言程序设计》</v>
      </c>
      <c r="F353" s="54"/>
      <c r="G353" s="52">
        <v>40</v>
      </c>
      <c r="H353" s="54">
        <f t="shared" si="5"/>
        <v>0</v>
      </c>
    </row>
    <row r="354" spans="1:8" ht="18.899999999999999" customHeight="1" x14ac:dyDescent="0.25">
      <c r="A354" s="52" t="s">
        <v>557</v>
      </c>
      <c r="B354" s="53">
        <v>40913</v>
      </c>
      <c r="C354" s="52" t="s">
        <v>191</v>
      </c>
      <c r="D354" s="52" t="s">
        <v>221</v>
      </c>
      <c r="E354" s="52" t="str">
        <f>VLOOKUP(D354,产品信息表!$A$4:$C$20,2,FALSE)</f>
        <v>《Access数据库程序设计》</v>
      </c>
      <c r="F354" s="54"/>
      <c r="G354" s="52">
        <v>49</v>
      </c>
      <c r="H354" s="54">
        <f t="shared" si="5"/>
        <v>0</v>
      </c>
    </row>
    <row r="355" spans="1:8" ht="18.899999999999999" customHeight="1" x14ac:dyDescent="0.25">
      <c r="A355" s="52" t="s">
        <v>558</v>
      </c>
      <c r="B355" s="53">
        <v>40914</v>
      </c>
      <c r="C355" s="52" t="s">
        <v>188</v>
      </c>
      <c r="D355" s="52" t="s">
        <v>223</v>
      </c>
      <c r="E355" s="52" t="str">
        <f>VLOOKUP(D355,产品信息表!$A$4:$C$20,2,FALSE)</f>
        <v>《软件工程》</v>
      </c>
      <c r="F355" s="54"/>
      <c r="G355" s="52">
        <v>47</v>
      </c>
      <c r="H355" s="54">
        <f t="shared" si="5"/>
        <v>0</v>
      </c>
    </row>
    <row r="356" spans="1:8" ht="18.899999999999999" customHeight="1" x14ac:dyDescent="0.25">
      <c r="A356" s="52" t="s">
        <v>559</v>
      </c>
      <c r="B356" s="53">
        <v>40917</v>
      </c>
      <c r="C356" s="52" t="s">
        <v>188</v>
      </c>
      <c r="D356" s="52" t="s">
        <v>198</v>
      </c>
      <c r="E356" s="52" t="str">
        <f>VLOOKUP(D356,产品信息表!$A$4:$C$20,2,FALSE)</f>
        <v>《MS Office高级应用》</v>
      </c>
      <c r="F356" s="54"/>
      <c r="G356" s="52">
        <v>46</v>
      </c>
      <c r="H356" s="54">
        <f t="shared" si="5"/>
        <v>0</v>
      </c>
    </row>
    <row r="357" spans="1:8" ht="18.899999999999999" customHeight="1" x14ac:dyDescent="0.25">
      <c r="A357" s="52" t="s">
        <v>560</v>
      </c>
      <c r="B357" s="53">
        <v>40917</v>
      </c>
      <c r="C357" s="52" t="s">
        <v>191</v>
      </c>
      <c r="D357" s="52" t="s">
        <v>200</v>
      </c>
      <c r="E357" s="52" t="str">
        <f>VLOOKUP(D357,产品信息表!$A$4:$C$20,2,FALSE)</f>
        <v>《网络技术》</v>
      </c>
      <c r="F357" s="54"/>
      <c r="G357" s="52">
        <v>27</v>
      </c>
      <c r="H357" s="54">
        <f t="shared" si="5"/>
        <v>0</v>
      </c>
    </row>
    <row r="358" spans="1:8" ht="18.899999999999999" customHeight="1" x14ac:dyDescent="0.25">
      <c r="A358" s="52" t="s">
        <v>561</v>
      </c>
      <c r="B358" s="53">
        <v>40918</v>
      </c>
      <c r="C358" s="52" t="s">
        <v>188</v>
      </c>
      <c r="D358" s="52" t="s">
        <v>202</v>
      </c>
      <c r="E358" s="52" t="str">
        <f>VLOOKUP(D358,产品信息表!$A$4:$C$20,2,FALSE)</f>
        <v>《数据库技术》</v>
      </c>
      <c r="F358" s="54"/>
      <c r="G358" s="52">
        <v>31</v>
      </c>
      <c r="H358" s="54">
        <f t="shared" si="5"/>
        <v>0</v>
      </c>
    </row>
    <row r="359" spans="1:8" ht="18.899999999999999" customHeight="1" x14ac:dyDescent="0.25">
      <c r="A359" s="52" t="s">
        <v>562</v>
      </c>
      <c r="B359" s="53">
        <v>40918</v>
      </c>
      <c r="C359" s="52" t="s">
        <v>191</v>
      </c>
      <c r="D359" s="52" t="s">
        <v>204</v>
      </c>
      <c r="E359" s="52" t="str">
        <f>VLOOKUP(D359,产品信息表!$A$4:$C$20,2,FALSE)</f>
        <v>《软件测试技术》</v>
      </c>
      <c r="F359" s="54"/>
      <c r="G359" s="52">
        <v>40</v>
      </c>
      <c r="H359" s="54">
        <f t="shared" si="5"/>
        <v>0</v>
      </c>
    </row>
    <row r="360" spans="1:8" ht="18.899999999999999" customHeight="1" x14ac:dyDescent="0.25">
      <c r="A360" s="52" t="s">
        <v>563</v>
      </c>
      <c r="B360" s="53">
        <v>40919</v>
      </c>
      <c r="C360" s="52" t="s">
        <v>208</v>
      </c>
      <c r="D360" s="52" t="s">
        <v>206</v>
      </c>
      <c r="E360" s="52" t="str">
        <f>VLOOKUP(D360,产品信息表!$A$4:$C$20,2,FALSE)</f>
        <v>《计算机组成与接口》</v>
      </c>
      <c r="F360" s="54"/>
      <c r="G360" s="52">
        <v>47</v>
      </c>
      <c r="H360" s="54">
        <f t="shared" si="5"/>
        <v>0</v>
      </c>
    </row>
    <row r="361" spans="1:8" ht="18.899999999999999" customHeight="1" x14ac:dyDescent="0.25">
      <c r="A361" s="52" t="s">
        <v>564</v>
      </c>
      <c r="B361" s="53">
        <v>40919</v>
      </c>
      <c r="C361" s="52" t="s">
        <v>188</v>
      </c>
      <c r="D361" s="52" t="s">
        <v>209</v>
      </c>
      <c r="E361" s="52" t="str">
        <f>VLOOKUP(D361,产品信息表!$A$4:$C$20,2,FALSE)</f>
        <v>《计算机基础及Photoshop应用》</v>
      </c>
      <c r="F361" s="54"/>
      <c r="G361" s="52">
        <v>15</v>
      </c>
      <c r="H361" s="54">
        <f t="shared" si="5"/>
        <v>0</v>
      </c>
    </row>
    <row r="362" spans="1:8" ht="18.899999999999999" customHeight="1" x14ac:dyDescent="0.25">
      <c r="A362" s="52" t="s">
        <v>565</v>
      </c>
      <c r="B362" s="53">
        <v>40920</v>
      </c>
      <c r="C362" s="52" t="s">
        <v>208</v>
      </c>
      <c r="D362" s="52" t="s">
        <v>211</v>
      </c>
      <c r="E362" s="52" t="str">
        <f>VLOOKUP(D362,产品信息表!$A$4:$C$20,2,FALSE)</f>
        <v>《C语言程序设计》</v>
      </c>
      <c r="F362" s="54"/>
      <c r="G362" s="52">
        <v>5</v>
      </c>
      <c r="H362" s="54">
        <f t="shared" si="5"/>
        <v>0</v>
      </c>
    </row>
    <row r="363" spans="1:8" ht="18.899999999999999" customHeight="1" x14ac:dyDescent="0.25">
      <c r="A363" s="52" t="s">
        <v>566</v>
      </c>
      <c r="B363" s="53">
        <v>40920</v>
      </c>
      <c r="C363" s="52" t="s">
        <v>188</v>
      </c>
      <c r="D363" s="52" t="s">
        <v>213</v>
      </c>
      <c r="E363" s="52" t="str">
        <f>VLOOKUP(D363,产品信息表!$A$4:$C$20,2,FALSE)</f>
        <v>《信息安全技术》</v>
      </c>
      <c r="F363" s="54"/>
      <c r="G363" s="52">
        <v>44</v>
      </c>
      <c r="H363" s="54">
        <f t="shared" si="5"/>
        <v>0</v>
      </c>
    </row>
    <row r="364" spans="1:8" ht="18.899999999999999" customHeight="1" x14ac:dyDescent="0.25">
      <c r="A364" s="52" t="s">
        <v>567</v>
      </c>
      <c r="B364" s="53">
        <v>40921</v>
      </c>
      <c r="C364" s="52" t="s">
        <v>208</v>
      </c>
      <c r="D364" s="52" t="s">
        <v>215</v>
      </c>
      <c r="E364" s="52" t="str">
        <f>VLOOKUP(D364,产品信息表!$A$4:$C$20,2,FALSE)</f>
        <v>《数据库原理》</v>
      </c>
      <c r="F364" s="54"/>
      <c r="G364" s="52">
        <v>47</v>
      </c>
      <c r="H364" s="54">
        <f t="shared" si="5"/>
        <v>0</v>
      </c>
    </row>
    <row r="365" spans="1:8" ht="18.899999999999999" customHeight="1" x14ac:dyDescent="0.25">
      <c r="A365" s="52" t="s">
        <v>568</v>
      </c>
      <c r="B365" s="53">
        <v>40923</v>
      </c>
      <c r="C365" s="52" t="s">
        <v>188</v>
      </c>
      <c r="D365" s="52" t="s">
        <v>217</v>
      </c>
      <c r="E365" s="52" t="str">
        <f>VLOOKUP(D365,产品信息表!$A$4:$C$20,2,FALSE)</f>
        <v>《VB语言程序设计》</v>
      </c>
      <c r="F365" s="54"/>
      <c r="G365" s="52">
        <v>13</v>
      </c>
      <c r="H365" s="54">
        <f t="shared" si="5"/>
        <v>0</v>
      </c>
    </row>
    <row r="366" spans="1:8" ht="18.899999999999999" customHeight="1" x14ac:dyDescent="0.25">
      <c r="A366" s="52" t="s">
        <v>569</v>
      </c>
      <c r="B366" s="53">
        <v>40924</v>
      </c>
      <c r="C366" s="52" t="s">
        <v>188</v>
      </c>
      <c r="D366" s="52" t="s">
        <v>219</v>
      </c>
      <c r="E366" s="52" t="str">
        <f>VLOOKUP(D366,产品信息表!$A$4:$C$20,2,FALSE)</f>
        <v>《Java语言程序设计》</v>
      </c>
      <c r="F366" s="54"/>
      <c r="G366" s="52">
        <v>2</v>
      </c>
      <c r="H366" s="54">
        <f t="shared" si="5"/>
        <v>0</v>
      </c>
    </row>
    <row r="367" spans="1:8" ht="18.899999999999999" customHeight="1" x14ac:dyDescent="0.25">
      <c r="A367" s="52" t="s">
        <v>570</v>
      </c>
      <c r="B367" s="53">
        <v>40924</v>
      </c>
      <c r="C367" s="52" t="s">
        <v>188</v>
      </c>
      <c r="D367" s="52" t="s">
        <v>221</v>
      </c>
      <c r="E367" s="52" t="str">
        <f>VLOOKUP(D367,产品信息表!$A$4:$C$20,2,FALSE)</f>
        <v>《Access数据库程序设计》</v>
      </c>
      <c r="F367" s="54"/>
      <c r="G367" s="52">
        <v>48</v>
      </c>
      <c r="H367" s="54">
        <f t="shared" si="5"/>
        <v>0</v>
      </c>
    </row>
    <row r="368" spans="1:8" ht="18.899999999999999" customHeight="1" x14ac:dyDescent="0.25">
      <c r="A368" s="52" t="s">
        <v>571</v>
      </c>
      <c r="B368" s="53">
        <v>40925</v>
      </c>
      <c r="C368" s="52" t="s">
        <v>188</v>
      </c>
      <c r="D368" s="52" t="s">
        <v>223</v>
      </c>
      <c r="E368" s="52" t="str">
        <f>VLOOKUP(D368,产品信息表!$A$4:$C$20,2,FALSE)</f>
        <v>《软件工程》</v>
      </c>
      <c r="F368" s="54"/>
      <c r="G368" s="52">
        <v>30</v>
      </c>
      <c r="H368" s="54">
        <f t="shared" si="5"/>
        <v>0</v>
      </c>
    </row>
    <row r="369" spans="1:8" ht="18.899999999999999" customHeight="1" x14ac:dyDescent="0.25">
      <c r="A369" s="52" t="s">
        <v>572</v>
      </c>
      <c r="B369" s="53">
        <v>40926</v>
      </c>
      <c r="C369" s="52" t="s">
        <v>191</v>
      </c>
      <c r="D369" s="52" t="s">
        <v>202</v>
      </c>
      <c r="E369" s="52" t="str">
        <f>VLOOKUP(D369,产品信息表!$A$4:$C$20,2,FALSE)</f>
        <v>《数据库技术》</v>
      </c>
      <c r="F369" s="54"/>
      <c r="G369" s="52">
        <v>36</v>
      </c>
      <c r="H369" s="54">
        <f t="shared" si="5"/>
        <v>0</v>
      </c>
    </row>
    <row r="370" spans="1:8" ht="18.899999999999999" customHeight="1" x14ac:dyDescent="0.25">
      <c r="A370" s="52" t="s">
        <v>573</v>
      </c>
      <c r="B370" s="53">
        <v>40927</v>
      </c>
      <c r="C370" s="52" t="s">
        <v>188</v>
      </c>
      <c r="D370" s="52" t="s">
        <v>204</v>
      </c>
      <c r="E370" s="52" t="str">
        <f>VLOOKUP(D370,产品信息表!$A$4:$C$20,2,FALSE)</f>
        <v>《软件测试技术》</v>
      </c>
      <c r="F370" s="54"/>
      <c r="G370" s="52">
        <v>10</v>
      </c>
      <c r="H370" s="54">
        <f t="shared" si="5"/>
        <v>0</v>
      </c>
    </row>
    <row r="371" spans="1:8" ht="18.899999999999999" customHeight="1" x14ac:dyDescent="0.25">
      <c r="A371" s="52" t="s">
        <v>574</v>
      </c>
      <c r="B371" s="53">
        <v>40930</v>
      </c>
      <c r="C371" s="52" t="s">
        <v>191</v>
      </c>
      <c r="D371" s="52" t="s">
        <v>206</v>
      </c>
      <c r="E371" s="52" t="str">
        <f>VLOOKUP(D371,产品信息表!$A$4:$C$20,2,FALSE)</f>
        <v>《计算机组成与接口》</v>
      </c>
      <c r="F371" s="54"/>
      <c r="G371" s="52">
        <v>49</v>
      </c>
      <c r="H371" s="54">
        <f t="shared" si="5"/>
        <v>0</v>
      </c>
    </row>
    <row r="372" spans="1:8" ht="18.899999999999999" customHeight="1" x14ac:dyDescent="0.25">
      <c r="A372" s="52" t="s">
        <v>575</v>
      </c>
      <c r="B372" s="53">
        <v>40931</v>
      </c>
      <c r="C372" s="52" t="s">
        <v>191</v>
      </c>
      <c r="D372" s="52" t="s">
        <v>209</v>
      </c>
      <c r="E372" s="52" t="str">
        <f>VLOOKUP(D372,产品信息表!$A$4:$C$20,2,FALSE)</f>
        <v>《计算机基础及Photoshop应用》</v>
      </c>
      <c r="F372" s="54"/>
      <c r="G372" s="52">
        <v>14</v>
      </c>
      <c r="H372" s="54">
        <f t="shared" si="5"/>
        <v>0</v>
      </c>
    </row>
    <row r="373" spans="1:8" ht="18.899999999999999" customHeight="1" x14ac:dyDescent="0.25">
      <c r="A373" s="52" t="s">
        <v>576</v>
      </c>
      <c r="B373" s="53">
        <v>40932</v>
      </c>
      <c r="C373" s="52" t="s">
        <v>208</v>
      </c>
      <c r="D373" s="52" t="s">
        <v>211</v>
      </c>
      <c r="E373" s="52" t="str">
        <f>VLOOKUP(D373,产品信息表!$A$4:$C$20,2,FALSE)</f>
        <v>《C语言程序设计》</v>
      </c>
      <c r="F373" s="54"/>
      <c r="G373" s="52">
        <v>35</v>
      </c>
      <c r="H373" s="54">
        <f t="shared" si="5"/>
        <v>0</v>
      </c>
    </row>
    <row r="374" spans="1:8" ht="18.899999999999999" customHeight="1" x14ac:dyDescent="0.25">
      <c r="A374" s="52" t="s">
        <v>577</v>
      </c>
      <c r="B374" s="53">
        <v>40932</v>
      </c>
      <c r="C374" s="52" t="s">
        <v>188</v>
      </c>
      <c r="D374" s="52" t="s">
        <v>189</v>
      </c>
      <c r="E374" s="52" t="str">
        <f>VLOOKUP(D374,产品信息表!$A$4:$C$20,2,FALSE)</f>
        <v>《计算机基础及MS Office应用》</v>
      </c>
      <c r="F374" s="54"/>
      <c r="G374" s="52">
        <v>32</v>
      </c>
      <c r="H374" s="54">
        <f t="shared" si="5"/>
        <v>0</v>
      </c>
    </row>
    <row r="375" spans="1:8" ht="18.899999999999999" customHeight="1" x14ac:dyDescent="0.25">
      <c r="A375" s="52" t="s">
        <v>578</v>
      </c>
      <c r="B375" s="53">
        <v>40933</v>
      </c>
      <c r="C375" s="52" t="s">
        <v>188</v>
      </c>
      <c r="D375" s="52" t="s">
        <v>192</v>
      </c>
      <c r="E375" s="52" t="str">
        <f>VLOOKUP(D375,产品信息表!$A$4:$C$20,2,FALSE)</f>
        <v>《嵌入式系统开发技术》</v>
      </c>
      <c r="F375" s="54"/>
      <c r="G375" s="52">
        <v>25</v>
      </c>
      <c r="H375" s="54">
        <f t="shared" si="5"/>
        <v>0</v>
      </c>
    </row>
    <row r="376" spans="1:8" ht="18.899999999999999" customHeight="1" x14ac:dyDescent="0.25">
      <c r="A376" s="52" t="s">
        <v>579</v>
      </c>
      <c r="B376" s="53">
        <v>40934</v>
      </c>
      <c r="C376" s="52" t="s">
        <v>208</v>
      </c>
      <c r="D376" s="52" t="s">
        <v>194</v>
      </c>
      <c r="E376" s="52" t="str">
        <f>VLOOKUP(D376,产品信息表!$A$4:$C$20,2,FALSE)</f>
        <v>《操作系统原理》</v>
      </c>
      <c r="F376" s="54"/>
      <c r="G376" s="52">
        <v>5</v>
      </c>
      <c r="H376" s="54">
        <f t="shared" si="5"/>
        <v>0</v>
      </c>
    </row>
    <row r="377" spans="1:8" ht="18.899999999999999" customHeight="1" x14ac:dyDescent="0.25">
      <c r="A377" s="52" t="s">
        <v>580</v>
      </c>
      <c r="B377" s="53">
        <v>40934</v>
      </c>
      <c r="C377" s="52" t="s">
        <v>188</v>
      </c>
      <c r="D377" s="52" t="s">
        <v>196</v>
      </c>
      <c r="E377" s="52" t="str">
        <f>VLOOKUP(D377,产品信息表!$A$4:$C$20,2,FALSE)</f>
        <v>《MySQL数据库程序设计》</v>
      </c>
      <c r="F377" s="54"/>
      <c r="G377" s="52">
        <v>40</v>
      </c>
      <c r="H377" s="54">
        <f t="shared" si="5"/>
        <v>0</v>
      </c>
    </row>
    <row r="378" spans="1:8" ht="18.899999999999999" customHeight="1" x14ac:dyDescent="0.25">
      <c r="A378" s="52" t="s">
        <v>581</v>
      </c>
      <c r="B378" s="53">
        <v>40937</v>
      </c>
      <c r="C378" s="52" t="s">
        <v>188</v>
      </c>
      <c r="D378" s="52" t="s">
        <v>198</v>
      </c>
      <c r="E378" s="52" t="str">
        <f>VLOOKUP(D378,产品信息表!$A$4:$C$20,2,FALSE)</f>
        <v>《MS Office高级应用》</v>
      </c>
      <c r="F378" s="54"/>
      <c r="G378" s="52">
        <v>31</v>
      </c>
      <c r="H378" s="54">
        <f t="shared" si="5"/>
        <v>0</v>
      </c>
    </row>
    <row r="379" spans="1:8" ht="18.899999999999999" customHeight="1" x14ac:dyDescent="0.25">
      <c r="A379" s="52" t="s">
        <v>582</v>
      </c>
      <c r="B379" s="53">
        <v>40938</v>
      </c>
      <c r="C379" s="52" t="s">
        <v>188</v>
      </c>
      <c r="D379" s="52" t="s">
        <v>200</v>
      </c>
      <c r="E379" s="52" t="str">
        <f>VLOOKUP(D379,产品信息表!$A$4:$C$20,2,FALSE)</f>
        <v>《网络技术》</v>
      </c>
      <c r="F379" s="54"/>
      <c r="G379" s="52">
        <v>16</v>
      </c>
      <c r="H379" s="54">
        <f t="shared" si="5"/>
        <v>0</v>
      </c>
    </row>
    <row r="380" spans="1:8" ht="18.899999999999999" customHeight="1" x14ac:dyDescent="0.25">
      <c r="A380" s="52" t="s">
        <v>583</v>
      </c>
      <c r="B380" s="53">
        <v>40939</v>
      </c>
      <c r="C380" s="52" t="s">
        <v>188</v>
      </c>
      <c r="D380" s="52" t="s">
        <v>202</v>
      </c>
      <c r="E380" s="52" t="str">
        <f>VLOOKUP(D380,产品信息表!$A$4:$C$20,2,FALSE)</f>
        <v>《数据库技术》</v>
      </c>
      <c r="F380" s="54"/>
      <c r="G380" s="52">
        <v>19</v>
      </c>
      <c r="H380" s="54">
        <f t="shared" si="5"/>
        <v>0</v>
      </c>
    </row>
    <row r="381" spans="1:8" ht="18.899999999999999" customHeight="1" x14ac:dyDescent="0.25">
      <c r="A381" s="52" t="s">
        <v>584</v>
      </c>
      <c r="B381" s="53">
        <v>40939</v>
      </c>
      <c r="C381" s="52" t="s">
        <v>208</v>
      </c>
      <c r="D381" s="52" t="s">
        <v>204</v>
      </c>
      <c r="E381" s="52" t="str">
        <f>VLOOKUP(D381,产品信息表!$A$4:$C$20,2,FALSE)</f>
        <v>《软件测试技术》</v>
      </c>
      <c r="F381" s="54"/>
      <c r="G381" s="52">
        <v>15</v>
      </c>
      <c r="H381" s="54">
        <f t="shared" si="5"/>
        <v>0</v>
      </c>
    </row>
    <row r="382" spans="1:8" ht="18.899999999999999" customHeight="1" x14ac:dyDescent="0.25">
      <c r="A382" s="52" t="s">
        <v>585</v>
      </c>
      <c r="B382" s="53">
        <v>40940</v>
      </c>
      <c r="C382" s="52" t="s">
        <v>191</v>
      </c>
      <c r="D382" s="52" t="s">
        <v>206</v>
      </c>
      <c r="E382" s="52" t="str">
        <f>VLOOKUP(D382,产品信息表!$A$4:$C$20,2,FALSE)</f>
        <v>《计算机组成与接口》</v>
      </c>
      <c r="F382" s="54"/>
      <c r="G382" s="52">
        <v>11</v>
      </c>
      <c r="H382" s="54">
        <f t="shared" si="5"/>
        <v>0</v>
      </c>
    </row>
    <row r="383" spans="1:8" ht="18.899999999999999" customHeight="1" x14ac:dyDescent="0.25">
      <c r="A383" s="52" t="s">
        <v>586</v>
      </c>
      <c r="B383" s="53">
        <v>40940</v>
      </c>
      <c r="C383" s="52" t="s">
        <v>208</v>
      </c>
      <c r="D383" s="52" t="s">
        <v>209</v>
      </c>
      <c r="E383" s="52" t="str">
        <f>VLOOKUP(D383,产品信息表!$A$4:$C$20,2,FALSE)</f>
        <v>《计算机基础及Photoshop应用》</v>
      </c>
      <c r="F383" s="54"/>
      <c r="G383" s="52">
        <v>41</v>
      </c>
      <c r="H383" s="54">
        <f t="shared" si="5"/>
        <v>0</v>
      </c>
    </row>
    <row r="384" spans="1:8" ht="18.899999999999999" customHeight="1" x14ac:dyDescent="0.25">
      <c r="A384" s="52" t="s">
        <v>587</v>
      </c>
      <c r="B384" s="53">
        <v>40941</v>
      </c>
      <c r="C384" s="52" t="s">
        <v>191</v>
      </c>
      <c r="D384" s="52" t="s">
        <v>211</v>
      </c>
      <c r="E384" s="52" t="str">
        <f>VLOOKUP(D384,产品信息表!$A$4:$C$20,2,FALSE)</f>
        <v>《C语言程序设计》</v>
      </c>
      <c r="F384" s="54"/>
      <c r="G384" s="52">
        <v>12</v>
      </c>
      <c r="H384" s="54">
        <f t="shared" si="5"/>
        <v>0</v>
      </c>
    </row>
    <row r="385" spans="1:8" ht="18.899999999999999" customHeight="1" x14ac:dyDescent="0.25">
      <c r="A385" s="52" t="s">
        <v>588</v>
      </c>
      <c r="B385" s="53">
        <v>40944</v>
      </c>
      <c r="C385" s="52" t="s">
        <v>188</v>
      </c>
      <c r="D385" s="52" t="s">
        <v>213</v>
      </c>
      <c r="E385" s="52" t="str">
        <f>VLOOKUP(D385,产品信息表!$A$4:$C$20,2,FALSE)</f>
        <v>《信息安全技术》</v>
      </c>
      <c r="F385" s="54"/>
      <c r="G385" s="52">
        <v>25</v>
      </c>
      <c r="H385" s="54">
        <f t="shared" si="5"/>
        <v>0</v>
      </c>
    </row>
    <row r="386" spans="1:8" ht="18.899999999999999" customHeight="1" x14ac:dyDescent="0.25">
      <c r="A386" s="52" t="s">
        <v>589</v>
      </c>
      <c r="B386" s="53">
        <v>40945</v>
      </c>
      <c r="C386" s="52" t="s">
        <v>188</v>
      </c>
      <c r="D386" s="52" t="s">
        <v>215</v>
      </c>
      <c r="E386" s="52" t="str">
        <f>VLOOKUP(D386,产品信息表!$A$4:$C$20,2,FALSE)</f>
        <v>《数据库原理》</v>
      </c>
      <c r="F386" s="54"/>
      <c r="G386" s="52">
        <v>39</v>
      </c>
      <c r="H386" s="54">
        <f t="shared" si="5"/>
        <v>0</v>
      </c>
    </row>
    <row r="387" spans="1:8" ht="18.899999999999999" customHeight="1" x14ac:dyDescent="0.25">
      <c r="A387" s="52" t="s">
        <v>590</v>
      </c>
      <c r="B387" s="53">
        <v>40946</v>
      </c>
      <c r="C387" s="52" t="s">
        <v>188</v>
      </c>
      <c r="D387" s="52" t="s">
        <v>217</v>
      </c>
      <c r="E387" s="52" t="str">
        <f>VLOOKUP(D387,产品信息表!$A$4:$C$20,2,FALSE)</f>
        <v>《VB语言程序设计》</v>
      </c>
      <c r="F387" s="54"/>
      <c r="G387" s="52">
        <v>45</v>
      </c>
      <c r="H387" s="54">
        <f t="shared" si="5"/>
        <v>0</v>
      </c>
    </row>
    <row r="388" spans="1:8" ht="18.899999999999999" customHeight="1" x14ac:dyDescent="0.25">
      <c r="A388" s="52" t="s">
        <v>591</v>
      </c>
      <c r="B388" s="53">
        <v>40947</v>
      </c>
      <c r="C388" s="52" t="s">
        <v>191</v>
      </c>
      <c r="D388" s="52" t="s">
        <v>219</v>
      </c>
      <c r="E388" s="52" t="str">
        <f>VLOOKUP(D388,产品信息表!$A$4:$C$20,2,FALSE)</f>
        <v>《Java语言程序设计》</v>
      </c>
      <c r="F388" s="54"/>
      <c r="G388" s="52">
        <v>30</v>
      </c>
      <c r="H388" s="54">
        <f t="shared" si="5"/>
        <v>0</v>
      </c>
    </row>
    <row r="389" spans="1:8" ht="18.899999999999999" customHeight="1" x14ac:dyDescent="0.25">
      <c r="A389" s="52" t="s">
        <v>592</v>
      </c>
      <c r="B389" s="53">
        <v>40948</v>
      </c>
      <c r="C389" s="52" t="s">
        <v>188</v>
      </c>
      <c r="D389" s="52" t="s">
        <v>221</v>
      </c>
      <c r="E389" s="52" t="str">
        <f>VLOOKUP(D389,产品信息表!$A$4:$C$20,2,FALSE)</f>
        <v>《Access数据库程序设计》</v>
      </c>
      <c r="F389" s="54"/>
      <c r="G389" s="52">
        <v>11</v>
      </c>
      <c r="H389" s="54">
        <f t="shared" ref="H389:H452" si="6">F389*G389</f>
        <v>0</v>
      </c>
    </row>
    <row r="390" spans="1:8" ht="18.899999999999999" customHeight="1" x14ac:dyDescent="0.25">
      <c r="A390" s="52" t="s">
        <v>593</v>
      </c>
      <c r="B390" s="53">
        <v>40949</v>
      </c>
      <c r="C390" s="52" t="s">
        <v>208</v>
      </c>
      <c r="D390" s="52" t="s">
        <v>223</v>
      </c>
      <c r="E390" s="52" t="str">
        <f>VLOOKUP(D390,产品信息表!$A$4:$C$20,2,FALSE)</f>
        <v>《软件工程》</v>
      </c>
      <c r="F390" s="54"/>
      <c r="G390" s="52">
        <v>39</v>
      </c>
      <c r="H390" s="54">
        <f t="shared" si="6"/>
        <v>0</v>
      </c>
    </row>
    <row r="391" spans="1:8" ht="18.899999999999999" customHeight="1" x14ac:dyDescent="0.25">
      <c r="A391" s="52" t="s">
        <v>594</v>
      </c>
      <c r="B391" s="53">
        <v>40951</v>
      </c>
      <c r="C391" s="52" t="s">
        <v>188</v>
      </c>
      <c r="D391" s="52" t="s">
        <v>213</v>
      </c>
      <c r="E391" s="52" t="str">
        <f>VLOOKUP(D391,产品信息表!$A$4:$C$20,2,FALSE)</f>
        <v>《信息安全技术》</v>
      </c>
      <c r="F391" s="54"/>
      <c r="G391" s="52">
        <v>25</v>
      </c>
      <c r="H391" s="54">
        <f t="shared" si="6"/>
        <v>0</v>
      </c>
    </row>
    <row r="392" spans="1:8" ht="18.899999999999999" customHeight="1" x14ac:dyDescent="0.25">
      <c r="A392" s="52" t="s">
        <v>595</v>
      </c>
      <c r="B392" s="53">
        <v>40952</v>
      </c>
      <c r="C392" s="52" t="s">
        <v>208</v>
      </c>
      <c r="D392" s="52" t="s">
        <v>215</v>
      </c>
      <c r="E392" s="52" t="str">
        <f>VLOOKUP(D392,产品信息表!$A$4:$C$20,2,FALSE)</f>
        <v>《数据库原理》</v>
      </c>
      <c r="F392" s="54"/>
      <c r="G392" s="52">
        <v>12</v>
      </c>
      <c r="H392" s="54">
        <f t="shared" si="6"/>
        <v>0</v>
      </c>
    </row>
    <row r="393" spans="1:8" ht="18.899999999999999" customHeight="1" x14ac:dyDescent="0.25">
      <c r="A393" s="52" t="s">
        <v>596</v>
      </c>
      <c r="B393" s="53">
        <v>40953</v>
      </c>
      <c r="C393" s="52" t="s">
        <v>188</v>
      </c>
      <c r="D393" s="52" t="s">
        <v>217</v>
      </c>
      <c r="E393" s="52" t="str">
        <f>VLOOKUP(D393,产品信息表!$A$4:$C$20,2,FALSE)</f>
        <v>《VB语言程序设计》</v>
      </c>
      <c r="F393" s="54"/>
      <c r="G393" s="52">
        <v>4</v>
      </c>
      <c r="H393" s="54">
        <f t="shared" si="6"/>
        <v>0</v>
      </c>
    </row>
    <row r="394" spans="1:8" ht="18.899999999999999" customHeight="1" x14ac:dyDescent="0.25">
      <c r="A394" s="52" t="s">
        <v>597</v>
      </c>
      <c r="B394" s="53">
        <v>40953</v>
      </c>
      <c r="C394" s="52" t="s">
        <v>191</v>
      </c>
      <c r="D394" s="52" t="s">
        <v>219</v>
      </c>
      <c r="E394" s="52" t="str">
        <f>VLOOKUP(D394,产品信息表!$A$4:$C$20,2,FALSE)</f>
        <v>《Java语言程序设计》</v>
      </c>
      <c r="F394" s="54"/>
      <c r="G394" s="52">
        <v>16</v>
      </c>
      <c r="H394" s="54">
        <f t="shared" si="6"/>
        <v>0</v>
      </c>
    </row>
    <row r="395" spans="1:8" ht="18.899999999999999" customHeight="1" x14ac:dyDescent="0.25">
      <c r="A395" s="52" t="s">
        <v>598</v>
      </c>
      <c r="B395" s="53">
        <v>40954</v>
      </c>
      <c r="C395" s="52" t="s">
        <v>188</v>
      </c>
      <c r="D395" s="52" t="s">
        <v>221</v>
      </c>
      <c r="E395" s="52" t="str">
        <f>VLOOKUP(D395,产品信息表!$A$4:$C$20,2,FALSE)</f>
        <v>《Access数据库程序设计》</v>
      </c>
      <c r="F395" s="54"/>
      <c r="G395" s="52">
        <v>4</v>
      </c>
      <c r="H395" s="54">
        <f t="shared" si="6"/>
        <v>0</v>
      </c>
    </row>
    <row r="396" spans="1:8" ht="18.899999999999999" customHeight="1" x14ac:dyDescent="0.25">
      <c r="A396" s="52" t="s">
        <v>599</v>
      </c>
      <c r="B396" s="53">
        <v>40954</v>
      </c>
      <c r="C396" s="52" t="s">
        <v>188</v>
      </c>
      <c r="D396" s="52" t="s">
        <v>223</v>
      </c>
      <c r="E396" s="52" t="str">
        <f>VLOOKUP(D396,产品信息表!$A$4:$C$20,2,FALSE)</f>
        <v>《软件工程》</v>
      </c>
      <c r="F396" s="54"/>
      <c r="G396" s="52">
        <v>47</v>
      </c>
      <c r="H396" s="54">
        <f t="shared" si="6"/>
        <v>0</v>
      </c>
    </row>
    <row r="397" spans="1:8" ht="18.899999999999999" customHeight="1" x14ac:dyDescent="0.25">
      <c r="A397" s="52" t="s">
        <v>600</v>
      </c>
      <c r="B397" s="53">
        <v>40955</v>
      </c>
      <c r="C397" s="52" t="s">
        <v>188</v>
      </c>
      <c r="D397" s="52" t="s">
        <v>202</v>
      </c>
      <c r="E397" s="52" t="str">
        <f>VLOOKUP(D397,产品信息表!$A$4:$C$20,2,FALSE)</f>
        <v>《数据库技术》</v>
      </c>
      <c r="F397" s="54"/>
      <c r="G397" s="52">
        <v>19</v>
      </c>
      <c r="H397" s="54">
        <f t="shared" si="6"/>
        <v>0</v>
      </c>
    </row>
    <row r="398" spans="1:8" ht="18.899999999999999" customHeight="1" x14ac:dyDescent="0.25">
      <c r="A398" s="52" t="s">
        <v>601</v>
      </c>
      <c r="B398" s="53">
        <v>40958</v>
      </c>
      <c r="C398" s="52" t="s">
        <v>188</v>
      </c>
      <c r="D398" s="52" t="s">
        <v>204</v>
      </c>
      <c r="E398" s="52" t="str">
        <f>VLOOKUP(D398,产品信息表!$A$4:$C$20,2,FALSE)</f>
        <v>《软件测试技术》</v>
      </c>
      <c r="F398" s="54"/>
      <c r="G398" s="52">
        <v>1</v>
      </c>
      <c r="H398" s="54">
        <f t="shared" si="6"/>
        <v>0</v>
      </c>
    </row>
    <row r="399" spans="1:8" ht="18.899999999999999" customHeight="1" x14ac:dyDescent="0.25">
      <c r="A399" s="52" t="s">
        <v>602</v>
      </c>
      <c r="B399" s="53">
        <v>40959</v>
      </c>
      <c r="C399" s="52" t="s">
        <v>188</v>
      </c>
      <c r="D399" s="52" t="s">
        <v>206</v>
      </c>
      <c r="E399" s="52" t="str">
        <f>VLOOKUP(D399,产品信息表!$A$4:$C$20,2,FALSE)</f>
        <v>《计算机组成与接口》</v>
      </c>
      <c r="F399" s="54"/>
      <c r="G399" s="52">
        <v>46</v>
      </c>
      <c r="H399" s="54">
        <f t="shared" si="6"/>
        <v>0</v>
      </c>
    </row>
    <row r="400" spans="1:8" ht="18.899999999999999" customHeight="1" x14ac:dyDescent="0.25">
      <c r="A400" s="52" t="s">
        <v>603</v>
      </c>
      <c r="B400" s="53">
        <v>40959</v>
      </c>
      <c r="C400" s="52" t="s">
        <v>188</v>
      </c>
      <c r="D400" s="52" t="s">
        <v>209</v>
      </c>
      <c r="E400" s="52" t="str">
        <f>VLOOKUP(D400,产品信息表!$A$4:$C$20,2,FALSE)</f>
        <v>《计算机基础及Photoshop应用》</v>
      </c>
      <c r="F400" s="54"/>
      <c r="G400" s="52">
        <v>41</v>
      </c>
      <c r="H400" s="54">
        <f t="shared" si="6"/>
        <v>0</v>
      </c>
    </row>
    <row r="401" spans="1:8" ht="18.899999999999999" customHeight="1" x14ac:dyDescent="0.25">
      <c r="A401" s="52" t="s">
        <v>604</v>
      </c>
      <c r="B401" s="53">
        <v>40961</v>
      </c>
      <c r="C401" s="52" t="s">
        <v>191</v>
      </c>
      <c r="D401" s="52" t="s">
        <v>211</v>
      </c>
      <c r="E401" s="52" t="str">
        <f>VLOOKUP(D401,产品信息表!$A$4:$C$20,2,FALSE)</f>
        <v>《C语言程序设计》</v>
      </c>
      <c r="F401" s="54"/>
      <c r="G401" s="52">
        <v>30</v>
      </c>
      <c r="H401" s="54">
        <f t="shared" si="6"/>
        <v>0</v>
      </c>
    </row>
    <row r="402" spans="1:8" ht="18.899999999999999" customHeight="1" x14ac:dyDescent="0.25">
      <c r="A402" s="52" t="s">
        <v>605</v>
      </c>
      <c r="B402" s="53">
        <v>40961</v>
      </c>
      <c r="C402" s="52" t="s">
        <v>188</v>
      </c>
      <c r="D402" s="52" t="s">
        <v>189</v>
      </c>
      <c r="E402" s="52" t="str">
        <f>VLOOKUP(D402,产品信息表!$A$4:$C$20,2,FALSE)</f>
        <v>《计算机基础及MS Office应用》</v>
      </c>
      <c r="F402" s="54"/>
      <c r="G402" s="52">
        <v>41</v>
      </c>
      <c r="H402" s="54">
        <f t="shared" si="6"/>
        <v>0</v>
      </c>
    </row>
    <row r="403" spans="1:8" ht="18.899999999999999" customHeight="1" x14ac:dyDescent="0.25">
      <c r="A403" s="52" t="s">
        <v>606</v>
      </c>
      <c r="B403" s="53">
        <v>40962</v>
      </c>
      <c r="C403" s="52" t="s">
        <v>208</v>
      </c>
      <c r="D403" s="52" t="s">
        <v>192</v>
      </c>
      <c r="E403" s="52" t="str">
        <f>VLOOKUP(D403,产品信息表!$A$4:$C$20,2,FALSE)</f>
        <v>《嵌入式系统开发技术》</v>
      </c>
      <c r="F403" s="54"/>
      <c r="G403" s="52">
        <v>39</v>
      </c>
      <c r="H403" s="54">
        <f t="shared" si="6"/>
        <v>0</v>
      </c>
    </row>
    <row r="404" spans="1:8" ht="18.899999999999999" customHeight="1" x14ac:dyDescent="0.25">
      <c r="A404" s="52" t="s">
        <v>607</v>
      </c>
      <c r="B404" s="53">
        <v>40966</v>
      </c>
      <c r="C404" s="52" t="s">
        <v>191</v>
      </c>
      <c r="D404" s="52" t="s">
        <v>194</v>
      </c>
      <c r="E404" s="52" t="str">
        <f>VLOOKUP(D404,产品信息表!$A$4:$C$20,2,FALSE)</f>
        <v>《操作系统原理》</v>
      </c>
      <c r="F404" s="54"/>
      <c r="G404" s="52">
        <v>3</v>
      </c>
      <c r="H404" s="54">
        <f t="shared" si="6"/>
        <v>0</v>
      </c>
    </row>
    <row r="405" spans="1:8" ht="18.899999999999999" customHeight="1" x14ac:dyDescent="0.25">
      <c r="A405" s="52" t="s">
        <v>608</v>
      </c>
      <c r="B405" s="53">
        <v>40966</v>
      </c>
      <c r="C405" s="52" t="s">
        <v>188</v>
      </c>
      <c r="D405" s="52" t="s">
        <v>196</v>
      </c>
      <c r="E405" s="52" t="str">
        <f>VLOOKUP(D405,产品信息表!$A$4:$C$20,2,FALSE)</f>
        <v>《MySQL数据库程序设计》</v>
      </c>
      <c r="F405" s="54"/>
      <c r="G405" s="52">
        <v>29</v>
      </c>
      <c r="H405" s="54">
        <f t="shared" si="6"/>
        <v>0</v>
      </c>
    </row>
    <row r="406" spans="1:8" ht="18.899999999999999" customHeight="1" x14ac:dyDescent="0.25">
      <c r="A406" s="52" t="s">
        <v>609</v>
      </c>
      <c r="B406" s="53">
        <v>40969</v>
      </c>
      <c r="C406" s="52" t="s">
        <v>208</v>
      </c>
      <c r="D406" s="52" t="s">
        <v>198</v>
      </c>
      <c r="E406" s="52" t="str">
        <f>VLOOKUP(D406,产品信息表!$A$4:$C$20,2,FALSE)</f>
        <v>《MS Office高级应用》</v>
      </c>
      <c r="F406" s="54"/>
      <c r="G406" s="52">
        <v>16</v>
      </c>
      <c r="H406" s="54">
        <f t="shared" si="6"/>
        <v>0</v>
      </c>
    </row>
    <row r="407" spans="1:8" ht="18.899999999999999" customHeight="1" x14ac:dyDescent="0.25">
      <c r="A407" s="52" t="s">
        <v>610</v>
      </c>
      <c r="B407" s="53">
        <v>40969</v>
      </c>
      <c r="C407" s="52" t="s">
        <v>208</v>
      </c>
      <c r="D407" s="52" t="s">
        <v>213</v>
      </c>
      <c r="E407" s="52" t="str">
        <f>VLOOKUP(D407,产品信息表!$A$4:$C$20,2,FALSE)</f>
        <v>《信息安全技术》</v>
      </c>
      <c r="F407" s="54"/>
      <c r="G407" s="52">
        <v>33</v>
      </c>
      <c r="H407" s="54">
        <f t="shared" si="6"/>
        <v>0</v>
      </c>
    </row>
    <row r="408" spans="1:8" ht="18.899999999999999" customHeight="1" x14ac:dyDescent="0.25">
      <c r="A408" s="52" t="s">
        <v>611</v>
      </c>
      <c r="B408" s="53">
        <v>40970</v>
      </c>
      <c r="C408" s="52" t="s">
        <v>208</v>
      </c>
      <c r="D408" s="52" t="s">
        <v>215</v>
      </c>
      <c r="E408" s="52" t="str">
        <f>VLOOKUP(D408,产品信息表!$A$4:$C$20,2,FALSE)</f>
        <v>《数据库原理》</v>
      </c>
      <c r="F408" s="54"/>
      <c r="G408" s="52">
        <v>41</v>
      </c>
      <c r="H408" s="54">
        <f t="shared" si="6"/>
        <v>0</v>
      </c>
    </row>
    <row r="409" spans="1:8" ht="18.899999999999999" customHeight="1" x14ac:dyDescent="0.25">
      <c r="A409" s="52" t="s">
        <v>612</v>
      </c>
      <c r="B409" s="53">
        <v>40970</v>
      </c>
      <c r="C409" s="52" t="s">
        <v>208</v>
      </c>
      <c r="D409" s="52" t="s">
        <v>217</v>
      </c>
      <c r="E409" s="52" t="str">
        <f>VLOOKUP(D409,产品信息表!$A$4:$C$20,2,FALSE)</f>
        <v>《VB语言程序设计》</v>
      </c>
      <c r="F409" s="54"/>
      <c r="G409" s="52">
        <v>38</v>
      </c>
      <c r="H409" s="54">
        <f t="shared" si="6"/>
        <v>0</v>
      </c>
    </row>
    <row r="410" spans="1:8" ht="18.899999999999999" customHeight="1" x14ac:dyDescent="0.25">
      <c r="A410" s="52" t="s">
        <v>613</v>
      </c>
      <c r="B410" s="53">
        <v>40970</v>
      </c>
      <c r="C410" s="52" t="s">
        <v>191</v>
      </c>
      <c r="D410" s="52" t="s">
        <v>219</v>
      </c>
      <c r="E410" s="52" t="str">
        <f>VLOOKUP(D410,产品信息表!$A$4:$C$20,2,FALSE)</f>
        <v>《Java语言程序设计》</v>
      </c>
      <c r="F410" s="54"/>
      <c r="G410" s="52">
        <v>9</v>
      </c>
      <c r="H410" s="54">
        <f t="shared" si="6"/>
        <v>0</v>
      </c>
    </row>
    <row r="411" spans="1:8" ht="18.899999999999999" customHeight="1" x14ac:dyDescent="0.25">
      <c r="A411" s="52" t="s">
        <v>614</v>
      </c>
      <c r="B411" s="53">
        <v>40974</v>
      </c>
      <c r="C411" s="52" t="s">
        <v>191</v>
      </c>
      <c r="D411" s="52" t="s">
        <v>221</v>
      </c>
      <c r="E411" s="52" t="str">
        <f>VLOOKUP(D411,产品信息表!$A$4:$C$20,2,FALSE)</f>
        <v>《Access数据库程序设计》</v>
      </c>
      <c r="F411" s="54"/>
      <c r="G411" s="52">
        <v>5</v>
      </c>
      <c r="H411" s="54">
        <f t="shared" si="6"/>
        <v>0</v>
      </c>
    </row>
    <row r="412" spans="1:8" ht="18.899999999999999" customHeight="1" x14ac:dyDescent="0.25">
      <c r="A412" s="52" t="s">
        <v>615</v>
      </c>
      <c r="B412" s="53">
        <v>40975</v>
      </c>
      <c r="C412" s="52" t="s">
        <v>188</v>
      </c>
      <c r="D412" s="52" t="s">
        <v>223</v>
      </c>
      <c r="E412" s="52" t="str">
        <f>VLOOKUP(D412,产品信息表!$A$4:$C$20,2,FALSE)</f>
        <v>《软件工程》</v>
      </c>
      <c r="F412" s="54"/>
      <c r="G412" s="52">
        <v>9</v>
      </c>
      <c r="H412" s="54">
        <f t="shared" si="6"/>
        <v>0</v>
      </c>
    </row>
    <row r="413" spans="1:8" ht="18.899999999999999" customHeight="1" x14ac:dyDescent="0.25">
      <c r="A413" s="52" t="s">
        <v>616</v>
      </c>
      <c r="B413" s="53">
        <v>40976</v>
      </c>
      <c r="C413" s="52" t="s">
        <v>188</v>
      </c>
      <c r="D413" s="52" t="s">
        <v>202</v>
      </c>
      <c r="E413" s="52" t="str">
        <f>VLOOKUP(D413,产品信息表!$A$4:$C$20,2,FALSE)</f>
        <v>《数据库技术》</v>
      </c>
      <c r="F413" s="54"/>
      <c r="G413" s="52">
        <v>49</v>
      </c>
      <c r="H413" s="54">
        <f t="shared" si="6"/>
        <v>0</v>
      </c>
    </row>
    <row r="414" spans="1:8" ht="18.899999999999999" customHeight="1" x14ac:dyDescent="0.25">
      <c r="A414" s="52" t="s">
        <v>617</v>
      </c>
      <c r="B414" s="53">
        <v>40977</v>
      </c>
      <c r="C414" s="52" t="s">
        <v>188</v>
      </c>
      <c r="D414" s="52" t="s">
        <v>204</v>
      </c>
      <c r="E414" s="52" t="str">
        <f>VLOOKUP(D414,产品信息表!$A$4:$C$20,2,FALSE)</f>
        <v>《软件测试技术》</v>
      </c>
      <c r="F414" s="54"/>
      <c r="G414" s="52">
        <v>45</v>
      </c>
      <c r="H414" s="54">
        <f t="shared" si="6"/>
        <v>0</v>
      </c>
    </row>
    <row r="415" spans="1:8" ht="18.899999999999999" customHeight="1" x14ac:dyDescent="0.25">
      <c r="A415" s="52" t="s">
        <v>618</v>
      </c>
      <c r="B415" s="53">
        <v>40978</v>
      </c>
      <c r="C415" s="52" t="s">
        <v>191</v>
      </c>
      <c r="D415" s="52" t="s">
        <v>206</v>
      </c>
      <c r="E415" s="52" t="str">
        <f>VLOOKUP(D415,产品信息表!$A$4:$C$20,2,FALSE)</f>
        <v>《计算机组成与接口》</v>
      </c>
      <c r="F415" s="54"/>
      <c r="G415" s="52">
        <v>16</v>
      </c>
      <c r="H415" s="54">
        <f t="shared" si="6"/>
        <v>0</v>
      </c>
    </row>
    <row r="416" spans="1:8" ht="18.899999999999999" customHeight="1" x14ac:dyDescent="0.25">
      <c r="A416" s="52" t="s">
        <v>619</v>
      </c>
      <c r="B416" s="53">
        <v>40980</v>
      </c>
      <c r="C416" s="52" t="s">
        <v>188</v>
      </c>
      <c r="D416" s="52" t="s">
        <v>209</v>
      </c>
      <c r="E416" s="52" t="str">
        <f>VLOOKUP(D416,产品信息表!$A$4:$C$20,2,FALSE)</f>
        <v>《计算机基础及Photoshop应用》</v>
      </c>
      <c r="F416" s="54"/>
      <c r="G416" s="52">
        <v>12</v>
      </c>
      <c r="H416" s="54">
        <f t="shared" si="6"/>
        <v>0</v>
      </c>
    </row>
    <row r="417" spans="1:8" ht="18.899999999999999" customHeight="1" x14ac:dyDescent="0.25">
      <c r="A417" s="52" t="s">
        <v>620</v>
      </c>
      <c r="B417" s="53">
        <v>40981</v>
      </c>
      <c r="C417" s="52" t="s">
        <v>208</v>
      </c>
      <c r="D417" s="52" t="s">
        <v>211</v>
      </c>
      <c r="E417" s="52" t="str">
        <f>VLOOKUP(D417,产品信息表!$A$4:$C$20,2,FALSE)</f>
        <v>《C语言程序设计》</v>
      </c>
      <c r="F417" s="54"/>
      <c r="G417" s="52">
        <v>34</v>
      </c>
      <c r="H417" s="54">
        <f t="shared" si="6"/>
        <v>0</v>
      </c>
    </row>
    <row r="418" spans="1:8" ht="18.899999999999999" customHeight="1" x14ac:dyDescent="0.25">
      <c r="A418" s="52" t="s">
        <v>621</v>
      </c>
      <c r="B418" s="53">
        <v>40982</v>
      </c>
      <c r="C418" s="52" t="s">
        <v>208</v>
      </c>
      <c r="D418" s="52" t="s">
        <v>189</v>
      </c>
      <c r="E418" s="52" t="str">
        <f>VLOOKUP(D418,产品信息表!$A$4:$C$20,2,FALSE)</f>
        <v>《计算机基础及MS Office应用》</v>
      </c>
      <c r="F418" s="54"/>
      <c r="G418" s="52">
        <v>6</v>
      </c>
      <c r="H418" s="54">
        <f t="shared" si="6"/>
        <v>0</v>
      </c>
    </row>
    <row r="419" spans="1:8" ht="18.899999999999999" customHeight="1" x14ac:dyDescent="0.25">
      <c r="A419" s="52" t="s">
        <v>622</v>
      </c>
      <c r="B419" s="53">
        <v>40983</v>
      </c>
      <c r="C419" s="52" t="s">
        <v>208</v>
      </c>
      <c r="D419" s="52" t="s">
        <v>192</v>
      </c>
      <c r="E419" s="52" t="str">
        <f>VLOOKUP(D419,产品信息表!$A$4:$C$20,2,FALSE)</f>
        <v>《嵌入式系统开发技术》</v>
      </c>
      <c r="F419" s="54"/>
      <c r="G419" s="52">
        <v>45</v>
      </c>
      <c r="H419" s="54">
        <f t="shared" si="6"/>
        <v>0</v>
      </c>
    </row>
    <row r="420" spans="1:8" ht="18.899999999999999" customHeight="1" x14ac:dyDescent="0.25">
      <c r="A420" s="52" t="s">
        <v>623</v>
      </c>
      <c r="B420" s="53">
        <v>40983</v>
      </c>
      <c r="C420" s="52" t="s">
        <v>188</v>
      </c>
      <c r="D420" s="52" t="s">
        <v>194</v>
      </c>
      <c r="E420" s="52" t="str">
        <f>VLOOKUP(D420,产品信息表!$A$4:$C$20,2,FALSE)</f>
        <v>《操作系统原理》</v>
      </c>
      <c r="F420" s="54"/>
      <c r="G420" s="52">
        <v>28</v>
      </c>
      <c r="H420" s="54">
        <f t="shared" si="6"/>
        <v>0</v>
      </c>
    </row>
    <row r="421" spans="1:8" ht="18.899999999999999" customHeight="1" x14ac:dyDescent="0.25">
      <c r="A421" s="52" t="s">
        <v>624</v>
      </c>
      <c r="B421" s="53">
        <v>40984</v>
      </c>
      <c r="C421" s="52" t="s">
        <v>191</v>
      </c>
      <c r="D421" s="52" t="s">
        <v>196</v>
      </c>
      <c r="E421" s="52" t="str">
        <f>VLOOKUP(D421,产品信息表!$A$4:$C$20,2,FALSE)</f>
        <v>《MySQL数据库程序设计》</v>
      </c>
      <c r="F421" s="54"/>
      <c r="G421" s="52">
        <v>7</v>
      </c>
      <c r="H421" s="54">
        <f t="shared" si="6"/>
        <v>0</v>
      </c>
    </row>
    <row r="422" spans="1:8" ht="18.899999999999999" customHeight="1" x14ac:dyDescent="0.25">
      <c r="A422" s="52" t="s">
        <v>625</v>
      </c>
      <c r="B422" s="53">
        <v>40984</v>
      </c>
      <c r="C422" s="52" t="s">
        <v>188</v>
      </c>
      <c r="D422" s="52" t="s">
        <v>189</v>
      </c>
      <c r="E422" s="52" t="str">
        <f>VLOOKUP(D422,产品信息表!$A$4:$C$20,2,FALSE)</f>
        <v>《计算机基础及MS Office应用》</v>
      </c>
      <c r="F422" s="54"/>
      <c r="G422" s="52">
        <v>43</v>
      </c>
      <c r="H422" s="54">
        <f t="shared" si="6"/>
        <v>0</v>
      </c>
    </row>
    <row r="423" spans="1:8" ht="18.899999999999999" customHeight="1" x14ac:dyDescent="0.25">
      <c r="A423" s="52" t="s">
        <v>626</v>
      </c>
      <c r="B423" s="53">
        <v>40987</v>
      </c>
      <c r="C423" s="52" t="s">
        <v>188</v>
      </c>
      <c r="D423" s="52" t="s">
        <v>192</v>
      </c>
      <c r="E423" s="52" t="str">
        <f>VLOOKUP(D423,产品信息表!$A$4:$C$20,2,FALSE)</f>
        <v>《嵌入式系统开发技术》</v>
      </c>
      <c r="F423" s="54"/>
      <c r="G423" s="52">
        <v>2</v>
      </c>
      <c r="H423" s="54">
        <f t="shared" si="6"/>
        <v>0</v>
      </c>
    </row>
    <row r="424" spans="1:8" ht="18.899999999999999" customHeight="1" x14ac:dyDescent="0.25">
      <c r="A424" s="52" t="s">
        <v>627</v>
      </c>
      <c r="B424" s="53">
        <v>40988</v>
      </c>
      <c r="C424" s="52" t="s">
        <v>191</v>
      </c>
      <c r="D424" s="52" t="s">
        <v>194</v>
      </c>
      <c r="E424" s="52" t="str">
        <f>VLOOKUP(D424,产品信息表!$A$4:$C$20,2,FALSE)</f>
        <v>《操作系统原理》</v>
      </c>
      <c r="F424" s="54"/>
      <c r="G424" s="52">
        <v>50</v>
      </c>
      <c r="H424" s="54">
        <f t="shared" si="6"/>
        <v>0</v>
      </c>
    </row>
    <row r="425" spans="1:8" ht="18.899999999999999" customHeight="1" x14ac:dyDescent="0.25">
      <c r="A425" s="52" t="s">
        <v>628</v>
      </c>
      <c r="B425" s="53">
        <v>40989</v>
      </c>
      <c r="C425" s="52" t="s">
        <v>188</v>
      </c>
      <c r="D425" s="52" t="s">
        <v>196</v>
      </c>
      <c r="E425" s="52" t="str">
        <f>VLOOKUP(D425,产品信息表!$A$4:$C$20,2,FALSE)</f>
        <v>《MySQL数据库程序设计》</v>
      </c>
      <c r="F425" s="54"/>
      <c r="G425" s="52">
        <v>7</v>
      </c>
      <c r="H425" s="54">
        <f t="shared" si="6"/>
        <v>0</v>
      </c>
    </row>
    <row r="426" spans="1:8" ht="18.899999999999999" customHeight="1" x14ac:dyDescent="0.25">
      <c r="A426" s="52" t="s">
        <v>629</v>
      </c>
      <c r="B426" s="53">
        <v>40989</v>
      </c>
      <c r="C426" s="52" t="s">
        <v>208</v>
      </c>
      <c r="D426" s="52" t="s">
        <v>198</v>
      </c>
      <c r="E426" s="52" t="str">
        <f>VLOOKUP(D426,产品信息表!$A$4:$C$20,2,FALSE)</f>
        <v>《MS Office高级应用》</v>
      </c>
      <c r="F426" s="54"/>
      <c r="G426" s="52">
        <v>12</v>
      </c>
      <c r="H426" s="54">
        <f t="shared" si="6"/>
        <v>0</v>
      </c>
    </row>
    <row r="427" spans="1:8" ht="18.899999999999999" customHeight="1" x14ac:dyDescent="0.25">
      <c r="A427" s="52" t="s">
        <v>630</v>
      </c>
      <c r="B427" s="53">
        <v>40990</v>
      </c>
      <c r="C427" s="52" t="s">
        <v>188</v>
      </c>
      <c r="D427" s="52" t="s">
        <v>200</v>
      </c>
      <c r="E427" s="52" t="str">
        <f>VLOOKUP(D427,产品信息表!$A$4:$C$20,2,FALSE)</f>
        <v>《网络技术》</v>
      </c>
      <c r="F427" s="54"/>
      <c r="G427" s="52">
        <v>4</v>
      </c>
      <c r="H427" s="54">
        <f t="shared" si="6"/>
        <v>0</v>
      </c>
    </row>
    <row r="428" spans="1:8" ht="18.899999999999999" customHeight="1" x14ac:dyDescent="0.25">
      <c r="A428" s="52" t="s">
        <v>631</v>
      </c>
      <c r="B428" s="53">
        <v>40990</v>
      </c>
      <c r="C428" s="52" t="s">
        <v>188</v>
      </c>
      <c r="D428" s="52" t="s">
        <v>202</v>
      </c>
      <c r="E428" s="52" t="str">
        <f>VLOOKUP(D428,产品信息表!$A$4:$C$20,2,FALSE)</f>
        <v>《数据库技术》</v>
      </c>
      <c r="F428" s="54"/>
      <c r="G428" s="52">
        <v>30</v>
      </c>
      <c r="H428" s="54">
        <f t="shared" si="6"/>
        <v>0</v>
      </c>
    </row>
    <row r="429" spans="1:8" ht="18.899999999999999" customHeight="1" x14ac:dyDescent="0.25">
      <c r="A429" s="52" t="s">
        <v>632</v>
      </c>
      <c r="B429" s="53">
        <v>40991</v>
      </c>
      <c r="C429" s="52" t="s">
        <v>188</v>
      </c>
      <c r="D429" s="52" t="s">
        <v>204</v>
      </c>
      <c r="E429" s="52" t="str">
        <f>VLOOKUP(D429,产品信息表!$A$4:$C$20,2,FALSE)</f>
        <v>《软件测试技术》</v>
      </c>
      <c r="F429" s="54"/>
      <c r="G429" s="52">
        <v>24</v>
      </c>
      <c r="H429" s="54">
        <f t="shared" si="6"/>
        <v>0</v>
      </c>
    </row>
    <row r="430" spans="1:8" ht="18.899999999999999" customHeight="1" x14ac:dyDescent="0.25">
      <c r="A430" s="52" t="s">
        <v>633</v>
      </c>
      <c r="B430" s="53">
        <v>40991</v>
      </c>
      <c r="C430" s="52" t="s">
        <v>188</v>
      </c>
      <c r="D430" s="52" t="s">
        <v>206</v>
      </c>
      <c r="E430" s="52" t="str">
        <f>VLOOKUP(D430,产品信息表!$A$4:$C$20,2,FALSE)</f>
        <v>《计算机组成与接口》</v>
      </c>
      <c r="F430" s="54"/>
      <c r="G430" s="52">
        <v>6</v>
      </c>
      <c r="H430" s="54">
        <f t="shared" si="6"/>
        <v>0</v>
      </c>
    </row>
    <row r="431" spans="1:8" ht="18.899999999999999" customHeight="1" x14ac:dyDescent="0.25">
      <c r="A431" s="52" t="s">
        <v>634</v>
      </c>
      <c r="B431" s="53">
        <v>40995</v>
      </c>
      <c r="C431" s="52" t="s">
        <v>208</v>
      </c>
      <c r="D431" s="52" t="s">
        <v>209</v>
      </c>
      <c r="E431" s="52" t="str">
        <f>VLOOKUP(D431,产品信息表!$A$4:$C$20,2,FALSE)</f>
        <v>《计算机基础及Photoshop应用》</v>
      </c>
      <c r="F431" s="54"/>
      <c r="G431" s="52">
        <v>26</v>
      </c>
      <c r="H431" s="54">
        <f t="shared" si="6"/>
        <v>0</v>
      </c>
    </row>
    <row r="432" spans="1:8" ht="18.899999999999999" customHeight="1" x14ac:dyDescent="0.25">
      <c r="A432" s="52" t="s">
        <v>635</v>
      </c>
      <c r="B432" s="53">
        <v>40995</v>
      </c>
      <c r="C432" s="52" t="s">
        <v>208</v>
      </c>
      <c r="D432" s="52" t="s">
        <v>211</v>
      </c>
      <c r="E432" s="52" t="str">
        <f>VLOOKUP(D432,产品信息表!$A$4:$C$20,2,FALSE)</f>
        <v>《C语言程序设计》</v>
      </c>
      <c r="F432" s="54"/>
      <c r="G432" s="52">
        <v>21</v>
      </c>
      <c r="H432" s="54">
        <f t="shared" si="6"/>
        <v>0</v>
      </c>
    </row>
    <row r="433" spans="1:8" ht="18.899999999999999" customHeight="1" x14ac:dyDescent="0.25">
      <c r="A433" s="52" t="s">
        <v>636</v>
      </c>
      <c r="B433" s="53">
        <v>40996</v>
      </c>
      <c r="C433" s="52" t="s">
        <v>208</v>
      </c>
      <c r="D433" s="52" t="s">
        <v>213</v>
      </c>
      <c r="E433" s="52" t="str">
        <f>VLOOKUP(D433,产品信息表!$A$4:$C$20,2,FALSE)</f>
        <v>《信息安全技术》</v>
      </c>
      <c r="F433" s="54"/>
      <c r="G433" s="52">
        <v>18</v>
      </c>
      <c r="H433" s="54">
        <f t="shared" si="6"/>
        <v>0</v>
      </c>
    </row>
    <row r="434" spans="1:8" ht="18.899999999999999" customHeight="1" x14ac:dyDescent="0.25">
      <c r="A434" s="52" t="s">
        <v>637</v>
      </c>
      <c r="B434" s="53">
        <v>40996</v>
      </c>
      <c r="C434" s="52" t="s">
        <v>188</v>
      </c>
      <c r="D434" s="52" t="s">
        <v>215</v>
      </c>
      <c r="E434" s="52" t="str">
        <f>VLOOKUP(D434,产品信息表!$A$4:$C$20,2,FALSE)</f>
        <v>《数据库原理》</v>
      </c>
      <c r="F434" s="54"/>
      <c r="G434" s="52">
        <v>20</v>
      </c>
      <c r="H434" s="54">
        <f t="shared" si="6"/>
        <v>0</v>
      </c>
    </row>
    <row r="435" spans="1:8" ht="18.899999999999999" customHeight="1" x14ac:dyDescent="0.25">
      <c r="A435" s="52" t="s">
        <v>638</v>
      </c>
      <c r="B435" s="53">
        <v>40997</v>
      </c>
      <c r="C435" s="52" t="s">
        <v>188</v>
      </c>
      <c r="D435" s="52" t="s">
        <v>217</v>
      </c>
      <c r="E435" s="52" t="str">
        <f>VLOOKUP(D435,产品信息表!$A$4:$C$20,2,FALSE)</f>
        <v>《VB语言程序设计》</v>
      </c>
      <c r="F435" s="54"/>
      <c r="G435" s="52">
        <v>50</v>
      </c>
      <c r="H435" s="54">
        <f t="shared" si="6"/>
        <v>0</v>
      </c>
    </row>
    <row r="436" spans="1:8" ht="18.899999999999999" customHeight="1" x14ac:dyDescent="0.25">
      <c r="A436" s="52" t="s">
        <v>639</v>
      </c>
      <c r="B436" s="53">
        <v>40998</v>
      </c>
      <c r="C436" s="52" t="s">
        <v>208</v>
      </c>
      <c r="D436" s="52" t="s">
        <v>219</v>
      </c>
      <c r="E436" s="52" t="str">
        <f>VLOOKUP(D436,产品信息表!$A$4:$C$20,2,FALSE)</f>
        <v>《Java语言程序设计》</v>
      </c>
      <c r="F436" s="54"/>
      <c r="G436" s="52">
        <v>45</v>
      </c>
      <c r="H436" s="54">
        <f t="shared" si="6"/>
        <v>0</v>
      </c>
    </row>
    <row r="437" spans="1:8" ht="18.899999999999999" customHeight="1" x14ac:dyDescent="0.25">
      <c r="A437" s="52" t="s">
        <v>640</v>
      </c>
      <c r="B437" s="53">
        <v>40999</v>
      </c>
      <c r="C437" s="52" t="s">
        <v>208</v>
      </c>
      <c r="D437" s="52" t="s">
        <v>221</v>
      </c>
      <c r="E437" s="52" t="str">
        <f>VLOOKUP(D437,产品信息表!$A$4:$C$20,2,FALSE)</f>
        <v>《Access数据库程序设计》</v>
      </c>
      <c r="F437" s="54"/>
      <c r="G437" s="52">
        <v>4</v>
      </c>
      <c r="H437" s="54">
        <f t="shared" si="6"/>
        <v>0</v>
      </c>
    </row>
    <row r="438" spans="1:8" ht="18.899999999999999" customHeight="1" x14ac:dyDescent="0.25">
      <c r="A438" s="52" t="s">
        <v>641</v>
      </c>
      <c r="B438" s="53">
        <v>41002</v>
      </c>
      <c r="C438" s="52" t="s">
        <v>208</v>
      </c>
      <c r="D438" s="52" t="s">
        <v>223</v>
      </c>
      <c r="E438" s="52" t="str">
        <f>VLOOKUP(D438,产品信息表!$A$4:$C$20,2,FALSE)</f>
        <v>《软件工程》</v>
      </c>
      <c r="F438" s="54"/>
      <c r="G438" s="52">
        <v>21</v>
      </c>
      <c r="H438" s="54">
        <f t="shared" si="6"/>
        <v>0</v>
      </c>
    </row>
    <row r="439" spans="1:8" ht="18.899999999999999" customHeight="1" x14ac:dyDescent="0.25">
      <c r="A439" s="52" t="s">
        <v>642</v>
      </c>
      <c r="B439" s="53">
        <v>41002</v>
      </c>
      <c r="C439" s="52" t="s">
        <v>208</v>
      </c>
      <c r="D439" s="52" t="s">
        <v>189</v>
      </c>
      <c r="E439" s="52" t="str">
        <f>VLOOKUP(D439,产品信息表!$A$4:$C$20,2,FALSE)</f>
        <v>《计算机基础及MS Office应用》</v>
      </c>
      <c r="F439" s="54"/>
      <c r="G439" s="52">
        <v>16</v>
      </c>
      <c r="H439" s="54">
        <f t="shared" si="6"/>
        <v>0</v>
      </c>
    </row>
    <row r="440" spans="1:8" ht="18.899999999999999" customHeight="1" x14ac:dyDescent="0.25">
      <c r="A440" s="52" t="s">
        <v>643</v>
      </c>
      <c r="B440" s="53">
        <v>41003</v>
      </c>
      <c r="C440" s="52" t="s">
        <v>208</v>
      </c>
      <c r="D440" s="52" t="s">
        <v>192</v>
      </c>
      <c r="E440" s="52" t="str">
        <f>VLOOKUP(D440,产品信息表!$A$4:$C$20,2,FALSE)</f>
        <v>《嵌入式系统开发技术》</v>
      </c>
      <c r="F440" s="54"/>
      <c r="G440" s="52">
        <v>45</v>
      </c>
      <c r="H440" s="54">
        <f t="shared" si="6"/>
        <v>0</v>
      </c>
    </row>
    <row r="441" spans="1:8" ht="18.899999999999999" customHeight="1" x14ac:dyDescent="0.25">
      <c r="A441" s="52" t="s">
        <v>644</v>
      </c>
      <c r="B441" s="53">
        <v>41004</v>
      </c>
      <c r="C441" s="52" t="s">
        <v>208</v>
      </c>
      <c r="D441" s="52" t="s">
        <v>194</v>
      </c>
      <c r="E441" s="52" t="str">
        <f>VLOOKUP(D441,产品信息表!$A$4:$C$20,2,FALSE)</f>
        <v>《操作系统原理》</v>
      </c>
      <c r="F441" s="54"/>
      <c r="G441" s="52">
        <v>14</v>
      </c>
      <c r="H441" s="54">
        <f t="shared" si="6"/>
        <v>0</v>
      </c>
    </row>
    <row r="442" spans="1:8" ht="18.899999999999999" customHeight="1" x14ac:dyDescent="0.25">
      <c r="A442" s="52" t="s">
        <v>645</v>
      </c>
      <c r="B442" s="53">
        <v>41005</v>
      </c>
      <c r="C442" s="52" t="s">
        <v>191</v>
      </c>
      <c r="D442" s="52" t="s">
        <v>196</v>
      </c>
      <c r="E442" s="52" t="str">
        <f>VLOOKUP(D442,产品信息表!$A$4:$C$20,2,FALSE)</f>
        <v>《MySQL数据库程序设计》</v>
      </c>
      <c r="F442" s="54"/>
      <c r="G442" s="52">
        <v>48</v>
      </c>
      <c r="H442" s="54">
        <f t="shared" si="6"/>
        <v>0</v>
      </c>
    </row>
    <row r="443" spans="1:8" ht="18.899999999999999" customHeight="1" x14ac:dyDescent="0.25">
      <c r="A443" s="52" t="s">
        <v>646</v>
      </c>
      <c r="B443" s="53">
        <v>41006</v>
      </c>
      <c r="C443" s="52" t="s">
        <v>188</v>
      </c>
      <c r="D443" s="52" t="s">
        <v>198</v>
      </c>
      <c r="E443" s="52" t="str">
        <f>VLOOKUP(D443,产品信息表!$A$4:$C$20,2,FALSE)</f>
        <v>《MS Office高级应用》</v>
      </c>
      <c r="F443" s="54"/>
      <c r="G443" s="52">
        <v>25</v>
      </c>
      <c r="H443" s="54">
        <f t="shared" si="6"/>
        <v>0</v>
      </c>
    </row>
    <row r="444" spans="1:8" ht="18.899999999999999" customHeight="1" x14ac:dyDescent="0.25">
      <c r="A444" s="52" t="s">
        <v>647</v>
      </c>
      <c r="B444" s="53">
        <v>41008</v>
      </c>
      <c r="C444" s="52" t="s">
        <v>191</v>
      </c>
      <c r="D444" s="52" t="s">
        <v>200</v>
      </c>
      <c r="E444" s="52" t="str">
        <f>VLOOKUP(D444,产品信息表!$A$4:$C$20,2,FALSE)</f>
        <v>《网络技术》</v>
      </c>
      <c r="F444" s="54"/>
      <c r="G444" s="52">
        <v>26</v>
      </c>
      <c r="H444" s="54">
        <f t="shared" si="6"/>
        <v>0</v>
      </c>
    </row>
    <row r="445" spans="1:8" ht="18.899999999999999" customHeight="1" x14ac:dyDescent="0.25">
      <c r="A445" s="52" t="s">
        <v>648</v>
      </c>
      <c r="B445" s="53">
        <v>41009</v>
      </c>
      <c r="C445" s="52" t="s">
        <v>188</v>
      </c>
      <c r="D445" s="52" t="s">
        <v>202</v>
      </c>
      <c r="E445" s="52" t="str">
        <f>VLOOKUP(D445,产品信息表!$A$4:$C$20,2,FALSE)</f>
        <v>《数据库技术》</v>
      </c>
      <c r="F445" s="54"/>
      <c r="G445" s="52">
        <v>44</v>
      </c>
      <c r="H445" s="54">
        <f t="shared" si="6"/>
        <v>0</v>
      </c>
    </row>
    <row r="446" spans="1:8" ht="18.899999999999999" customHeight="1" x14ac:dyDescent="0.25">
      <c r="A446" s="52" t="s">
        <v>649</v>
      </c>
      <c r="B446" s="53">
        <v>41010</v>
      </c>
      <c r="C446" s="52" t="s">
        <v>191</v>
      </c>
      <c r="D446" s="52" t="s">
        <v>204</v>
      </c>
      <c r="E446" s="52" t="str">
        <f>VLOOKUP(D446,产品信息表!$A$4:$C$20,2,FALSE)</f>
        <v>《软件测试技术》</v>
      </c>
      <c r="F446" s="54"/>
      <c r="G446" s="52">
        <v>8</v>
      </c>
      <c r="H446" s="54">
        <f t="shared" si="6"/>
        <v>0</v>
      </c>
    </row>
    <row r="447" spans="1:8" ht="18.899999999999999" customHeight="1" x14ac:dyDescent="0.25">
      <c r="A447" s="52" t="s">
        <v>650</v>
      </c>
      <c r="B447" s="53">
        <v>41011</v>
      </c>
      <c r="C447" s="52" t="s">
        <v>188</v>
      </c>
      <c r="D447" s="52" t="s">
        <v>206</v>
      </c>
      <c r="E447" s="52" t="str">
        <f>VLOOKUP(D447,产品信息表!$A$4:$C$20,2,FALSE)</f>
        <v>《计算机组成与接口》</v>
      </c>
      <c r="F447" s="54"/>
      <c r="G447" s="52">
        <v>22</v>
      </c>
      <c r="H447" s="54">
        <f t="shared" si="6"/>
        <v>0</v>
      </c>
    </row>
    <row r="448" spans="1:8" ht="18.899999999999999" customHeight="1" x14ac:dyDescent="0.25">
      <c r="A448" s="52" t="s">
        <v>651</v>
      </c>
      <c r="B448" s="53">
        <v>41012</v>
      </c>
      <c r="C448" s="52" t="s">
        <v>188</v>
      </c>
      <c r="D448" s="52" t="s">
        <v>209</v>
      </c>
      <c r="E448" s="52" t="str">
        <f>VLOOKUP(D448,产品信息表!$A$4:$C$20,2,FALSE)</f>
        <v>《计算机基础及Photoshop应用》</v>
      </c>
      <c r="F448" s="54"/>
      <c r="G448" s="52">
        <v>36</v>
      </c>
      <c r="H448" s="54">
        <f t="shared" si="6"/>
        <v>0</v>
      </c>
    </row>
    <row r="449" spans="1:8" ht="18.899999999999999" customHeight="1" x14ac:dyDescent="0.25">
      <c r="A449" s="52" t="s">
        <v>652</v>
      </c>
      <c r="B449" s="53">
        <v>41012</v>
      </c>
      <c r="C449" s="52" t="s">
        <v>191</v>
      </c>
      <c r="D449" s="52" t="s">
        <v>211</v>
      </c>
      <c r="E449" s="52" t="str">
        <f>VLOOKUP(D449,产品信息表!$A$4:$C$20,2,FALSE)</f>
        <v>《C语言程序设计》</v>
      </c>
      <c r="F449" s="54"/>
      <c r="G449" s="52">
        <v>32</v>
      </c>
      <c r="H449" s="54">
        <f t="shared" si="6"/>
        <v>0</v>
      </c>
    </row>
    <row r="450" spans="1:8" ht="18.899999999999999" customHeight="1" x14ac:dyDescent="0.25">
      <c r="A450" s="52" t="s">
        <v>653</v>
      </c>
      <c r="B450" s="53">
        <v>41016</v>
      </c>
      <c r="C450" s="52" t="s">
        <v>191</v>
      </c>
      <c r="D450" s="52" t="s">
        <v>213</v>
      </c>
      <c r="E450" s="52" t="str">
        <f>VLOOKUP(D450,产品信息表!$A$4:$C$20,2,FALSE)</f>
        <v>《信息安全技术》</v>
      </c>
      <c r="F450" s="54"/>
      <c r="G450" s="52">
        <v>21</v>
      </c>
      <c r="H450" s="54">
        <f t="shared" si="6"/>
        <v>0</v>
      </c>
    </row>
    <row r="451" spans="1:8" ht="18.899999999999999" customHeight="1" x14ac:dyDescent="0.25">
      <c r="A451" s="52" t="s">
        <v>654</v>
      </c>
      <c r="B451" s="53">
        <v>41018</v>
      </c>
      <c r="C451" s="52" t="s">
        <v>188</v>
      </c>
      <c r="D451" s="52" t="s">
        <v>215</v>
      </c>
      <c r="E451" s="52" t="str">
        <f>VLOOKUP(D451,产品信息表!$A$4:$C$20,2,FALSE)</f>
        <v>《数据库原理》</v>
      </c>
      <c r="F451" s="54"/>
      <c r="G451" s="52">
        <v>21</v>
      </c>
      <c r="H451" s="54">
        <f t="shared" si="6"/>
        <v>0</v>
      </c>
    </row>
    <row r="452" spans="1:8" ht="18.899999999999999" customHeight="1" x14ac:dyDescent="0.25">
      <c r="A452" s="52" t="s">
        <v>655</v>
      </c>
      <c r="B452" s="53">
        <v>41019</v>
      </c>
      <c r="C452" s="52" t="s">
        <v>188</v>
      </c>
      <c r="D452" s="52" t="s">
        <v>217</v>
      </c>
      <c r="E452" s="52" t="str">
        <f>VLOOKUP(D452,产品信息表!$A$4:$C$20,2,FALSE)</f>
        <v>《VB语言程序设计》</v>
      </c>
      <c r="F452" s="54"/>
      <c r="G452" s="52">
        <v>25</v>
      </c>
      <c r="H452" s="54">
        <f t="shared" si="6"/>
        <v>0</v>
      </c>
    </row>
    <row r="453" spans="1:8" ht="18.899999999999999" customHeight="1" x14ac:dyDescent="0.25">
      <c r="A453" s="52" t="s">
        <v>656</v>
      </c>
      <c r="B453" s="53">
        <v>41020</v>
      </c>
      <c r="C453" s="52" t="s">
        <v>208</v>
      </c>
      <c r="D453" s="52" t="s">
        <v>219</v>
      </c>
      <c r="E453" s="52" t="str">
        <f>VLOOKUP(D453,产品信息表!$A$4:$C$20,2,FALSE)</f>
        <v>《Java语言程序设计》</v>
      </c>
      <c r="F453" s="54"/>
      <c r="G453" s="52">
        <v>14</v>
      </c>
      <c r="H453" s="54">
        <f t="shared" ref="H453:H516" si="7">F453*G453</f>
        <v>0</v>
      </c>
    </row>
    <row r="454" spans="1:8" ht="18.899999999999999" customHeight="1" x14ac:dyDescent="0.25">
      <c r="A454" s="52" t="s">
        <v>657</v>
      </c>
      <c r="B454" s="53">
        <v>41023</v>
      </c>
      <c r="C454" s="52" t="s">
        <v>191</v>
      </c>
      <c r="D454" s="52" t="s">
        <v>221</v>
      </c>
      <c r="E454" s="52" t="str">
        <f>VLOOKUP(D454,产品信息表!$A$4:$C$20,2,FALSE)</f>
        <v>《Access数据库程序设计》</v>
      </c>
      <c r="F454" s="54"/>
      <c r="G454" s="52">
        <v>27</v>
      </c>
      <c r="H454" s="54">
        <f t="shared" si="7"/>
        <v>0</v>
      </c>
    </row>
    <row r="455" spans="1:8" ht="18.899999999999999" customHeight="1" x14ac:dyDescent="0.25">
      <c r="A455" s="52" t="s">
        <v>658</v>
      </c>
      <c r="B455" s="53">
        <v>41024</v>
      </c>
      <c r="C455" s="52" t="s">
        <v>208</v>
      </c>
      <c r="D455" s="52" t="s">
        <v>223</v>
      </c>
      <c r="E455" s="52" t="str">
        <f>VLOOKUP(D455,产品信息表!$A$4:$C$20,2,FALSE)</f>
        <v>《软件工程》</v>
      </c>
      <c r="F455" s="54"/>
      <c r="G455" s="52">
        <v>2</v>
      </c>
      <c r="H455" s="54">
        <f t="shared" si="7"/>
        <v>0</v>
      </c>
    </row>
    <row r="456" spans="1:8" ht="18.899999999999999" customHeight="1" x14ac:dyDescent="0.25">
      <c r="A456" s="52" t="s">
        <v>659</v>
      </c>
      <c r="B456" s="53">
        <v>41024</v>
      </c>
      <c r="C456" s="52" t="s">
        <v>191</v>
      </c>
      <c r="D456" s="52" t="s">
        <v>202</v>
      </c>
      <c r="E456" s="52" t="str">
        <f>VLOOKUP(D456,产品信息表!$A$4:$C$20,2,FALSE)</f>
        <v>《数据库技术》</v>
      </c>
      <c r="F456" s="54"/>
      <c r="G456" s="52">
        <v>49</v>
      </c>
      <c r="H456" s="54">
        <f t="shared" si="7"/>
        <v>0</v>
      </c>
    </row>
    <row r="457" spans="1:8" ht="18.899999999999999" customHeight="1" x14ac:dyDescent="0.25">
      <c r="A457" s="52" t="s">
        <v>660</v>
      </c>
      <c r="B457" s="53">
        <v>41025</v>
      </c>
      <c r="C457" s="52" t="s">
        <v>208</v>
      </c>
      <c r="D457" s="52" t="s">
        <v>204</v>
      </c>
      <c r="E457" s="52" t="str">
        <f>VLOOKUP(D457,产品信息表!$A$4:$C$20,2,FALSE)</f>
        <v>《软件测试技术》</v>
      </c>
      <c r="F457" s="54"/>
      <c r="G457" s="52">
        <v>19</v>
      </c>
      <c r="H457" s="54">
        <f t="shared" si="7"/>
        <v>0</v>
      </c>
    </row>
    <row r="458" spans="1:8" ht="18.899999999999999" customHeight="1" x14ac:dyDescent="0.25">
      <c r="A458" s="52" t="s">
        <v>661</v>
      </c>
      <c r="B458" s="53">
        <v>41025</v>
      </c>
      <c r="C458" s="52" t="s">
        <v>191</v>
      </c>
      <c r="D458" s="52" t="s">
        <v>206</v>
      </c>
      <c r="E458" s="52" t="str">
        <f>VLOOKUP(D458,产品信息表!$A$4:$C$20,2,FALSE)</f>
        <v>《计算机组成与接口》</v>
      </c>
      <c r="F458" s="54"/>
      <c r="G458" s="52">
        <v>23</v>
      </c>
      <c r="H458" s="54">
        <f t="shared" si="7"/>
        <v>0</v>
      </c>
    </row>
    <row r="459" spans="1:8" ht="18.899999999999999" customHeight="1" x14ac:dyDescent="0.25">
      <c r="A459" s="52" t="s">
        <v>662</v>
      </c>
      <c r="B459" s="53">
        <v>41027</v>
      </c>
      <c r="C459" s="52" t="s">
        <v>188</v>
      </c>
      <c r="D459" s="52" t="s">
        <v>209</v>
      </c>
      <c r="E459" s="52" t="str">
        <f>VLOOKUP(D459,产品信息表!$A$4:$C$20,2,FALSE)</f>
        <v>《计算机基础及Photoshop应用》</v>
      </c>
      <c r="F459" s="54"/>
      <c r="G459" s="52">
        <v>17</v>
      </c>
      <c r="H459" s="54">
        <f t="shared" si="7"/>
        <v>0</v>
      </c>
    </row>
    <row r="460" spans="1:8" ht="18.899999999999999" customHeight="1" x14ac:dyDescent="0.25">
      <c r="A460" s="52" t="s">
        <v>663</v>
      </c>
      <c r="B460" s="53">
        <v>41029</v>
      </c>
      <c r="C460" s="52" t="s">
        <v>191</v>
      </c>
      <c r="D460" s="52" t="s">
        <v>211</v>
      </c>
      <c r="E460" s="52" t="str">
        <f>VLOOKUP(D460,产品信息表!$A$4:$C$20,2,FALSE)</f>
        <v>《C语言程序设计》</v>
      </c>
      <c r="F460" s="54"/>
      <c r="G460" s="52">
        <v>40</v>
      </c>
      <c r="H460" s="54">
        <f t="shared" si="7"/>
        <v>0</v>
      </c>
    </row>
    <row r="461" spans="1:8" ht="18.899999999999999" customHeight="1" x14ac:dyDescent="0.25">
      <c r="A461" s="52" t="s">
        <v>664</v>
      </c>
      <c r="B461" s="53">
        <v>41030</v>
      </c>
      <c r="C461" s="52" t="s">
        <v>188</v>
      </c>
      <c r="D461" s="52" t="s">
        <v>189</v>
      </c>
      <c r="E461" s="52" t="str">
        <f>VLOOKUP(D461,产品信息表!$A$4:$C$20,2,FALSE)</f>
        <v>《计算机基础及MS Office应用》</v>
      </c>
      <c r="F461" s="54"/>
      <c r="G461" s="52">
        <v>48</v>
      </c>
      <c r="H461" s="54">
        <f t="shared" si="7"/>
        <v>0</v>
      </c>
    </row>
    <row r="462" spans="1:8" ht="18.899999999999999" customHeight="1" x14ac:dyDescent="0.25">
      <c r="A462" s="52" t="s">
        <v>665</v>
      </c>
      <c r="B462" s="53">
        <v>41030</v>
      </c>
      <c r="C462" s="52" t="s">
        <v>191</v>
      </c>
      <c r="D462" s="52" t="s">
        <v>192</v>
      </c>
      <c r="E462" s="52" t="str">
        <f>VLOOKUP(D462,产品信息表!$A$4:$C$20,2,FALSE)</f>
        <v>《嵌入式系统开发技术》</v>
      </c>
      <c r="F462" s="54"/>
      <c r="G462" s="52">
        <v>5</v>
      </c>
      <c r="H462" s="54">
        <f t="shared" si="7"/>
        <v>0</v>
      </c>
    </row>
    <row r="463" spans="1:8" ht="18.899999999999999" customHeight="1" x14ac:dyDescent="0.25">
      <c r="A463" s="52" t="s">
        <v>666</v>
      </c>
      <c r="B463" s="53">
        <v>41031</v>
      </c>
      <c r="C463" s="52" t="s">
        <v>208</v>
      </c>
      <c r="D463" s="52" t="s">
        <v>194</v>
      </c>
      <c r="E463" s="52" t="str">
        <f>VLOOKUP(D463,产品信息表!$A$4:$C$20,2,FALSE)</f>
        <v>《操作系统原理》</v>
      </c>
      <c r="F463" s="54"/>
      <c r="G463" s="52">
        <v>19</v>
      </c>
      <c r="H463" s="54">
        <f t="shared" si="7"/>
        <v>0</v>
      </c>
    </row>
    <row r="464" spans="1:8" ht="18.899999999999999" customHeight="1" x14ac:dyDescent="0.25">
      <c r="A464" s="52" t="s">
        <v>667</v>
      </c>
      <c r="B464" s="53">
        <v>41031</v>
      </c>
      <c r="C464" s="52" t="s">
        <v>208</v>
      </c>
      <c r="D464" s="52" t="s">
        <v>196</v>
      </c>
      <c r="E464" s="52" t="str">
        <f>VLOOKUP(D464,产品信息表!$A$4:$C$20,2,FALSE)</f>
        <v>《MySQL数据库程序设计》</v>
      </c>
      <c r="F464" s="54"/>
      <c r="G464" s="52">
        <v>11</v>
      </c>
      <c r="H464" s="54">
        <f t="shared" si="7"/>
        <v>0</v>
      </c>
    </row>
    <row r="465" spans="1:8" ht="18.899999999999999" customHeight="1" x14ac:dyDescent="0.25">
      <c r="A465" s="52" t="s">
        <v>668</v>
      </c>
      <c r="B465" s="53">
        <v>41031</v>
      </c>
      <c r="C465" s="52" t="s">
        <v>188</v>
      </c>
      <c r="D465" s="52" t="s">
        <v>198</v>
      </c>
      <c r="E465" s="52" t="str">
        <f>VLOOKUP(D465,产品信息表!$A$4:$C$20,2,FALSE)</f>
        <v>《MS Office高级应用》</v>
      </c>
      <c r="F465" s="54"/>
      <c r="G465" s="52">
        <v>2</v>
      </c>
      <c r="H465" s="54">
        <f t="shared" si="7"/>
        <v>0</v>
      </c>
    </row>
    <row r="466" spans="1:8" ht="18.899999999999999" customHeight="1" x14ac:dyDescent="0.25">
      <c r="A466" s="52" t="s">
        <v>669</v>
      </c>
      <c r="B466" s="53">
        <v>41032</v>
      </c>
      <c r="C466" s="52" t="s">
        <v>208</v>
      </c>
      <c r="D466" s="52" t="s">
        <v>200</v>
      </c>
      <c r="E466" s="52" t="str">
        <f>VLOOKUP(D466,产品信息表!$A$4:$C$20,2,FALSE)</f>
        <v>《网络技术》</v>
      </c>
      <c r="F466" s="54"/>
      <c r="G466" s="52">
        <v>23</v>
      </c>
      <c r="H466" s="54">
        <f t="shared" si="7"/>
        <v>0</v>
      </c>
    </row>
    <row r="467" spans="1:8" ht="18.899999999999999" customHeight="1" x14ac:dyDescent="0.25">
      <c r="A467" s="52" t="s">
        <v>670</v>
      </c>
      <c r="B467" s="53">
        <v>41032</v>
      </c>
      <c r="C467" s="52" t="s">
        <v>188</v>
      </c>
      <c r="D467" s="52" t="s">
        <v>202</v>
      </c>
      <c r="E467" s="52" t="str">
        <f>VLOOKUP(D467,产品信息表!$A$4:$C$20,2,FALSE)</f>
        <v>《数据库技术》</v>
      </c>
      <c r="F467" s="54"/>
      <c r="G467" s="52">
        <v>1</v>
      </c>
      <c r="H467" s="54">
        <f t="shared" si="7"/>
        <v>0</v>
      </c>
    </row>
    <row r="468" spans="1:8" ht="18.899999999999999" customHeight="1" x14ac:dyDescent="0.25">
      <c r="A468" s="52" t="s">
        <v>671</v>
      </c>
      <c r="B468" s="53">
        <v>41033</v>
      </c>
      <c r="C468" s="52" t="s">
        <v>208</v>
      </c>
      <c r="D468" s="52" t="s">
        <v>204</v>
      </c>
      <c r="E468" s="52" t="str">
        <f>VLOOKUP(D468,产品信息表!$A$4:$C$20,2,FALSE)</f>
        <v>《软件测试技术》</v>
      </c>
      <c r="F468" s="54"/>
      <c r="G468" s="52">
        <v>36</v>
      </c>
      <c r="H468" s="54">
        <f t="shared" si="7"/>
        <v>0</v>
      </c>
    </row>
    <row r="469" spans="1:8" ht="18.899999999999999" customHeight="1" x14ac:dyDescent="0.25">
      <c r="A469" s="52" t="s">
        <v>672</v>
      </c>
      <c r="B469" s="53">
        <v>41036</v>
      </c>
      <c r="C469" s="52" t="s">
        <v>191</v>
      </c>
      <c r="D469" s="52" t="s">
        <v>206</v>
      </c>
      <c r="E469" s="52" t="str">
        <f>VLOOKUP(D469,产品信息表!$A$4:$C$20,2,FALSE)</f>
        <v>《计算机组成与接口》</v>
      </c>
      <c r="F469" s="54"/>
      <c r="G469" s="52">
        <v>23</v>
      </c>
      <c r="H469" s="54">
        <f t="shared" si="7"/>
        <v>0</v>
      </c>
    </row>
    <row r="470" spans="1:8" ht="18.899999999999999" customHeight="1" x14ac:dyDescent="0.25">
      <c r="A470" s="52" t="s">
        <v>673</v>
      </c>
      <c r="B470" s="53">
        <v>41037</v>
      </c>
      <c r="C470" s="52" t="s">
        <v>208</v>
      </c>
      <c r="D470" s="52" t="s">
        <v>209</v>
      </c>
      <c r="E470" s="52" t="str">
        <f>VLOOKUP(D470,产品信息表!$A$4:$C$20,2,FALSE)</f>
        <v>《计算机基础及Photoshop应用》</v>
      </c>
      <c r="F470" s="54"/>
      <c r="G470" s="52">
        <v>44</v>
      </c>
      <c r="H470" s="54">
        <f t="shared" si="7"/>
        <v>0</v>
      </c>
    </row>
    <row r="471" spans="1:8" ht="18.899999999999999" customHeight="1" x14ac:dyDescent="0.25">
      <c r="A471" s="52" t="s">
        <v>674</v>
      </c>
      <c r="B471" s="53">
        <v>41037</v>
      </c>
      <c r="C471" s="52" t="s">
        <v>191</v>
      </c>
      <c r="D471" s="52" t="s">
        <v>211</v>
      </c>
      <c r="E471" s="52" t="str">
        <f>VLOOKUP(D471,产品信息表!$A$4:$C$20,2,FALSE)</f>
        <v>《C语言程序设计》</v>
      </c>
      <c r="F471" s="54"/>
      <c r="G471" s="52">
        <v>47</v>
      </c>
      <c r="H471" s="54">
        <f t="shared" si="7"/>
        <v>0</v>
      </c>
    </row>
    <row r="472" spans="1:8" ht="18.899999999999999" customHeight="1" x14ac:dyDescent="0.25">
      <c r="A472" s="52" t="s">
        <v>675</v>
      </c>
      <c r="B472" s="53">
        <v>41038</v>
      </c>
      <c r="C472" s="52" t="s">
        <v>191</v>
      </c>
      <c r="D472" s="52" t="s">
        <v>213</v>
      </c>
      <c r="E472" s="52" t="str">
        <f>VLOOKUP(D472,产品信息表!$A$4:$C$20,2,FALSE)</f>
        <v>《信息安全技术》</v>
      </c>
      <c r="F472" s="54"/>
      <c r="G472" s="52">
        <v>32</v>
      </c>
      <c r="H472" s="54">
        <f t="shared" si="7"/>
        <v>0</v>
      </c>
    </row>
    <row r="473" spans="1:8" ht="18.899999999999999" customHeight="1" x14ac:dyDescent="0.25">
      <c r="A473" s="52" t="s">
        <v>676</v>
      </c>
      <c r="B473" s="53">
        <v>41039</v>
      </c>
      <c r="C473" s="52" t="s">
        <v>191</v>
      </c>
      <c r="D473" s="52" t="s">
        <v>215</v>
      </c>
      <c r="E473" s="52" t="str">
        <f>VLOOKUP(D473,产品信息表!$A$4:$C$20,2,FALSE)</f>
        <v>《数据库原理》</v>
      </c>
      <c r="F473" s="54"/>
      <c r="G473" s="52">
        <v>41</v>
      </c>
      <c r="H473" s="54">
        <f t="shared" si="7"/>
        <v>0</v>
      </c>
    </row>
    <row r="474" spans="1:8" ht="18.899999999999999" customHeight="1" x14ac:dyDescent="0.25">
      <c r="A474" s="52" t="s">
        <v>677</v>
      </c>
      <c r="B474" s="53">
        <v>41040</v>
      </c>
      <c r="C474" s="52" t="s">
        <v>188</v>
      </c>
      <c r="D474" s="52" t="s">
        <v>217</v>
      </c>
      <c r="E474" s="52" t="str">
        <f>VLOOKUP(D474,产品信息表!$A$4:$C$20,2,FALSE)</f>
        <v>《VB语言程序设计》</v>
      </c>
      <c r="F474" s="54"/>
      <c r="G474" s="52">
        <v>43</v>
      </c>
      <c r="H474" s="54">
        <f t="shared" si="7"/>
        <v>0</v>
      </c>
    </row>
    <row r="475" spans="1:8" ht="18.899999999999999" customHeight="1" x14ac:dyDescent="0.25">
      <c r="A475" s="52" t="s">
        <v>678</v>
      </c>
      <c r="B475" s="53">
        <v>41041</v>
      </c>
      <c r="C475" s="52" t="s">
        <v>188</v>
      </c>
      <c r="D475" s="52" t="s">
        <v>219</v>
      </c>
      <c r="E475" s="52" t="str">
        <f>VLOOKUP(D475,产品信息表!$A$4:$C$20,2,FALSE)</f>
        <v>《Java语言程序设计》</v>
      </c>
      <c r="F475" s="54"/>
      <c r="G475" s="52">
        <v>49</v>
      </c>
      <c r="H475" s="54">
        <f t="shared" si="7"/>
        <v>0</v>
      </c>
    </row>
    <row r="476" spans="1:8" ht="18.899999999999999" customHeight="1" x14ac:dyDescent="0.25">
      <c r="A476" s="52" t="s">
        <v>679</v>
      </c>
      <c r="B476" s="53">
        <v>41043</v>
      </c>
      <c r="C476" s="52" t="s">
        <v>188</v>
      </c>
      <c r="D476" s="52" t="s">
        <v>221</v>
      </c>
      <c r="E476" s="52" t="str">
        <f>VLOOKUP(D476,产品信息表!$A$4:$C$20,2,FALSE)</f>
        <v>《Access数据库程序设计》</v>
      </c>
      <c r="F476" s="54"/>
      <c r="G476" s="52">
        <v>39</v>
      </c>
      <c r="H476" s="54">
        <f t="shared" si="7"/>
        <v>0</v>
      </c>
    </row>
    <row r="477" spans="1:8" ht="18.899999999999999" customHeight="1" x14ac:dyDescent="0.25">
      <c r="A477" s="52" t="s">
        <v>680</v>
      </c>
      <c r="B477" s="53">
        <v>41044</v>
      </c>
      <c r="C477" s="52" t="s">
        <v>188</v>
      </c>
      <c r="D477" s="52" t="s">
        <v>223</v>
      </c>
      <c r="E477" s="52" t="str">
        <f>VLOOKUP(D477,产品信息表!$A$4:$C$20,2,FALSE)</f>
        <v>《软件工程》</v>
      </c>
      <c r="F477" s="54"/>
      <c r="G477" s="52">
        <v>7</v>
      </c>
      <c r="H477" s="54">
        <f t="shared" si="7"/>
        <v>0</v>
      </c>
    </row>
    <row r="478" spans="1:8" ht="18.899999999999999" customHeight="1" x14ac:dyDescent="0.25">
      <c r="A478" s="52" t="s">
        <v>681</v>
      </c>
      <c r="B478" s="53">
        <v>41045</v>
      </c>
      <c r="C478" s="52" t="s">
        <v>188</v>
      </c>
      <c r="D478" s="52" t="s">
        <v>202</v>
      </c>
      <c r="E478" s="52" t="str">
        <f>VLOOKUP(D478,产品信息表!$A$4:$C$20,2,FALSE)</f>
        <v>《数据库技术》</v>
      </c>
      <c r="F478" s="54"/>
      <c r="G478" s="52">
        <v>30</v>
      </c>
      <c r="H478" s="54">
        <f t="shared" si="7"/>
        <v>0</v>
      </c>
    </row>
    <row r="479" spans="1:8" ht="18.899999999999999" customHeight="1" x14ac:dyDescent="0.25">
      <c r="A479" s="52" t="s">
        <v>682</v>
      </c>
      <c r="B479" s="53">
        <v>41045</v>
      </c>
      <c r="C479" s="52" t="s">
        <v>188</v>
      </c>
      <c r="D479" s="52" t="s">
        <v>204</v>
      </c>
      <c r="E479" s="52" t="str">
        <f>VLOOKUP(D479,产品信息表!$A$4:$C$20,2,FALSE)</f>
        <v>《软件测试技术》</v>
      </c>
      <c r="F479" s="54"/>
      <c r="G479" s="52">
        <v>37</v>
      </c>
      <c r="H479" s="54">
        <f t="shared" si="7"/>
        <v>0</v>
      </c>
    </row>
    <row r="480" spans="1:8" ht="18.899999999999999" customHeight="1" x14ac:dyDescent="0.25">
      <c r="A480" s="52" t="s">
        <v>683</v>
      </c>
      <c r="B480" s="53">
        <v>41046</v>
      </c>
      <c r="C480" s="52" t="s">
        <v>188</v>
      </c>
      <c r="D480" s="52" t="s">
        <v>206</v>
      </c>
      <c r="E480" s="52" t="str">
        <f>VLOOKUP(D480,产品信息表!$A$4:$C$20,2,FALSE)</f>
        <v>《计算机组成与接口》</v>
      </c>
      <c r="F480" s="54"/>
      <c r="G480" s="52">
        <v>19</v>
      </c>
      <c r="H480" s="54">
        <f t="shared" si="7"/>
        <v>0</v>
      </c>
    </row>
    <row r="481" spans="1:8" ht="18.899999999999999" customHeight="1" x14ac:dyDescent="0.25">
      <c r="A481" s="52" t="s">
        <v>684</v>
      </c>
      <c r="B481" s="53">
        <v>41047</v>
      </c>
      <c r="C481" s="52" t="s">
        <v>188</v>
      </c>
      <c r="D481" s="52" t="s">
        <v>209</v>
      </c>
      <c r="E481" s="52" t="str">
        <f>VLOOKUP(D481,产品信息表!$A$4:$C$20,2,FALSE)</f>
        <v>《计算机基础及Photoshop应用》</v>
      </c>
      <c r="F481" s="54"/>
      <c r="G481" s="52">
        <v>37</v>
      </c>
      <c r="H481" s="54">
        <f t="shared" si="7"/>
        <v>0</v>
      </c>
    </row>
    <row r="482" spans="1:8" ht="18.899999999999999" customHeight="1" x14ac:dyDescent="0.25">
      <c r="A482" s="52" t="s">
        <v>685</v>
      </c>
      <c r="B482" s="53">
        <v>41051</v>
      </c>
      <c r="C482" s="52" t="s">
        <v>208</v>
      </c>
      <c r="D482" s="52" t="s">
        <v>211</v>
      </c>
      <c r="E482" s="52" t="str">
        <f>VLOOKUP(D482,产品信息表!$A$4:$C$20,2,FALSE)</f>
        <v>《C语言程序设计》</v>
      </c>
      <c r="F482" s="54"/>
      <c r="G482" s="52">
        <v>42</v>
      </c>
      <c r="H482" s="54">
        <f t="shared" si="7"/>
        <v>0</v>
      </c>
    </row>
    <row r="483" spans="1:8" ht="18.899999999999999" customHeight="1" x14ac:dyDescent="0.25">
      <c r="A483" s="52" t="s">
        <v>686</v>
      </c>
      <c r="B483" s="53">
        <v>41052</v>
      </c>
      <c r="C483" s="52" t="s">
        <v>208</v>
      </c>
      <c r="D483" s="52" t="s">
        <v>213</v>
      </c>
      <c r="E483" s="52" t="str">
        <f>VLOOKUP(D483,产品信息表!$A$4:$C$20,2,FALSE)</f>
        <v>《信息安全技术》</v>
      </c>
      <c r="F483" s="54"/>
      <c r="G483" s="52">
        <v>7</v>
      </c>
      <c r="H483" s="54">
        <f t="shared" si="7"/>
        <v>0</v>
      </c>
    </row>
    <row r="484" spans="1:8" ht="18.899999999999999" customHeight="1" x14ac:dyDescent="0.25">
      <c r="A484" s="52" t="s">
        <v>687</v>
      </c>
      <c r="B484" s="53">
        <v>41052</v>
      </c>
      <c r="C484" s="52" t="s">
        <v>188</v>
      </c>
      <c r="D484" s="52" t="s">
        <v>215</v>
      </c>
      <c r="E484" s="52" t="str">
        <f>VLOOKUP(D484,产品信息表!$A$4:$C$20,2,FALSE)</f>
        <v>《数据库原理》</v>
      </c>
      <c r="F484" s="54"/>
      <c r="G484" s="52">
        <v>37</v>
      </c>
      <c r="H484" s="54">
        <f t="shared" si="7"/>
        <v>0</v>
      </c>
    </row>
    <row r="485" spans="1:8" ht="18.899999999999999" customHeight="1" x14ac:dyDescent="0.25">
      <c r="A485" s="52" t="s">
        <v>688</v>
      </c>
      <c r="B485" s="53">
        <v>41053</v>
      </c>
      <c r="C485" s="52" t="s">
        <v>208</v>
      </c>
      <c r="D485" s="52" t="s">
        <v>217</v>
      </c>
      <c r="E485" s="52" t="str">
        <f>VLOOKUP(D485,产品信息表!$A$4:$C$20,2,FALSE)</f>
        <v>《VB语言程序设计》</v>
      </c>
      <c r="F485" s="54"/>
      <c r="G485" s="52">
        <v>20</v>
      </c>
      <c r="H485" s="54">
        <f t="shared" si="7"/>
        <v>0</v>
      </c>
    </row>
    <row r="486" spans="1:8" ht="18.899999999999999" customHeight="1" x14ac:dyDescent="0.25">
      <c r="A486" s="52" t="s">
        <v>689</v>
      </c>
      <c r="B486" s="53">
        <v>41054</v>
      </c>
      <c r="C486" s="52" t="s">
        <v>208</v>
      </c>
      <c r="D486" s="52" t="s">
        <v>219</v>
      </c>
      <c r="E486" s="52" t="str">
        <f>VLOOKUP(D486,产品信息表!$A$4:$C$20,2,FALSE)</f>
        <v>《Java语言程序设计》</v>
      </c>
      <c r="F486" s="54"/>
      <c r="G486" s="52">
        <v>44</v>
      </c>
      <c r="H486" s="54">
        <f t="shared" si="7"/>
        <v>0</v>
      </c>
    </row>
    <row r="487" spans="1:8" ht="18.899999999999999" customHeight="1" x14ac:dyDescent="0.25">
      <c r="A487" s="52" t="s">
        <v>690</v>
      </c>
      <c r="B487" s="53">
        <v>41054</v>
      </c>
      <c r="C487" s="52" t="s">
        <v>208</v>
      </c>
      <c r="D487" s="52" t="s">
        <v>221</v>
      </c>
      <c r="E487" s="52" t="str">
        <f>VLOOKUP(D487,产品信息表!$A$4:$C$20,2,FALSE)</f>
        <v>《Access数据库程序设计》</v>
      </c>
      <c r="F487" s="54"/>
      <c r="G487" s="52">
        <v>25</v>
      </c>
      <c r="H487" s="54">
        <f t="shared" si="7"/>
        <v>0</v>
      </c>
    </row>
    <row r="488" spans="1:8" ht="18.899999999999999" customHeight="1" x14ac:dyDescent="0.25">
      <c r="A488" s="52" t="s">
        <v>691</v>
      </c>
      <c r="B488" s="53">
        <v>41055</v>
      </c>
      <c r="C488" s="52" t="s">
        <v>208</v>
      </c>
      <c r="D488" s="52" t="s">
        <v>223</v>
      </c>
      <c r="E488" s="52" t="str">
        <f>VLOOKUP(D488,产品信息表!$A$4:$C$20,2,FALSE)</f>
        <v>《软件工程》</v>
      </c>
      <c r="F488" s="54"/>
      <c r="G488" s="52">
        <v>5</v>
      </c>
      <c r="H488" s="54">
        <f t="shared" si="7"/>
        <v>0</v>
      </c>
    </row>
    <row r="489" spans="1:8" ht="18.899999999999999" customHeight="1" x14ac:dyDescent="0.25">
      <c r="A489" s="52" t="s">
        <v>692</v>
      </c>
      <c r="B489" s="53">
        <v>41057</v>
      </c>
      <c r="C489" s="52" t="s">
        <v>208</v>
      </c>
      <c r="D489" s="52" t="s">
        <v>198</v>
      </c>
      <c r="E489" s="52" t="str">
        <f>VLOOKUP(D489,产品信息表!$A$4:$C$20,2,FALSE)</f>
        <v>《MS Office高级应用》</v>
      </c>
      <c r="F489" s="54"/>
      <c r="G489" s="52">
        <v>48</v>
      </c>
      <c r="H489" s="54">
        <f t="shared" si="7"/>
        <v>0</v>
      </c>
    </row>
    <row r="490" spans="1:8" ht="18.899999999999999" customHeight="1" x14ac:dyDescent="0.25">
      <c r="A490" s="52" t="s">
        <v>693</v>
      </c>
      <c r="B490" s="53">
        <v>41058</v>
      </c>
      <c r="C490" s="52" t="s">
        <v>208</v>
      </c>
      <c r="D490" s="52" t="s">
        <v>200</v>
      </c>
      <c r="E490" s="52" t="str">
        <f>VLOOKUP(D490,产品信息表!$A$4:$C$20,2,FALSE)</f>
        <v>《网络技术》</v>
      </c>
      <c r="F490" s="54"/>
      <c r="G490" s="52">
        <v>7</v>
      </c>
      <c r="H490" s="54">
        <f t="shared" si="7"/>
        <v>0</v>
      </c>
    </row>
    <row r="491" spans="1:8" ht="18.899999999999999" customHeight="1" x14ac:dyDescent="0.25">
      <c r="A491" s="52" t="s">
        <v>694</v>
      </c>
      <c r="B491" s="53">
        <v>41058</v>
      </c>
      <c r="C491" s="52" t="s">
        <v>208</v>
      </c>
      <c r="D491" s="52" t="s">
        <v>202</v>
      </c>
      <c r="E491" s="52" t="str">
        <f>VLOOKUP(D491,产品信息表!$A$4:$C$20,2,FALSE)</f>
        <v>《数据库技术》</v>
      </c>
      <c r="F491" s="54"/>
      <c r="G491" s="52">
        <v>23</v>
      </c>
      <c r="H491" s="54">
        <f t="shared" si="7"/>
        <v>0</v>
      </c>
    </row>
    <row r="492" spans="1:8" ht="18.899999999999999" customHeight="1" x14ac:dyDescent="0.25">
      <c r="A492" s="52" t="s">
        <v>695</v>
      </c>
      <c r="B492" s="53">
        <v>41059</v>
      </c>
      <c r="C492" s="52" t="s">
        <v>188</v>
      </c>
      <c r="D492" s="52" t="s">
        <v>204</v>
      </c>
      <c r="E492" s="52" t="str">
        <f>VLOOKUP(D492,产品信息表!$A$4:$C$20,2,FALSE)</f>
        <v>《软件测试技术》</v>
      </c>
      <c r="F492" s="54"/>
      <c r="G492" s="52">
        <v>26</v>
      </c>
      <c r="H492" s="54">
        <f t="shared" si="7"/>
        <v>0</v>
      </c>
    </row>
    <row r="493" spans="1:8" ht="18.899999999999999" customHeight="1" x14ac:dyDescent="0.25">
      <c r="A493" s="52" t="s">
        <v>696</v>
      </c>
      <c r="B493" s="53">
        <v>41060</v>
      </c>
      <c r="C493" s="52" t="s">
        <v>191</v>
      </c>
      <c r="D493" s="52" t="s">
        <v>206</v>
      </c>
      <c r="E493" s="52" t="str">
        <f>VLOOKUP(D493,产品信息表!$A$4:$C$20,2,FALSE)</f>
        <v>《计算机组成与接口》</v>
      </c>
      <c r="F493" s="54"/>
      <c r="G493" s="52">
        <v>27</v>
      </c>
      <c r="H493" s="54">
        <f t="shared" si="7"/>
        <v>0</v>
      </c>
    </row>
    <row r="494" spans="1:8" ht="18.899999999999999" customHeight="1" x14ac:dyDescent="0.25">
      <c r="A494" s="52" t="s">
        <v>697</v>
      </c>
      <c r="B494" s="53">
        <v>41060</v>
      </c>
      <c r="C494" s="52" t="s">
        <v>188</v>
      </c>
      <c r="D494" s="52" t="s">
        <v>209</v>
      </c>
      <c r="E494" s="52" t="str">
        <f>VLOOKUP(D494,产品信息表!$A$4:$C$20,2,FALSE)</f>
        <v>《计算机基础及Photoshop应用》</v>
      </c>
      <c r="F494" s="54"/>
      <c r="G494" s="52">
        <v>30</v>
      </c>
      <c r="H494" s="54">
        <f t="shared" si="7"/>
        <v>0</v>
      </c>
    </row>
    <row r="495" spans="1:8" ht="18.899999999999999" customHeight="1" x14ac:dyDescent="0.25">
      <c r="A495" s="52" t="s">
        <v>698</v>
      </c>
      <c r="B495" s="53">
        <v>41061</v>
      </c>
      <c r="C495" s="52" t="s">
        <v>191</v>
      </c>
      <c r="D495" s="52" t="s">
        <v>211</v>
      </c>
      <c r="E495" s="52" t="str">
        <f>VLOOKUP(D495,产品信息表!$A$4:$C$20,2,FALSE)</f>
        <v>《C语言程序设计》</v>
      </c>
      <c r="F495" s="54"/>
      <c r="G495" s="52">
        <v>7</v>
      </c>
      <c r="H495" s="54">
        <f t="shared" si="7"/>
        <v>0</v>
      </c>
    </row>
    <row r="496" spans="1:8" ht="18.899999999999999" customHeight="1" x14ac:dyDescent="0.25">
      <c r="A496" s="52" t="s">
        <v>699</v>
      </c>
      <c r="B496" s="53">
        <v>41062</v>
      </c>
      <c r="C496" s="52" t="s">
        <v>188</v>
      </c>
      <c r="D496" s="52" t="s">
        <v>213</v>
      </c>
      <c r="E496" s="52" t="str">
        <f>VLOOKUP(D496,产品信息表!$A$4:$C$20,2,FALSE)</f>
        <v>《信息安全技术》</v>
      </c>
      <c r="F496" s="54"/>
      <c r="G496" s="52">
        <v>4</v>
      </c>
      <c r="H496" s="54">
        <f t="shared" si="7"/>
        <v>0</v>
      </c>
    </row>
    <row r="497" spans="1:8" ht="18.899999999999999" customHeight="1" x14ac:dyDescent="0.25">
      <c r="A497" s="52" t="s">
        <v>700</v>
      </c>
      <c r="B497" s="53">
        <v>41064</v>
      </c>
      <c r="C497" s="52" t="s">
        <v>208</v>
      </c>
      <c r="D497" s="52" t="s">
        <v>215</v>
      </c>
      <c r="E497" s="52" t="str">
        <f>VLOOKUP(D497,产品信息表!$A$4:$C$20,2,FALSE)</f>
        <v>《数据库原理》</v>
      </c>
      <c r="F497" s="54"/>
      <c r="G497" s="52">
        <v>27</v>
      </c>
      <c r="H497" s="54">
        <f t="shared" si="7"/>
        <v>0</v>
      </c>
    </row>
    <row r="498" spans="1:8" ht="18.899999999999999" customHeight="1" x14ac:dyDescent="0.25">
      <c r="A498" s="52" t="s">
        <v>701</v>
      </c>
      <c r="B498" s="53">
        <v>41065</v>
      </c>
      <c r="C498" s="52" t="s">
        <v>208</v>
      </c>
      <c r="D498" s="52" t="s">
        <v>217</v>
      </c>
      <c r="E498" s="52" t="str">
        <f>VLOOKUP(D498,产品信息表!$A$4:$C$20,2,FALSE)</f>
        <v>《VB语言程序设计》</v>
      </c>
      <c r="F498" s="54"/>
      <c r="G498" s="52">
        <v>19</v>
      </c>
      <c r="H498" s="54">
        <f t="shared" si="7"/>
        <v>0</v>
      </c>
    </row>
    <row r="499" spans="1:8" ht="18.899999999999999" customHeight="1" x14ac:dyDescent="0.25">
      <c r="A499" s="52" t="s">
        <v>702</v>
      </c>
      <c r="B499" s="53">
        <v>41067</v>
      </c>
      <c r="C499" s="52" t="s">
        <v>191</v>
      </c>
      <c r="D499" s="52" t="s">
        <v>219</v>
      </c>
      <c r="E499" s="52" t="str">
        <f>VLOOKUP(D499,产品信息表!$A$4:$C$20,2,FALSE)</f>
        <v>《Java语言程序设计》</v>
      </c>
      <c r="F499" s="54"/>
      <c r="G499" s="52">
        <v>1</v>
      </c>
      <c r="H499" s="54">
        <f t="shared" si="7"/>
        <v>0</v>
      </c>
    </row>
    <row r="500" spans="1:8" ht="18.899999999999999" customHeight="1" x14ac:dyDescent="0.25">
      <c r="A500" s="52" t="s">
        <v>703</v>
      </c>
      <c r="B500" s="53">
        <v>41067</v>
      </c>
      <c r="C500" s="52" t="s">
        <v>191</v>
      </c>
      <c r="D500" s="52" t="s">
        <v>221</v>
      </c>
      <c r="E500" s="52" t="str">
        <f>VLOOKUP(D500,产品信息表!$A$4:$C$20,2,FALSE)</f>
        <v>《Access数据库程序设计》</v>
      </c>
      <c r="F500" s="54"/>
      <c r="G500" s="52">
        <v>2</v>
      </c>
      <c r="H500" s="54">
        <f t="shared" si="7"/>
        <v>0</v>
      </c>
    </row>
    <row r="501" spans="1:8" ht="18.899999999999999" customHeight="1" x14ac:dyDescent="0.25">
      <c r="A501" s="52" t="s">
        <v>704</v>
      </c>
      <c r="B501" s="53">
        <v>41068</v>
      </c>
      <c r="C501" s="52" t="s">
        <v>191</v>
      </c>
      <c r="D501" s="52" t="s">
        <v>223</v>
      </c>
      <c r="E501" s="52" t="str">
        <f>VLOOKUP(D501,产品信息表!$A$4:$C$20,2,FALSE)</f>
        <v>《软件工程》</v>
      </c>
      <c r="F501" s="54"/>
      <c r="G501" s="52">
        <v>32</v>
      </c>
      <c r="H501" s="54">
        <f t="shared" si="7"/>
        <v>0</v>
      </c>
    </row>
    <row r="502" spans="1:8" ht="18.899999999999999" customHeight="1" x14ac:dyDescent="0.25">
      <c r="A502" s="52" t="s">
        <v>705</v>
      </c>
      <c r="B502" s="53">
        <v>41069</v>
      </c>
      <c r="C502" s="52" t="s">
        <v>191</v>
      </c>
      <c r="D502" s="52" t="s">
        <v>202</v>
      </c>
      <c r="E502" s="52" t="str">
        <f>VLOOKUP(D502,产品信息表!$A$4:$C$20,2,FALSE)</f>
        <v>《数据库技术》</v>
      </c>
      <c r="F502" s="54"/>
      <c r="G502" s="52">
        <v>19</v>
      </c>
      <c r="H502" s="54">
        <f t="shared" si="7"/>
        <v>0</v>
      </c>
    </row>
    <row r="503" spans="1:8" ht="18.899999999999999" customHeight="1" x14ac:dyDescent="0.25">
      <c r="A503" s="52" t="s">
        <v>706</v>
      </c>
      <c r="B503" s="53">
        <v>41071</v>
      </c>
      <c r="C503" s="52" t="s">
        <v>191</v>
      </c>
      <c r="D503" s="52" t="s">
        <v>204</v>
      </c>
      <c r="E503" s="52" t="str">
        <f>VLOOKUP(D503,产品信息表!$A$4:$C$20,2,FALSE)</f>
        <v>《软件测试技术》</v>
      </c>
      <c r="F503" s="54"/>
      <c r="G503" s="52">
        <v>31</v>
      </c>
      <c r="H503" s="54">
        <f t="shared" si="7"/>
        <v>0</v>
      </c>
    </row>
    <row r="504" spans="1:8" ht="18.899999999999999" customHeight="1" x14ac:dyDescent="0.25">
      <c r="A504" s="52" t="s">
        <v>707</v>
      </c>
      <c r="B504" s="53">
        <v>41073</v>
      </c>
      <c r="C504" s="52" t="s">
        <v>191</v>
      </c>
      <c r="D504" s="52" t="s">
        <v>206</v>
      </c>
      <c r="E504" s="52" t="str">
        <f>VLOOKUP(D504,产品信息表!$A$4:$C$20,2,FALSE)</f>
        <v>《计算机组成与接口》</v>
      </c>
      <c r="F504" s="54"/>
      <c r="G504" s="52">
        <v>49</v>
      </c>
      <c r="H504" s="54">
        <f t="shared" si="7"/>
        <v>0</v>
      </c>
    </row>
    <row r="505" spans="1:8" ht="18.899999999999999" customHeight="1" x14ac:dyDescent="0.25">
      <c r="A505" s="52" t="s">
        <v>708</v>
      </c>
      <c r="B505" s="53">
        <v>41074</v>
      </c>
      <c r="C505" s="52" t="s">
        <v>188</v>
      </c>
      <c r="D505" s="52" t="s">
        <v>209</v>
      </c>
      <c r="E505" s="52" t="str">
        <f>VLOOKUP(D505,产品信息表!$A$4:$C$20,2,FALSE)</f>
        <v>《计算机基础及Photoshop应用》</v>
      </c>
      <c r="F505" s="54"/>
      <c r="G505" s="52">
        <v>18</v>
      </c>
      <c r="H505" s="54">
        <f t="shared" si="7"/>
        <v>0</v>
      </c>
    </row>
    <row r="506" spans="1:8" ht="18.899999999999999" customHeight="1" x14ac:dyDescent="0.25">
      <c r="A506" s="52" t="s">
        <v>709</v>
      </c>
      <c r="B506" s="53">
        <v>41074</v>
      </c>
      <c r="C506" s="52" t="s">
        <v>191</v>
      </c>
      <c r="D506" s="52" t="s">
        <v>211</v>
      </c>
      <c r="E506" s="52" t="str">
        <f>VLOOKUP(D506,产品信息表!$A$4:$C$20,2,FALSE)</f>
        <v>《C语言程序设计》</v>
      </c>
      <c r="F506" s="54"/>
      <c r="G506" s="52">
        <v>38</v>
      </c>
      <c r="H506" s="54">
        <f t="shared" si="7"/>
        <v>0</v>
      </c>
    </row>
    <row r="507" spans="1:8" ht="18.899999999999999" customHeight="1" x14ac:dyDescent="0.25">
      <c r="A507" s="52" t="s">
        <v>710</v>
      </c>
      <c r="B507" s="53">
        <v>41075</v>
      </c>
      <c r="C507" s="52" t="s">
        <v>188</v>
      </c>
      <c r="D507" s="52" t="s">
        <v>189</v>
      </c>
      <c r="E507" s="52" t="str">
        <f>VLOOKUP(D507,产品信息表!$A$4:$C$20,2,FALSE)</f>
        <v>《计算机基础及MS Office应用》</v>
      </c>
      <c r="F507" s="54"/>
      <c r="G507" s="52">
        <v>28</v>
      </c>
      <c r="H507" s="54">
        <f t="shared" si="7"/>
        <v>0</v>
      </c>
    </row>
    <row r="508" spans="1:8" ht="18.899999999999999" customHeight="1" x14ac:dyDescent="0.25">
      <c r="A508" s="52" t="s">
        <v>711</v>
      </c>
      <c r="B508" s="53">
        <v>41075</v>
      </c>
      <c r="C508" s="52" t="s">
        <v>191</v>
      </c>
      <c r="D508" s="52" t="s">
        <v>192</v>
      </c>
      <c r="E508" s="52" t="str">
        <f>VLOOKUP(D508,产品信息表!$A$4:$C$20,2,FALSE)</f>
        <v>《嵌入式系统开发技术》</v>
      </c>
      <c r="F508" s="54"/>
      <c r="G508" s="52">
        <v>27</v>
      </c>
      <c r="H508" s="54">
        <f t="shared" si="7"/>
        <v>0</v>
      </c>
    </row>
    <row r="509" spans="1:8" ht="18.899999999999999" customHeight="1" x14ac:dyDescent="0.25">
      <c r="A509" s="52" t="s">
        <v>712</v>
      </c>
      <c r="B509" s="53">
        <v>41076</v>
      </c>
      <c r="C509" s="52" t="s">
        <v>188</v>
      </c>
      <c r="D509" s="52" t="s">
        <v>194</v>
      </c>
      <c r="E509" s="52" t="str">
        <f>VLOOKUP(D509,产品信息表!$A$4:$C$20,2,FALSE)</f>
        <v>《操作系统原理》</v>
      </c>
      <c r="F509" s="54"/>
      <c r="G509" s="52">
        <v>8</v>
      </c>
      <c r="H509" s="54">
        <f t="shared" si="7"/>
        <v>0</v>
      </c>
    </row>
    <row r="510" spans="1:8" ht="18.899999999999999" customHeight="1" x14ac:dyDescent="0.25">
      <c r="A510" s="52" t="s">
        <v>713</v>
      </c>
      <c r="B510" s="53">
        <v>41078</v>
      </c>
      <c r="C510" s="52" t="s">
        <v>191</v>
      </c>
      <c r="D510" s="52" t="s">
        <v>196</v>
      </c>
      <c r="E510" s="52" t="str">
        <f>VLOOKUP(D510,产品信息表!$A$4:$C$20,2,FALSE)</f>
        <v>《MySQL数据库程序设计》</v>
      </c>
      <c r="F510" s="54"/>
      <c r="G510" s="52">
        <v>31</v>
      </c>
      <c r="H510" s="54">
        <f t="shared" si="7"/>
        <v>0</v>
      </c>
    </row>
    <row r="511" spans="1:8" ht="18.899999999999999" customHeight="1" x14ac:dyDescent="0.25">
      <c r="A511" s="52" t="s">
        <v>714</v>
      </c>
      <c r="B511" s="53">
        <v>41079</v>
      </c>
      <c r="C511" s="52" t="s">
        <v>188</v>
      </c>
      <c r="D511" s="52" t="s">
        <v>198</v>
      </c>
      <c r="E511" s="52" t="str">
        <f>VLOOKUP(D511,产品信息表!$A$4:$C$20,2,FALSE)</f>
        <v>《MS Office高级应用》</v>
      </c>
      <c r="F511" s="54"/>
      <c r="G511" s="52">
        <v>31</v>
      </c>
      <c r="H511" s="54">
        <f t="shared" si="7"/>
        <v>0</v>
      </c>
    </row>
    <row r="512" spans="1:8" ht="18.899999999999999" customHeight="1" x14ac:dyDescent="0.25">
      <c r="A512" s="52" t="s">
        <v>715</v>
      </c>
      <c r="B512" s="53">
        <v>41079</v>
      </c>
      <c r="C512" s="52" t="s">
        <v>188</v>
      </c>
      <c r="D512" s="52" t="s">
        <v>200</v>
      </c>
      <c r="E512" s="52" t="str">
        <f>VLOOKUP(D512,产品信息表!$A$4:$C$20,2,FALSE)</f>
        <v>《网络技术》</v>
      </c>
      <c r="F512" s="54"/>
      <c r="G512" s="52">
        <v>8</v>
      </c>
      <c r="H512" s="54">
        <f t="shared" si="7"/>
        <v>0</v>
      </c>
    </row>
    <row r="513" spans="1:8" ht="18.899999999999999" customHeight="1" x14ac:dyDescent="0.25">
      <c r="A513" s="52" t="s">
        <v>716</v>
      </c>
      <c r="B513" s="53">
        <v>41080</v>
      </c>
      <c r="C513" s="52" t="s">
        <v>188</v>
      </c>
      <c r="D513" s="52" t="s">
        <v>202</v>
      </c>
      <c r="E513" s="52" t="str">
        <f>VLOOKUP(D513,产品信息表!$A$4:$C$20,2,FALSE)</f>
        <v>《数据库技术》</v>
      </c>
      <c r="F513" s="54"/>
      <c r="G513" s="52">
        <v>25</v>
      </c>
      <c r="H513" s="54">
        <f t="shared" si="7"/>
        <v>0</v>
      </c>
    </row>
    <row r="514" spans="1:8" ht="18.899999999999999" customHeight="1" x14ac:dyDescent="0.25">
      <c r="A514" s="52" t="s">
        <v>717</v>
      </c>
      <c r="B514" s="53">
        <v>41080</v>
      </c>
      <c r="C514" s="52" t="s">
        <v>188</v>
      </c>
      <c r="D514" s="52" t="s">
        <v>204</v>
      </c>
      <c r="E514" s="52" t="str">
        <f>VLOOKUP(D514,产品信息表!$A$4:$C$20,2,FALSE)</f>
        <v>《软件测试技术》</v>
      </c>
      <c r="F514" s="54"/>
      <c r="G514" s="52">
        <v>10</v>
      </c>
      <c r="H514" s="54">
        <f t="shared" si="7"/>
        <v>0</v>
      </c>
    </row>
    <row r="515" spans="1:8" ht="18.899999999999999" customHeight="1" x14ac:dyDescent="0.25">
      <c r="A515" s="52" t="s">
        <v>718</v>
      </c>
      <c r="B515" s="53">
        <v>41081</v>
      </c>
      <c r="C515" s="52" t="s">
        <v>188</v>
      </c>
      <c r="D515" s="52" t="s">
        <v>206</v>
      </c>
      <c r="E515" s="52" t="str">
        <f>VLOOKUP(D515,产品信息表!$A$4:$C$20,2,FALSE)</f>
        <v>《计算机组成与接口》</v>
      </c>
      <c r="F515" s="54"/>
      <c r="G515" s="52">
        <v>12</v>
      </c>
      <c r="H515" s="54">
        <f t="shared" si="7"/>
        <v>0</v>
      </c>
    </row>
    <row r="516" spans="1:8" ht="18.899999999999999" customHeight="1" x14ac:dyDescent="0.25">
      <c r="A516" s="52" t="s">
        <v>719</v>
      </c>
      <c r="B516" s="53">
        <v>41082</v>
      </c>
      <c r="C516" s="52" t="s">
        <v>208</v>
      </c>
      <c r="D516" s="52" t="s">
        <v>209</v>
      </c>
      <c r="E516" s="52" t="str">
        <f>VLOOKUP(D516,产品信息表!$A$4:$C$20,2,FALSE)</f>
        <v>《计算机基础及Photoshop应用》</v>
      </c>
      <c r="F516" s="54"/>
      <c r="G516" s="52">
        <v>22</v>
      </c>
      <c r="H516" s="54">
        <f t="shared" si="7"/>
        <v>0</v>
      </c>
    </row>
    <row r="517" spans="1:8" ht="18.899999999999999" customHeight="1" x14ac:dyDescent="0.25">
      <c r="A517" s="52" t="s">
        <v>720</v>
      </c>
      <c r="B517" s="53">
        <v>41082</v>
      </c>
      <c r="C517" s="52" t="s">
        <v>188</v>
      </c>
      <c r="D517" s="52" t="s">
        <v>211</v>
      </c>
      <c r="E517" s="52" t="str">
        <f>VLOOKUP(D517,产品信息表!$A$4:$C$20,2,FALSE)</f>
        <v>《C语言程序设计》</v>
      </c>
      <c r="F517" s="54"/>
      <c r="G517" s="52">
        <v>8</v>
      </c>
      <c r="H517" s="54">
        <f t="shared" ref="H517:H580" si="8">F517*G517</f>
        <v>0</v>
      </c>
    </row>
    <row r="518" spans="1:8" ht="18.899999999999999" customHeight="1" x14ac:dyDescent="0.25">
      <c r="A518" s="52" t="s">
        <v>721</v>
      </c>
      <c r="B518" s="53">
        <v>41083</v>
      </c>
      <c r="C518" s="52" t="s">
        <v>208</v>
      </c>
      <c r="D518" s="52" t="s">
        <v>213</v>
      </c>
      <c r="E518" s="52" t="str">
        <f>VLOOKUP(D518,产品信息表!$A$4:$C$20,2,FALSE)</f>
        <v>《信息安全技术》</v>
      </c>
      <c r="F518" s="54"/>
      <c r="G518" s="52">
        <v>29</v>
      </c>
      <c r="H518" s="54">
        <f t="shared" si="8"/>
        <v>0</v>
      </c>
    </row>
    <row r="519" spans="1:8" ht="18.899999999999999" customHeight="1" x14ac:dyDescent="0.25">
      <c r="A519" s="52" t="s">
        <v>722</v>
      </c>
      <c r="B519" s="53">
        <v>41085</v>
      </c>
      <c r="C519" s="52" t="s">
        <v>188</v>
      </c>
      <c r="D519" s="52" t="s">
        <v>215</v>
      </c>
      <c r="E519" s="52" t="str">
        <f>VLOOKUP(D519,产品信息表!$A$4:$C$20,2,FALSE)</f>
        <v>《数据库原理》</v>
      </c>
      <c r="F519" s="54"/>
      <c r="G519" s="52">
        <v>28</v>
      </c>
      <c r="H519" s="54">
        <f t="shared" si="8"/>
        <v>0</v>
      </c>
    </row>
    <row r="520" spans="1:8" ht="18.899999999999999" customHeight="1" x14ac:dyDescent="0.25">
      <c r="A520" s="52" t="s">
        <v>723</v>
      </c>
      <c r="B520" s="53">
        <v>41086</v>
      </c>
      <c r="C520" s="52" t="s">
        <v>191</v>
      </c>
      <c r="D520" s="52" t="s">
        <v>217</v>
      </c>
      <c r="E520" s="52" t="str">
        <f>VLOOKUP(D520,产品信息表!$A$4:$C$20,2,FALSE)</f>
        <v>《VB语言程序设计》</v>
      </c>
      <c r="F520" s="54"/>
      <c r="G520" s="52">
        <v>8</v>
      </c>
      <c r="H520" s="54">
        <f t="shared" si="8"/>
        <v>0</v>
      </c>
    </row>
    <row r="521" spans="1:8" ht="18.899999999999999" customHeight="1" x14ac:dyDescent="0.25">
      <c r="A521" s="52" t="s">
        <v>724</v>
      </c>
      <c r="B521" s="53">
        <v>41087</v>
      </c>
      <c r="C521" s="52" t="s">
        <v>191</v>
      </c>
      <c r="D521" s="52" t="s">
        <v>219</v>
      </c>
      <c r="E521" s="52" t="str">
        <f>VLOOKUP(D521,产品信息表!$A$4:$C$20,2,FALSE)</f>
        <v>《Java语言程序设计》</v>
      </c>
      <c r="F521" s="54"/>
      <c r="G521" s="52">
        <v>39</v>
      </c>
      <c r="H521" s="54">
        <f t="shared" si="8"/>
        <v>0</v>
      </c>
    </row>
    <row r="522" spans="1:8" ht="18.899999999999999" customHeight="1" x14ac:dyDescent="0.25">
      <c r="A522" s="52" t="s">
        <v>725</v>
      </c>
      <c r="B522" s="53">
        <v>41087</v>
      </c>
      <c r="C522" s="52" t="s">
        <v>191</v>
      </c>
      <c r="D522" s="52" t="s">
        <v>221</v>
      </c>
      <c r="E522" s="52" t="str">
        <f>VLOOKUP(D522,产品信息表!$A$4:$C$20,2,FALSE)</f>
        <v>《Access数据库程序设计》</v>
      </c>
      <c r="F522" s="54"/>
      <c r="G522" s="52">
        <v>33</v>
      </c>
      <c r="H522" s="54">
        <f t="shared" si="8"/>
        <v>0</v>
      </c>
    </row>
    <row r="523" spans="1:8" ht="18.899999999999999" customHeight="1" x14ac:dyDescent="0.25">
      <c r="A523" s="52" t="s">
        <v>726</v>
      </c>
      <c r="B523" s="53">
        <v>41088</v>
      </c>
      <c r="C523" s="52" t="s">
        <v>191</v>
      </c>
      <c r="D523" s="52" t="s">
        <v>223</v>
      </c>
      <c r="E523" s="52" t="str">
        <f>VLOOKUP(D523,产品信息表!$A$4:$C$20,2,FALSE)</f>
        <v>《软件工程》</v>
      </c>
      <c r="F523" s="54"/>
      <c r="G523" s="52">
        <v>43</v>
      </c>
      <c r="H523" s="54">
        <f t="shared" si="8"/>
        <v>0</v>
      </c>
    </row>
    <row r="524" spans="1:8" ht="18.899999999999999" customHeight="1" x14ac:dyDescent="0.25">
      <c r="A524" s="52" t="s">
        <v>727</v>
      </c>
      <c r="B524" s="53">
        <v>41088</v>
      </c>
      <c r="C524" s="52" t="s">
        <v>191</v>
      </c>
      <c r="D524" s="52" t="s">
        <v>213</v>
      </c>
      <c r="E524" s="52" t="str">
        <f>VLOOKUP(D524,产品信息表!$A$4:$C$20,2,FALSE)</f>
        <v>《信息安全技术》</v>
      </c>
      <c r="F524" s="54"/>
      <c r="G524" s="52">
        <v>35</v>
      </c>
      <c r="H524" s="54">
        <f t="shared" si="8"/>
        <v>0</v>
      </c>
    </row>
    <row r="525" spans="1:8" ht="18.899999999999999" customHeight="1" x14ac:dyDescent="0.25">
      <c r="A525" s="52" t="s">
        <v>728</v>
      </c>
      <c r="B525" s="53">
        <v>41089</v>
      </c>
      <c r="C525" s="52" t="s">
        <v>188</v>
      </c>
      <c r="D525" s="52" t="s">
        <v>215</v>
      </c>
      <c r="E525" s="52" t="str">
        <f>VLOOKUP(D525,产品信息表!$A$4:$C$20,2,FALSE)</f>
        <v>《数据库原理》</v>
      </c>
      <c r="F525" s="54"/>
      <c r="G525" s="52">
        <v>40</v>
      </c>
      <c r="H525" s="54">
        <f t="shared" si="8"/>
        <v>0</v>
      </c>
    </row>
    <row r="526" spans="1:8" ht="18.899999999999999" customHeight="1" x14ac:dyDescent="0.25">
      <c r="A526" s="52" t="s">
        <v>729</v>
      </c>
      <c r="B526" s="53">
        <v>41093</v>
      </c>
      <c r="C526" s="52" t="s">
        <v>188</v>
      </c>
      <c r="D526" s="52" t="s">
        <v>217</v>
      </c>
      <c r="E526" s="52" t="str">
        <f>VLOOKUP(D526,产品信息表!$A$4:$C$20,2,FALSE)</f>
        <v>《VB语言程序设计》</v>
      </c>
      <c r="F526" s="54"/>
      <c r="G526" s="52">
        <v>33</v>
      </c>
      <c r="H526" s="54">
        <f t="shared" si="8"/>
        <v>0</v>
      </c>
    </row>
    <row r="527" spans="1:8" ht="18.899999999999999" customHeight="1" x14ac:dyDescent="0.25">
      <c r="A527" s="52" t="s">
        <v>730</v>
      </c>
      <c r="B527" s="53">
        <v>41093</v>
      </c>
      <c r="C527" s="52" t="s">
        <v>188</v>
      </c>
      <c r="D527" s="52" t="s">
        <v>219</v>
      </c>
      <c r="E527" s="52" t="str">
        <f>VLOOKUP(D527,产品信息表!$A$4:$C$20,2,FALSE)</f>
        <v>《Java语言程序设计》</v>
      </c>
      <c r="F527" s="54"/>
      <c r="G527" s="52">
        <v>11</v>
      </c>
      <c r="H527" s="54">
        <f t="shared" si="8"/>
        <v>0</v>
      </c>
    </row>
    <row r="528" spans="1:8" ht="18.899999999999999" customHeight="1" x14ac:dyDescent="0.25">
      <c r="A528" s="52" t="s">
        <v>731</v>
      </c>
      <c r="B528" s="53">
        <v>41094</v>
      </c>
      <c r="C528" s="52" t="s">
        <v>188</v>
      </c>
      <c r="D528" s="52" t="s">
        <v>221</v>
      </c>
      <c r="E528" s="52" t="str">
        <f>VLOOKUP(D528,产品信息表!$A$4:$C$20,2,FALSE)</f>
        <v>《Access数据库程序设计》</v>
      </c>
      <c r="F528" s="54"/>
      <c r="G528" s="52">
        <v>46</v>
      </c>
      <c r="H528" s="54">
        <f t="shared" si="8"/>
        <v>0</v>
      </c>
    </row>
    <row r="529" spans="1:8" ht="18.899999999999999" customHeight="1" x14ac:dyDescent="0.25">
      <c r="A529" s="52" t="s">
        <v>732</v>
      </c>
      <c r="B529" s="53">
        <v>41095</v>
      </c>
      <c r="C529" s="52" t="s">
        <v>208</v>
      </c>
      <c r="D529" s="52" t="s">
        <v>223</v>
      </c>
      <c r="E529" s="52" t="str">
        <f>VLOOKUP(D529,产品信息表!$A$4:$C$20,2,FALSE)</f>
        <v>《软件工程》</v>
      </c>
      <c r="F529" s="54"/>
      <c r="G529" s="52">
        <v>30</v>
      </c>
      <c r="H529" s="54">
        <f t="shared" si="8"/>
        <v>0</v>
      </c>
    </row>
    <row r="530" spans="1:8" ht="18.899999999999999" customHeight="1" x14ac:dyDescent="0.25">
      <c r="A530" s="52" t="s">
        <v>733</v>
      </c>
      <c r="B530" s="53">
        <v>41095</v>
      </c>
      <c r="C530" s="52" t="s">
        <v>188</v>
      </c>
      <c r="D530" s="52" t="s">
        <v>202</v>
      </c>
      <c r="E530" s="52" t="str">
        <f>VLOOKUP(D530,产品信息表!$A$4:$C$20,2,FALSE)</f>
        <v>《数据库技术》</v>
      </c>
      <c r="F530" s="54"/>
      <c r="G530" s="52">
        <v>14</v>
      </c>
      <c r="H530" s="54">
        <f t="shared" si="8"/>
        <v>0</v>
      </c>
    </row>
    <row r="531" spans="1:8" ht="18.899999999999999" customHeight="1" x14ac:dyDescent="0.25">
      <c r="A531" s="52" t="s">
        <v>734</v>
      </c>
      <c r="B531" s="53">
        <v>41096</v>
      </c>
      <c r="C531" s="52" t="s">
        <v>188</v>
      </c>
      <c r="D531" s="52" t="s">
        <v>204</v>
      </c>
      <c r="E531" s="52" t="str">
        <f>VLOOKUP(D531,产品信息表!$A$4:$C$20,2,FALSE)</f>
        <v>《软件测试技术》</v>
      </c>
      <c r="F531" s="54"/>
      <c r="G531" s="52">
        <v>36</v>
      </c>
      <c r="H531" s="54">
        <f t="shared" si="8"/>
        <v>0</v>
      </c>
    </row>
    <row r="532" spans="1:8" ht="18.899999999999999" customHeight="1" x14ac:dyDescent="0.25">
      <c r="A532" s="52" t="s">
        <v>735</v>
      </c>
      <c r="B532" s="53">
        <v>41097</v>
      </c>
      <c r="C532" s="52" t="s">
        <v>191</v>
      </c>
      <c r="D532" s="52" t="s">
        <v>206</v>
      </c>
      <c r="E532" s="52" t="str">
        <f>VLOOKUP(D532,产品信息表!$A$4:$C$20,2,FALSE)</f>
        <v>《计算机组成与接口》</v>
      </c>
      <c r="F532" s="54"/>
      <c r="G532" s="52">
        <v>45</v>
      </c>
      <c r="H532" s="54">
        <f t="shared" si="8"/>
        <v>0</v>
      </c>
    </row>
    <row r="533" spans="1:8" ht="18.899999999999999" customHeight="1" x14ac:dyDescent="0.25">
      <c r="A533" s="52" t="s">
        <v>736</v>
      </c>
      <c r="B533" s="53">
        <v>41100</v>
      </c>
      <c r="C533" s="52" t="s">
        <v>188</v>
      </c>
      <c r="D533" s="52" t="s">
        <v>209</v>
      </c>
      <c r="E533" s="52" t="str">
        <f>VLOOKUP(D533,产品信息表!$A$4:$C$20,2,FALSE)</f>
        <v>《计算机基础及Photoshop应用》</v>
      </c>
      <c r="F533" s="54"/>
      <c r="G533" s="52">
        <v>40</v>
      </c>
      <c r="H533" s="54">
        <f t="shared" si="8"/>
        <v>0</v>
      </c>
    </row>
    <row r="534" spans="1:8" ht="18.899999999999999" customHeight="1" x14ac:dyDescent="0.25">
      <c r="A534" s="52" t="s">
        <v>737</v>
      </c>
      <c r="B534" s="53">
        <v>41101</v>
      </c>
      <c r="C534" s="52" t="s">
        <v>191</v>
      </c>
      <c r="D534" s="52" t="s">
        <v>211</v>
      </c>
      <c r="E534" s="52" t="str">
        <f>VLOOKUP(D534,产品信息表!$A$4:$C$20,2,FALSE)</f>
        <v>《C语言程序设计》</v>
      </c>
      <c r="F534" s="54"/>
      <c r="G534" s="52">
        <v>34</v>
      </c>
      <c r="H534" s="54">
        <f t="shared" si="8"/>
        <v>0</v>
      </c>
    </row>
    <row r="535" spans="1:8" ht="18.899999999999999" customHeight="1" x14ac:dyDescent="0.25">
      <c r="A535" s="52" t="s">
        <v>738</v>
      </c>
      <c r="B535" s="53">
        <v>41102</v>
      </c>
      <c r="C535" s="52" t="s">
        <v>191</v>
      </c>
      <c r="D535" s="52" t="s">
        <v>189</v>
      </c>
      <c r="E535" s="52" t="str">
        <f>VLOOKUP(D535,产品信息表!$A$4:$C$20,2,FALSE)</f>
        <v>《计算机基础及MS Office应用》</v>
      </c>
      <c r="F535" s="54"/>
      <c r="G535" s="52">
        <v>31</v>
      </c>
      <c r="H535" s="54">
        <f t="shared" si="8"/>
        <v>0</v>
      </c>
    </row>
    <row r="536" spans="1:8" ht="18.899999999999999" customHeight="1" x14ac:dyDescent="0.25">
      <c r="A536" s="52" t="s">
        <v>739</v>
      </c>
      <c r="B536" s="53">
        <v>41102</v>
      </c>
      <c r="C536" s="52" t="s">
        <v>208</v>
      </c>
      <c r="D536" s="52" t="s">
        <v>192</v>
      </c>
      <c r="E536" s="52" t="str">
        <f>VLOOKUP(D536,产品信息表!$A$4:$C$20,2,FALSE)</f>
        <v>《嵌入式系统开发技术》</v>
      </c>
      <c r="F536" s="54"/>
      <c r="G536" s="52">
        <v>16</v>
      </c>
      <c r="H536" s="54">
        <f t="shared" si="8"/>
        <v>0</v>
      </c>
    </row>
    <row r="537" spans="1:8" ht="18.899999999999999" customHeight="1" x14ac:dyDescent="0.25">
      <c r="A537" s="52" t="s">
        <v>740</v>
      </c>
      <c r="B537" s="53">
        <v>41103</v>
      </c>
      <c r="C537" s="52" t="s">
        <v>191</v>
      </c>
      <c r="D537" s="52" t="s">
        <v>194</v>
      </c>
      <c r="E537" s="52" t="str">
        <f>VLOOKUP(D537,产品信息表!$A$4:$C$20,2,FALSE)</f>
        <v>《操作系统原理》</v>
      </c>
      <c r="F537" s="54"/>
      <c r="G537" s="52">
        <v>28</v>
      </c>
      <c r="H537" s="54">
        <f t="shared" si="8"/>
        <v>0</v>
      </c>
    </row>
    <row r="538" spans="1:8" ht="18.899999999999999" customHeight="1" x14ac:dyDescent="0.25">
      <c r="A538" s="52" t="s">
        <v>741</v>
      </c>
      <c r="B538" s="53">
        <v>41103</v>
      </c>
      <c r="C538" s="52" t="s">
        <v>188</v>
      </c>
      <c r="D538" s="52" t="s">
        <v>196</v>
      </c>
      <c r="E538" s="52" t="str">
        <f>VLOOKUP(D538,产品信息表!$A$4:$C$20,2,FALSE)</f>
        <v>《MySQL数据库程序设计》</v>
      </c>
      <c r="F538" s="54"/>
      <c r="G538" s="52">
        <v>5</v>
      </c>
      <c r="H538" s="54">
        <f t="shared" si="8"/>
        <v>0</v>
      </c>
    </row>
    <row r="539" spans="1:8" ht="18.899999999999999" customHeight="1" x14ac:dyDescent="0.25">
      <c r="A539" s="52" t="s">
        <v>742</v>
      </c>
      <c r="B539" s="53">
        <v>41104</v>
      </c>
      <c r="C539" s="52" t="s">
        <v>191</v>
      </c>
      <c r="D539" s="52" t="s">
        <v>198</v>
      </c>
      <c r="E539" s="52" t="str">
        <f>VLOOKUP(D539,产品信息表!$A$4:$C$20,2,FALSE)</f>
        <v>《MS Office高级应用》</v>
      </c>
      <c r="F539" s="54"/>
      <c r="G539" s="52">
        <v>50</v>
      </c>
      <c r="H539" s="54">
        <f t="shared" si="8"/>
        <v>0</v>
      </c>
    </row>
    <row r="540" spans="1:8" ht="18.899999999999999" customHeight="1" x14ac:dyDescent="0.25">
      <c r="A540" s="52" t="s">
        <v>743</v>
      </c>
      <c r="B540" s="53">
        <v>41106</v>
      </c>
      <c r="C540" s="52" t="s">
        <v>188</v>
      </c>
      <c r="D540" s="52" t="s">
        <v>213</v>
      </c>
      <c r="E540" s="52" t="str">
        <f>VLOOKUP(D540,产品信息表!$A$4:$C$20,2,FALSE)</f>
        <v>《信息安全技术》</v>
      </c>
      <c r="F540" s="54"/>
      <c r="G540" s="52">
        <v>42</v>
      </c>
      <c r="H540" s="54">
        <f t="shared" si="8"/>
        <v>0</v>
      </c>
    </row>
    <row r="541" spans="1:8" ht="18.899999999999999" customHeight="1" x14ac:dyDescent="0.25">
      <c r="A541" s="52" t="s">
        <v>744</v>
      </c>
      <c r="B541" s="53">
        <v>41107</v>
      </c>
      <c r="C541" s="52" t="s">
        <v>188</v>
      </c>
      <c r="D541" s="52" t="s">
        <v>215</v>
      </c>
      <c r="E541" s="52" t="str">
        <f>VLOOKUP(D541,产品信息表!$A$4:$C$20,2,FALSE)</f>
        <v>《数据库原理》</v>
      </c>
      <c r="F541" s="54"/>
      <c r="G541" s="52">
        <v>43</v>
      </c>
      <c r="H541" s="54">
        <f t="shared" si="8"/>
        <v>0</v>
      </c>
    </row>
    <row r="542" spans="1:8" ht="18.899999999999999" customHeight="1" x14ac:dyDescent="0.25">
      <c r="A542" s="52" t="s">
        <v>745</v>
      </c>
      <c r="B542" s="53">
        <v>41108</v>
      </c>
      <c r="C542" s="52" t="s">
        <v>188</v>
      </c>
      <c r="D542" s="52" t="s">
        <v>217</v>
      </c>
      <c r="E542" s="52" t="str">
        <f>VLOOKUP(D542,产品信息表!$A$4:$C$20,2,FALSE)</f>
        <v>《VB语言程序设计》</v>
      </c>
      <c r="F542" s="54"/>
      <c r="G542" s="52">
        <v>34</v>
      </c>
      <c r="H542" s="54">
        <f t="shared" si="8"/>
        <v>0</v>
      </c>
    </row>
    <row r="543" spans="1:8" ht="18.899999999999999" customHeight="1" x14ac:dyDescent="0.25">
      <c r="A543" s="52" t="s">
        <v>746</v>
      </c>
      <c r="B543" s="53">
        <v>41110</v>
      </c>
      <c r="C543" s="52" t="s">
        <v>188</v>
      </c>
      <c r="D543" s="52" t="s">
        <v>219</v>
      </c>
      <c r="E543" s="52" t="str">
        <f>VLOOKUP(D543,产品信息表!$A$4:$C$20,2,FALSE)</f>
        <v>《Java语言程序设计》</v>
      </c>
      <c r="F543" s="54"/>
      <c r="G543" s="52">
        <v>49</v>
      </c>
      <c r="H543" s="54">
        <f t="shared" si="8"/>
        <v>0</v>
      </c>
    </row>
    <row r="544" spans="1:8" ht="18.899999999999999" customHeight="1" x14ac:dyDescent="0.25">
      <c r="A544" s="52" t="s">
        <v>747</v>
      </c>
      <c r="B544" s="53">
        <v>41111</v>
      </c>
      <c r="C544" s="52" t="s">
        <v>188</v>
      </c>
      <c r="D544" s="52" t="s">
        <v>221</v>
      </c>
      <c r="E544" s="52" t="str">
        <f>VLOOKUP(D544,产品信息表!$A$4:$C$20,2,FALSE)</f>
        <v>《Access数据库程序设计》</v>
      </c>
      <c r="F544" s="54"/>
      <c r="G544" s="52">
        <v>46</v>
      </c>
      <c r="H544" s="54">
        <f t="shared" si="8"/>
        <v>0</v>
      </c>
    </row>
    <row r="545" spans="1:8" ht="18.899999999999999" customHeight="1" x14ac:dyDescent="0.25">
      <c r="A545" s="52" t="s">
        <v>748</v>
      </c>
      <c r="B545" s="53">
        <v>41113</v>
      </c>
      <c r="C545" s="52" t="s">
        <v>208</v>
      </c>
      <c r="D545" s="52" t="s">
        <v>223</v>
      </c>
      <c r="E545" s="52" t="str">
        <f>VLOOKUP(D545,产品信息表!$A$4:$C$20,2,FALSE)</f>
        <v>《软件工程》</v>
      </c>
      <c r="F545" s="54"/>
      <c r="G545" s="52">
        <v>16</v>
      </c>
      <c r="H545" s="54">
        <f t="shared" si="8"/>
        <v>0</v>
      </c>
    </row>
    <row r="546" spans="1:8" ht="18.899999999999999" customHeight="1" x14ac:dyDescent="0.25">
      <c r="A546" s="52" t="s">
        <v>749</v>
      </c>
      <c r="B546" s="53">
        <v>41114</v>
      </c>
      <c r="C546" s="52" t="s">
        <v>188</v>
      </c>
      <c r="D546" s="52" t="s">
        <v>202</v>
      </c>
      <c r="E546" s="52" t="str">
        <f>VLOOKUP(D546,产品信息表!$A$4:$C$20,2,FALSE)</f>
        <v>《数据库技术》</v>
      </c>
      <c r="F546" s="54"/>
      <c r="G546" s="52">
        <v>28</v>
      </c>
      <c r="H546" s="54">
        <f t="shared" si="8"/>
        <v>0</v>
      </c>
    </row>
    <row r="547" spans="1:8" ht="18.899999999999999" customHeight="1" x14ac:dyDescent="0.25">
      <c r="A547" s="52" t="s">
        <v>750</v>
      </c>
      <c r="B547" s="53">
        <v>41115</v>
      </c>
      <c r="C547" s="52" t="s">
        <v>188</v>
      </c>
      <c r="D547" s="52" t="s">
        <v>204</v>
      </c>
      <c r="E547" s="52" t="str">
        <f>VLOOKUP(D547,产品信息表!$A$4:$C$20,2,FALSE)</f>
        <v>《软件测试技术》</v>
      </c>
      <c r="F547" s="54"/>
      <c r="G547" s="52">
        <v>17</v>
      </c>
      <c r="H547" s="54">
        <f t="shared" si="8"/>
        <v>0</v>
      </c>
    </row>
    <row r="548" spans="1:8" ht="18.899999999999999" customHeight="1" x14ac:dyDescent="0.25">
      <c r="A548" s="52" t="s">
        <v>751</v>
      </c>
      <c r="B548" s="53">
        <v>41115</v>
      </c>
      <c r="C548" s="52" t="s">
        <v>191</v>
      </c>
      <c r="D548" s="52" t="s">
        <v>206</v>
      </c>
      <c r="E548" s="52" t="str">
        <f>VLOOKUP(D548,产品信息表!$A$4:$C$20,2,FALSE)</f>
        <v>《计算机组成与接口》</v>
      </c>
      <c r="F548" s="54"/>
      <c r="G548" s="52">
        <v>18</v>
      </c>
      <c r="H548" s="54">
        <f t="shared" si="8"/>
        <v>0</v>
      </c>
    </row>
    <row r="549" spans="1:8" ht="18.899999999999999" customHeight="1" x14ac:dyDescent="0.25">
      <c r="A549" s="52" t="s">
        <v>752</v>
      </c>
      <c r="B549" s="53">
        <v>41116</v>
      </c>
      <c r="C549" s="52" t="s">
        <v>208</v>
      </c>
      <c r="D549" s="52" t="s">
        <v>209</v>
      </c>
      <c r="E549" s="52" t="str">
        <f>VLOOKUP(D549,产品信息表!$A$4:$C$20,2,FALSE)</f>
        <v>《计算机基础及Photoshop应用》</v>
      </c>
      <c r="F549" s="54"/>
      <c r="G549" s="52">
        <v>49</v>
      </c>
      <c r="H549" s="54">
        <f t="shared" si="8"/>
        <v>0</v>
      </c>
    </row>
    <row r="550" spans="1:8" ht="18.899999999999999" customHeight="1" x14ac:dyDescent="0.25">
      <c r="A550" s="52" t="s">
        <v>753</v>
      </c>
      <c r="B550" s="53">
        <v>41117</v>
      </c>
      <c r="C550" s="52" t="s">
        <v>188</v>
      </c>
      <c r="D550" s="52" t="s">
        <v>211</v>
      </c>
      <c r="E550" s="52" t="str">
        <f>VLOOKUP(D550,产品信息表!$A$4:$C$20,2,FALSE)</f>
        <v>《C语言程序设计》</v>
      </c>
      <c r="F550" s="54"/>
      <c r="G550" s="52">
        <v>21</v>
      </c>
      <c r="H550" s="54">
        <f t="shared" si="8"/>
        <v>0</v>
      </c>
    </row>
    <row r="551" spans="1:8" ht="18.899999999999999" customHeight="1" x14ac:dyDescent="0.25">
      <c r="A551" s="52" t="s">
        <v>754</v>
      </c>
      <c r="B551" s="53">
        <v>41118</v>
      </c>
      <c r="C551" s="52" t="s">
        <v>208</v>
      </c>
      <c r="D551" s="52" t="s">
        <v>189</v>
      </c>
      <c r="E551" s="52" t="str">
        <f>VLOOKUP(D551,产品信息表!$A$4:$C$20,2,FALSE)</f>
        <v>《计算机基础及MS Office应用》</v>
      </c>
      <c r="F551" s="54"/>
      <c r="G551" s="52">
        <v>49</v>
      </c>
      <c r="H551" s="54">
        <f t="shared" si="8"/>
        <v>0</v>
      </c>
    </row>
    <row r="552" spans="1:8" ht="18.899999999999999" customHeight="1" x14ac:dyDescent="0.25">
      <c r="A552" s="52" t="s">
        <v>755</v>
      </c>
      <c r="B552" s="53">
        <v>41120</v>
      </c>
      <c r="C552" s="52" t="s">
        <v>191</v>
      </c>
      <c r="D552" s="52" t="s">
        <v>192</v>
      </c>
      <c r="E552" s="52" t="str">
        <f>VLOOKUP(D552,产品信息表!$A$4:$C$20,2,FALSE)</f>
        <v>《嵌入式系统开发技术》</v>
      </c>
      <c r="F552" s="54"/>
      <c r="G552" s="52">
        <v>35</v>
      </c>
      <c r="H552" s="54">
        <f t="shared" si="8"/>
        <v>0</v>
      </c>
    </row>
    <row r="553" spans="1:8" ht="18.899999999999999" customHeight="1" x14ac:dyDescent="0.25">
      <c r="A553" s="52" t="s">
        <v>756</v>
      </c>
      <c r="B553" s="53">
        <v>41121</v>
      </c>
      <c r="C553" s="52" t="s">
        <v>208</v>
      </c>
      <c r="D553" s="52" t="s">
        <v>194</v>
      </c>
      <c r="E553" s="52" t="str">
        <f>VLOOKUP(D553,产品信息表!$A$4:$C$20,2,FALSE)</f>
        <v>《操作系统原理》</v>
      </c>
      <c r="F553" s="54"/>
      <c r="G553" s="52">
        <v>37</v>
      </c>
      <c r="H553" s="54">
        <f t="shared" si="8"/>
        <v>0</v>
      </c>
    </row>
    <row r="554" spans="1:8" ht="18.899999999999999" customHeight="1" x14ac:dyDescent="0.25">
      <c r="A554" s="52" t="s">
        <v>757</v>
      </c>
      <c r="B554" s="53">
        <v>41121</v>
      </c>
      <c r="C554" s="52" t="s">
        <v>191</v>
      </c>
      <c r="D554" s="52" t="s">
        <v>196</v>
      </c>
      <c r="E554" s="52" t="str">
        <f>VLOOKUP(D554,产品信息表!$A$4:$C$20,2,FALSE)</f>
        <v>《MySQL数据库程序设计》</v>
      </c>
      <c r="F554" s="54"/>
      <c r="G554" s="52">
        <v>28</v>
      </c>
      <c r="H554" s="54">
        <f t="shared" si="8"/>
        <v>0</v>
      </c>
    </row>
    <row r="555" spans="1:8" ht="18.899999999999999" customHeight="1" x14ac:dyDescent="0.25">
      <c r="A555" s="52" t="s">
        <v>758</v>
      </c>
      <c r="B555" s="53">
        <v>41122</v>
      </c>
      <c r="C555" s="52" t="s">
        <v>191</v>
      </c>
      <c r="D555" s="52" t="s">
        <v>198</v>
      </c>
      <c r="E555" s="52" t="str">
        <f>VLOOKUP(D555,产品信息表!$A$4:$C$20,2,FALSE)</f>
        <v>《MS Office高级应用》</v>
      </c>
      <c r="F555" s="54"/>
      <c r="G555" s="52">
        <v>38</v>
      </c>
      <c r="H555" s="54">
        <f t="shared" si="8"/>
        <v>0</v>
      </c>
    </row>
    <row r="556" spans="1:8" ht="18.899999999999999" customHeight="1" x14ac:dyDescent="0.25">
      <c r="A556" s="52" t="s">
        <v>759</v>
      </c>
      <c r="B556" s="53">
        <v>41123</v>
      </c>
      <c r="C556" s="52" t="s">
        <v>191</v>
      </c>
      <c r="D556" s="52" t="s">
        <v>200</v>
      </c>
      <c r="E556" s="52" t="str">
        <f>VLOOKUP(D556,产品信息表!$A$4:$C$20,2,FALSE)</f>
        <v>《网络技术》</v>
      </c>
      <c r="F556" s="54"/>
      <c r="G556" s="52">
        <v>48</v>
      </c>
      <c r="H556" s="54">
        <f t="shared" si="8"/>
        <v>0</v>
      </c>
    </row>
    <row r="557" spans="1:8" ht="18.899999999999999" customHeight="1" x14ac:dyDescent="0.25">
      <c r="A557" s="52" t="s">
        <v>760</v>
      </c>
      <c r="B557" s="53">
        <v>41124</v>
      </c>
      <c r="C557" s="52" t="s">
        <v>191</v>
      </c>
      <c r="D557" s="52" t="s">
        <v>202</v>
      </c>
      <c r="E557" s="52" t="str">
        <f>VLOOKUP(D557,产品信息表!$A$4:$C$20,2,FALSE)</f>
        <v>《数据库技术》</v>
      </c>
      <c r="F557" s="54"/>
      <c r="G557" s="52">
        <v>41</v>
      </c>
      <c r="H557" s="54">
        <f t="shared" si="8"/>
        <v>0</v>
      </c>
    </row>
    <row r="558" spans="1:8" ht="18.899999999999999" customHeight="1" x14ac:dyDescent="0.25">
      <c r="A558" s="52" t="s">
        <v>761</v>
      </c>
      <c r="B558" s="53">
        <v>41125</v>
      </c>
      <c r="C558" s="52" t="s">
        <v>191</v>
      </c>
      <c r="D558" s="52" t="s">
        <v>204</v>
      </c>
      <c r="E558" s="52" t="str">
        <f>VLOOKUP(D558,产品信息表!$A$4:$C$20,2,FALSE)</f>
        <v>《软件测试技术》</v>
      </c>
      <c r="F558" s="54"/>
      <c r="G558" s="52">
        <v>44</v>
      </c>
      <c r="H558" s="54">
        <f t="shared" si="8"/>
        <v>0</v>
      </c>
    </row>
    <row r="559" spans="1:8" ht="18.899999999999999" customHeight="1" x14ac:dyDescent="0.25">
      <c r="A559" s="52" t="s">
        <v>762</v>
      </c>
      <c r="B559" s="53">
        <v>41128</v>
      </c>
      <c r="C559" s="52" t="s">
        <v>191</v>
      </c>
      <c r="D559" s="52" t="s">
        <v>206</v>
      </c>
      <c r="E559" s="52" t="str">
        <f>VLOOKUP(D559,产品信息表!$A$4:$C$20,2,FALSE)</f>
        <v>《计算机组成与接口》</v>
      </c>
      <c r="F559" s="54"/>
      <c r="G559" s="52">
        <v>4</v>
      </c>
      <c r="H559" s="54">
        <f t="shared" si="8"/>
        <v>0</v>
      </c>
    </row>
    <row r="560" spans="1:8" ht="18.899999999999999" customHeight="1" x14ac:dyDescent="0.25">
      <c r="A560" s="52" t="s">
        <v>763</v>
      </c>
      <c r="B560" s="53">
        <v>41128</v>
      </c>
      <c r="C560" s="52" t="s">
        <v>191</v>
      </c>
      <c r="D560" s="52" t="s">
        <v>202</v>
      </c>
      <c r="E560" s="52" t="str">
        <f>VLOOKUP(D560,产品信息表!$A$4:$C$20,2,FALSE)</f>
        <v>《数据库技术》</v>
      </c>
      <c r="F560" s="54"/>
      <c r="G560" s="52">
        <v>6</v>
      </c>
      <c r="H560" s="54">
        <f t="shared" si="8"/>
        <v>0</v>
      </c>
    </row>
    <row r="561" spans="1:8" ht="18.899999999999999" customHeight="1" x14ac:dyDescent="0.25">
      <c r="A561" s="52" t="s">
        <v>764</v>
      </c>
      <c r="B561" s="53">
        <v>41129</v>
      </c>
      <c r="C561" s="52" t="s">
        <v>208</v>
      </c>
      <c r="D561" s="52" t="s">
        <v>204</v>
      </c>
      <c r="E561" s="52" t="str">
        <f>VLOOKUP(D561,产品信息表!$A$4:$C$20,2,FALSE)</f>
        <v>《软件测试技术》</v>
      </c>
      <c r="F561" s="54"/>
      <c r="G561" s="52">
        <v>34</v>
      </c>
      <c r="H561" s="54">
        <f t="shared" si="8"/>
        <v>0</v>
      </c>
    </row>
    <row r="562" spans="1:8" ht="18.899999999999999" customHeight="1" x14ac:dyDescent="0.25">
      <c r="A562" s="52" t="s">
        <v>765</v>
      </c>
      <c r="B562" s="53">
        <v>41130</v>
      </c>
      <c r="C562" s="52" t="s">
        <v>188</v>
      </c>
      <c r="D562" s="52" t="s">
        <v>206</v>
      </c>
      <c r="E562" s="52" t="str">
        <f>VLOOKUP(D562,产品信息表!$A$4:$C$20,2,FALSE)</f>
        <v>《计算机组成与接口》</v>
      </c>
      <c r="F562" s="54"/>
      <c r="G562" s="52">
        <v>14</v>
      </c>
      <c r="H562" s="54">
        <f t="shared" si="8"/>
        <v>0</v>
      </c>
    </row>
    <row r="563" spans="1:8" ht="18.899999999999999" customHeight="1" x14ac:dyDescent="0.25">
      <c r="A563" s="52" t="s">
        <v>766</v>
      </c>
      <c r="B563" s="53">
        <v>41131</v>
      </c>
      <c r="C563" s="52" t="s">
        <v>208</v>
      </c>
      <c r="D563" s="52" t="s">
        <v>209</v>
      </c>
      <c r="E563" s="52" t="str">
        <f>VLOOKUP(D563,产品信息表!$A$4:$C$20,2,FALSE)</f>
        <v>《计算机基础及Photoshop应用》</v>
      </c>
      <c r="F563" s="54"/>
      <c r="G563" s="52">
        <v>11</v>
      </c>
      <c r="H563" s="54">
        <f t="shared" si="8"/>
        <v>0</v>
      </c>
    </row>
    <row r="564" spans="1:8" ht="18.899999999999999" customHeight="1" x14ac:dyDescent="0.25">
      <c r="A564" s="52" t="s">
        <v>767</v>
      </c>
      <c r="B564" s="53">
        <v>41135</v>
      </c>
      <c r="C564" s="52" t="s">
        <v>188</v>
      </c>
      <c r="D564" s="52" t="s">
        <v>211</v>
      </c>
      <c r="E564" s="52" t="str">
        <f>VLOOKUP(D564,产品信息表!$A$4:$C$20,2,FALSE)</f>
        <v>《C语言程序设计》</v>
      </c>
      <c r="F564" s="54"/>
      <c r="G564" s="52">
        <v>34</v>
      </c>
      <c r="H564" s="54">
        <f t="shared" si="8"/>
        <v>0</v>
      </c>
    </row>
    <row r="565" spans="1:8" ht="18.899999999999999" customHeight="1" x14ac:dyDescent="0.25">
      <c r="A565" s="52" t="s">
        <v>768</v>
      </c>
      <c r="B565" s="53">
        <v>41135</v>
      </c>
      <c r="C565" s="52" t="s">
        <v>208</v>
      </c>
      <c r="D565" s="52" t="s">
        <v>189</v>
      </c>
      <c r="E565" s="52" t="str">
        <f>VLOOKUP(D565,产品信息表!$A$4:$C$20,2,FALSE)</f>
        <v>《计算机基础及MS Office应用》</v>
      </c>
      <c r="F565" s="54"/>
      <c r="G565" s="52">
        <v>10</v>
      </c>
      <c r="H565" s="54">
        <f t="shared" si="8"/>
        <v>0</v>
      </c>
    </row>
    <row r="566" spans="1:8" ht="18.899999999999999" customHeight="1" x14ac:dyDescent="0.25">
      <c r="A566" s="52" t="s">
        <v>769</v>
      </c>
      <c r="B566" s="53">
        <v>41136</v>
      </c>
      <c r="C566" s="52" t="s">
        <v>188</v>
      </c>
      <c r="D566" s="52" t="s">
        <v>192</v>
      </c>
      <c r="E566" s="52" t="str">
        <f>VLOOKUP(D566,产品信息表!$A$4:$C$20,2,FALSE)</f>
        <v>《嵌入式系统开发技术》</v>
      </c>
      <c r="F566" s="54"/>
      <c r="G566" s="52">
        <v>11</v>
      </c>
      <c r="H566" s="54">
        <f t="shared" si="8"/>
        <v>0</v>
      </c>
    </row>
    <row r="567" spans="1:8" ht="18.899999999999999" customHeight="1" x14ac:dyDescent="0.25">
      <c r="A567" s="52" t="s">
        <v>770</v>
      </c>
      <c r="B567" s="53">
        <v>41136</v>
      </c>
      <c r="C567" s="52" t="s">
        <v>191</v>
      </c>
      <c r="D567" s="52" t="s">
        <v>194</v>
      </c>
      <c r="E567" s="52" t="str">
        <f>VLOOKUP(D567,产品信息表!$A$4:$C$20,2,FALSE)</f>
        <v>《操作系统原理》</v>
      </c>
      <c r="F567" s="54"/>
      <c r="G567" s="52">
        <v>21</v>
      </c>
      <c r="H567" s="54">
        <f t="shared" si="8"/>
        <v>0</v>
      </c>
    </row>
    <row r="568" spans="1:8" ht="18.899999999999999" customHeight="1" x14ac:dyDescent="0.25">
      <c r="A568" s="52" t="s">
        <v>771</v>
      </c>
      <c r="B568" s="53">
        <v>41137</v>
      </c>
      <c r="C568" s="52" t="s">
        <v>188</v>
      </c>
      <c r="D568" s="52" t="s">
        <v>196</v>
      </c>
      <c r="E568" s="52" t="str">
        <f>VLOOKUP(D568,产品信息表!$A$4:$C$20,2,FALSE)</f>
        <v>《MySQL数据库程序设计》</v>
      </c>
      <c r="F568" s="54"/>
      <c r="G568" s="52">
        <v>43</v>
      </c>
      <c r="H568" s="54">
        <f t="shared" si="8"/>
        <v>0</v>
      </c>
    </row>
    <row r="569" spans="1:8" ht="18.899999999999999" customHeight="1" x14ac:dyDescent="0.25">
      <c r="A569" s="52" t="s">
        <v>772</v>
      </c>
      <c r="B569" s="53">
        <v>41137</v>
      </c>
      <c r="C569" s="52" t="s">
        <v>188</v>
      </c>
      <c r="D569" s="52" t="s">
        <v>198</v>
      </c>
      <c r="E569" s="52" t="str">
        <f>VLOOKUP(D569,产品信息表!$A$4:$C$20,2,FALSE)</f>
        <v>《MS Office高级应用》</v>
      </c>
      <c r="F569" s="54"/>
      <c r="G569" s="52">
        <v>15</v>
      </c>
      <c r="H569" s="54">
        <f t="shared" si="8"/>
        <v>0</v>
      </c>
    </row>
    <row r="570" spans="1:8" ht="18.899999999999999" customHeight="1" x14ac:dyDescent="0.25">
      <c r="A570" s="52" t="s">
        <v>773</v>
      </c>
      <c r="B570" s="53">
        <v>41138</v>
      </c>
      <c r="C570" s="52" t="s">
        <v>188</v>
      </c>
      <c r="D570" s="52" t="s">
        <v>200</v>
      </c>
      <c r="E570" s="52" t="str">
        <f>VLOOKUP(D570,产品信息表!$A$4:$C$20,2,FALSE)</f>
        <v>《网络技术》</v>
      </c>
      <c r="F570" s="54"/>
      <c r="G570" s="52">
        <v>50</v>
      </c>
      <c r="H570" s="54">
        <f t="shared" si="8"/>
        <v>0</v>
      </c>
    </row>
    <row r="571" spans="1:8" ht="18.899999999999999" customHeight="1" x14ac:dyDescent="0.25">
      <c r="A571" s="52" t="s">
        <v>774</v>
      </c>
      <c r="B571" s="53">
        <v>41139</v>
      </c>
      <c r="C571" s="52" t="s">
        <v>208</v>
      </c>
      <c r="D571" s="52" t="s">
        <v>202</v>
      </c>
      <c r="E571" s="52" t="str">
        <f>VLOOKUP(D571,产品信息表!$A$4:$C$20,2,FALSE)</f>
        <v>《数据库技术》</v>
      </c>
      <c r="F571" s="54"/>
      <c r="G571" s="52">
        <v>10</v>
      </c>
      <c r="H571" s="54">
        <f t="shared" si="8"/>
        <v>0</v>
      </c>
    </row>
    <row r="572" spans="1:8" ht="18.899999999999999" customHeight="1" x14ac:dyDescent="0.25">
      <c r="A572" s="52" t="s">
        <v>775</v>
      </c>
      <c r="B572" s="53">
        <v>41142</v>
      </c>
      <c r="C572" s="52" t="s">
        <v>208</v>
      </c>
      <c r="D572" s="52" t="s">
        <v>204</v>
      </c>
      <c r="E572" s="52" t="str">
        <f>VLOOKUP(D572,产品信息表!$A$4:$C$20,2,FALSE)</f>
        <v>《软件测试技术》</v>
      </c>
      <c r="F572" s="54"/>
      <c r="G572" s="52">
        <v>19</v>
      </c>
      <c r="H572" s="54">
        <f t="shared" si="8"/>
        <v>0</v>
      </c>
    </row>
    <row r="573" spans="1:8" ht="18.899999999999999" customHeight="1" x14ac:dyDescent="0.25">
      <c r="A573" s="52" t="s">
        <v>776</v>
      </c>
      <c r="B573" s="53">
        <v>41142</v>
      </c>
      <c r="C573" s="52" t="s">
        <v>188</v>
      </c>
      <c r="D573" s="52" t="s">
        <v>206</v>
      </c>
      <c r="E573" s="52" t="str">
        <f>VLOOKUP(D573,产品信息表!$A$4:$C$20,2,FALSE)</f>
        <v>《计算机组成与接口》</v>
      </c>
      <c r="F573" s="54"/>
      <c r="G573" s="52">
        <v>35</v>
      </c>
      <c r="H573" s="54">
        <f t="shared" si="8"/>
        <v>0</v>
      </c>
    </row>
    <row r="574" spans="1:8" ht="18.899999999999999" customHeight="1" x14ac:dyDescent="0.25">
      <c r="A574" s="52" t="s">
        <v>777</v>
      </c>
      <c r="B574" s="53">
        <v>41144</v>
      </c>
      <c r="C574" s="52" t="s">
        <v>208</v>
      </c>
      <c r="D574" s="52" t="s">
        <v>189</v>
      </c>
      <c r="E574" s="52" t="str">
        <f>VLOOKUP(D574,产品信息表!$A$4:$C$20,2,FALSE)</f>
        <v>《计算机基础及MS Office应用》</v>
      </c>
      <c r="F574" s="54"/>
      <c r="G574" s="52">
        <v>32</v>
      </c>
      <c r="H574" s="54">
        <f t="shared" si="8"/>
        <v>0</v>
      </c>
    </row>
    <row r="575" spans="1:8" ht="18.899999999999999" customHeight="1" x14ac:dyDescent="0.25">
      <c r="A575" s="52" t="s">
        <v>778</v>
      </c>
      <c r="B575" s="53">
        <v>41145</v>
      </c>
      <c r="C575" s="52" t="s">
        <v>208</v>
      </c>
      <c r="D575" s="52" t="s">
        <v>192</v>
      </c>
      <c r="E575" s="52" t="str">
        <f>VLOOKUP(D575,产品信息表!$A$4:$C$20,2,FALSE)</f>
        <v>《嵌入式系统开发技术》</v>
      </c>
      <c r="F575" s="54"/>
      <c r="G575" s="52">
        <v>41</v>
      </c>
      <c r="H575" s="54">
        <f t="shared" si="8"/>
        <v>0</v>
      </c>
    </row>
    <row r="576" spans="1:8" ht="18.899999999999999" customHeight="1" x14ac:dyDescent="0.25">
      <c r="A576" s="52" t="s">
        <v>779</v>
      </c>
      <c r="B576" s="53">
        <v>41149</v>
      </c>
      <c r="C576" s="52" t="s">
        <v>191</v>
      </c>
      <c r="D576" s="52" t="s">
        <v>194</v>
      </c>
      <c r="E576" s="52" t="str">
        <f>VLOOKUP(D576,产品信息表!$A$4:$C$20,2,FALSE)</f>
        <v>《操作系统原理》</v>
      </c>
      <c r="F576" s="54"/>
      <c r="G576" s="52">
        <v>1</v>
      </c>
      <c r="H576" s="54">
        <f t="shared" si="8"/>
        <v>0</v>
      </c>
    </row>
    <row r="577" spans="1:8" ht="18.899999999999999" customHeight="1" x14ac:dyDescent="0.25">
      <c r="A577" s="52" t="s">
        <v>780</v>
      </c>
      <c r="B577" s="53">
        <v>41149</v>
      </c>
      <c r="C577" s="52" t="s">
        <v>208</v>
      </c>
      <c r="D577" s="52" t="s">
        <v>196</v>
      </c>
      <c r="E577" s="52" t="str">
        <f>VLOOKUP(D577,产品信息表!$A$4:$C$20,2,FALSE)</f>
        <v>《MySQL数据库程序设计》</v>
      </c>
      <c r="F577" s="54"/>
      <c r="G577" s="52">
        <v>30</v>
      </c>
      <c r="H577" s="54">
        <f t="shared" si="8"/>
        <v>0</v>
      </c>
    </row>
    <row r="578" spans="1:8" ht="18.899999999999999" customHeight="1" x14ac:dyDescent="0.25">
      <c r="A578" s="52" t="s">
        <v>781</v>
      </c>
      <c r="B578" s="53">
        <v>41150</v>
      </c>
      <c r="C578" s="52" t="s">
        <v>208</v>
      </c>
      <c r="D578" s="52" t="s">
        <v>198</v>
      </c>
      <c r="E578" s="52" t="str">
        <f>VLOOKUP(D578,产品信息表!$A$4:$C$20,2,FALSE)</f>
        <v>《MS Office高级应用》</v>
      </c>
      <c r="F578" s="54"/>
      <c r="G578" s="52">
        <v>34</v>
      </c>
      <c r="H578" s="54">
        <f t="shared" si="8"/>
        <v>0</v>
      </c>
    </row>
    <row r="579" spans="1:8" ht="18.899999999999999" customHeight="1" x14ac:dyDescent="0.25">
      <c r="A579" s="52" t="s">
        <v>782</v>
      </c>
      <c r="B579" s="53">
        <v>41151</v>
      </c>
      <c r="C579" s="52" t="s">
        <v>191</v>
      </c>
      <c r="D579" s="52" t="s">
        <v>200</v>
      </c>
      <c r="E579" s="52" t="str">
        <f>VLOOKUP(D579,产品信息表!$A$4:$C$20,2,FALSE)</f>
        <v>《网络技术》</v>
      </c>
      <c r="F579" s="54"/>
      <c r="G579" s="52">
        <v>1</v>
      </c>
      <c r="H579" s="54">
        <f t="shared" si="8"/>
        <v>0</v>
      </c>
    </row>
    <row r="580" spans="1:8" ht="18.899999999999999" customHeight="1" x14ac:dyDescent="0.25">
      <c r="A580" s="52" t="s">
        <v>783</v>
      </c>
      <c r="B580" s="53">
        <v>41151</v>
      </c>
      <c r="C580" s="52" t="s">
        <v>188</v>
      </c>
      <c r="D580" s="52" t="s">
        <v>202</v>
      </c>
      <c r="E580" s="52" t="str">
        <f>VLOOKUP(D580,产品信息表!$A$4:$C$20,2,FALSE)</f>
        <v>《数据库技术》</v>
      </c>
      <c r="F580" s="54"/>
      <c r="G580" s="52">
        <v>14</v>
      </c>
      <c r="H580" s="54">
        <f t="shared" si="8"/>
        <v>0</v>
      </c>
    </row>
    <row r="581" spans="1:8" ht="18.899999999999999" customHeight="1" x14ac:dyDescent="0.25">
      <c r="A581" s="52" t="s">
        <v>784</v>
      </c>
      <c r="B581" s="53">
        <v>41152</v>
      </c>
      <c r="C581" s="52" t="s">
        <v>191</v>
      </c>
      <c r="D581" s="52" t="s">
        <v>204</v>
      </c>
      <c r="E581" s="52" t="str">
        <f>VLOOKUP(D581,产品信息表!$A$4:$C$20,2,FALSE)</f>
        <v>《软件测试技术》</v>
      </c>
      <c r="F581" s="54"/>
      <c r="G581" s="52">
        <v>1</v>
      </c>
      <c r="H581" s="54">
        <f t="shared" ref="H581:H637" si="9">F581*G581</f>
        <v>0</v>
      </c>
    </row>
    <row r="582" spans="1:8" ht="18.899999999999999" customHeight="1" x14ac:dyDescent="0.25">
      <c r="A582" s="52" t="s">
        <v>785</v>
      </c>
      <c r="B582" s="53">
        <v>41155</v>
      </c>
      <c r="C582" s="52" t="s">
        <v>208</v>
      </c>
      <c r="D582" s="52" t="s">
        <v>206</v>
      </c>
      <c r="E582" s="52" t="str">
        <f>VLOOKUP(D582,产品信息表!$A$4:$C$20,2,FALSE)</f>
        <v>《计算机组成与接口》</v>
      </c>
      <c r="F582" s="54"/>
      <c r="G582" s="52">
        <v>50</v>
      </c>
      <c r="H582" s="54">
        <f t="shared" si="9"/>
        <v>0</v>
      </c>
    </row>
    <row r="583" spans="1:8" ht="18.899999999999999" customHeight="1" x14ac:dyDescent="0.25">
      <c r="A583" s="52" t="s">
        <v>786</v>
      </c>
      <c r="B583" s="53">
        <v>41156</v>
      </c>
      <c r="C583" s="52" t="s">
        <v>188</v>
      </c>
      <c r="D583" s="52" t="s">
        <v>209</v>
      </c>
      <c r="E583" s="52" t="str">
        <f>VLOOKUP(D583,产品信息表!$A$4:$C$20,2,FALSE)</f>
        <v>《计算机基础及Photoshop应用》</v>
      </c>
      <c r="F583" s="54"/>
      <c r="G583" s="52">
        <v>41</v>
      </c>
      <c r="H583" s="54">
        <f t="shared" si="9"/>
        <v>0</v>
      </c>
    </row>
    <row r="584" spans="1:8" ht="18.899999999999999" customHeight="1" x14ac:dyDescent="0.25">
      <c r="A584" s="52" t="s">
        <v>787</v>
      </c>
      <c r="B584" s="53">
        <v>41156</v>
      </c>
      <c r="C584" s="52" t="s">
        <v>208</v>
      </c>
      <c r="D584" s="52" t="s">
        <v>211</v>
      </c>
      <c r="E584" s="52" t="str">
        <f>VLOOKUP(D584,产品信息表!$A$4:$C$20,2,FALSE)</f>
        <v>《C语言程序设计》</v>
      </c>
      <c r="F584" s="54"/>
      <c r="G584" s="52">
        <v>20</v>
      </c>
      <c r="H584" s="54">
        <f t="shared" si="9"/>
        <v>0</v>
      </c>
    </row>
    <row r="585" spans="1:8" ht="18.899999999999999" customHeight="1" x14ac:dyDescent="0.25">
      <c r="A585" s="52" t="s">
        <v>788</v>
      </c>
      <c r="B585" s="53">
        <v>41157</v>
      </c>
      <c r="C585" s="52" t="s">
        <v>208</v>
      </c>
      <c r="D585" s="52" t="s">
        <v>213</v>
      </c>
      <c r="E585" s="52" t="str">
        <f>VLOOKUP(D585,产品信息表!$A$4:$C$20,2,FALSE)</f>
        <v>《信息安全技术》</v>
      </c>
      <c r="F585" s="54"/>
      <c r="G585" s="52">
        <v>44</v>
      </c>
      <c r="H585" s="54">
        <f t="shared" si="9"/>
        <v>0</v>
      </c>
    </row>
    <row r="586" spans="1:8" ht="18.899999999999999" customHeight="1" x14ac:dyDescent="0.25">
      <c r="A586" s="52" t="s">
        <v>789</v>
      </c>
      <c r="B586" s="53">
        <v>41158</v>
      </c>
      <c r="C586" s="52" t="s">
        <v>188</v>
      </c>
      <c r="D586" s="52" t="s">
        <v>215</v>
      </c>
      <c r="E586" s="52" t="str">
        <f>VLOOKUP(D586,产品信息表!$A$4:$C$20,2,FALSE)</f>
        <v>《数据库原理》</v>
      </c>
      <c r="F586" s="54"/>
      <c r="G586" s="52">
        <v>30</v>
      </c>
      <c r="H586" s="54">
        <f t="shared" si="9"/>
        <v>0</v>
      </c>
    </row>
    <row r="587" spans="1:8" ht="18.899999999999999" customHeight="1" x14ac:dyDescent="0.25">
      <c r="A587" s="52" t="s">
        <v>790</v>
      </c>
      <c r="B587" s="53">
        <v>41158</v>
      </c>
      <c r="C587" s="52" t="s">
        <v>208</v>
      </c>
      <c r="D587" s="52" t="s">
        <v>217</v>
      </c>
      <c r="E587" s="52" t="str">
        <f>VLOOKUP(D587,产品信息表!$A$4:$C$20,2,FALSE)</f>
        <v>《VB语言程序设计》</v>
      </c>
      <c r="F587" s="54"/>
      <c r="G587" s="52">
        <v>24</v>
      </c>
      <c r="H587" s="54">
        <f t="shared" si="9"/>
        <v>0</v>
      </c>
    </row>
    <row r="588" spans="1:8" ht="18.899999999999999" customHeight="1" x14ac:dyDescent="0.25">
      <c r="A588" s="52" t="s">
        <v>791</v>
      </c>
      <c r="B588" s="53">
        <v>41159</v>
      </c>
      <c r="C588" s="52" t="s">
        <v>188</v>
      </c>
      <c r="D588" s="52" t="s">
        <v>219</v>
      </c>
      <c r="E588" s="52" t="str">
        <f>VLOOKUP(D588,产品信息表!$A$4:$C$20,2,FALSE)</f>
        <v>《Java语言程序设计》</v>
      </c>
      <c r="F588" s="54"/>
      <c r="G588" s="52">
        <v>33</v>
      </c>
      <c r="H588" s="54">
        <f t="shared" si="9"/>
        <v>0</v>
      </c>
    </row>
    <row r="589" spans="1:8" ht="18.899999999999999" customHeight="1" x14ac:dyDescent="0.25">
      <c r="A589" s="52" t="s">
        <v>792</v>
      </c>
      <c r="B589" s="53">
        <v>41160</v>
      </c>
      <c r="C589" s="52" t="s">
        <v>188</v>
      </c>
      <c r="D589" s="52" t="s">
        <v>221</v>
      </c>
      <c r="E589" s="52" t="str">
        <f>VLOOKUP(D589,产品信息表!$A$4:$C$20,2,FALSE)</f>
        <v>《Access数据库程序设计》</v>
      </c>
      <c r="F589" s="54"/>
      <c r="G589" s="52">
        <v>29</v>
      </c>
      <c r="H589" s="54">
        <f t="shared" si="9"/>
        <v>0</v>
      </c>
    </row>
    <row r="590" spans="1:8" ht="18.899999999999999" customHeight="1" x14ac:dyDescent="0.25">
      <c r="A590" s="52" t="s">
        <v>793</v>
      </c>
      <c r="B590" s="53">
        <v>41163</v>
      </c>
      <c r="C590" s="52" t="s">
        <v>188</v>
      </c>
      <c r="D590" s="52" t="s">
        <v>223</v>
      </c>
      <c r="E590" s="52" t="str">
        <f>VLOOKUP(D590,产品信息表!$A$4:$C$20,2,FALSE)</f>
        <v>《软件工程》</v>
      </c>
      <c r="F590" s="54"/>
      <c r="G590" s="52">
        <v>27</v>
      </c>
      <c r="H590" s="54">
        <f t="shared" si="9"/>
        <v>0</v>
      </c>
    </row>
    <row r="591" spans="1:8" ht="18.899999999999999" customHeight="1" x14ac:dyDescent="0.25">
      <c r="A591" s="52" t="s">
        <v>794</v>
      </c>
      <c r="B591" s="53">
        <v>41163</v>
      </c>
      <c r="C591" s="52" t="s">
        <v>208</v>
      </c>
      <c r="D591" s="52" t="s">
        <v>189</v>
      </c>
      <c r="E591" s="52" t="str">
        <f>VLOOKUP(D591,产品信息表!$A$4:$C$20,2,FALSE)</f>
        <v>《计算机基础及MS Office应用》</v>
      </c>
      <c r="F591" s="54"/>
      <c r="G591" s="52">
        <v>5</v>
      </c>
      <c r="H591" s="54">
        <f t="shared" si="9"/>
        <v>0</v>
      </c>
    </row>
    <row r="592" spans="1:8" ht="18.899999999999999" customHeight="1" x14ac:dyDescent="0.25">
      <c r="A592" s="52" t="s">
        <v>795</v>
      </c>
      <c r="B592" s="53">
        <v>41164</v>
      </c>
      <c r="C592" s="52" t="s">
        <v>208</v>
      </c>
      <c r="D592" s="52" t="s">
        <v>192</v>
      </c>
      <c r="E592" s="52" t="str">
        <f>VLOOKUP(D592,产品信息表!$A$4:$C$20,2,FALSE)</f>
        <v>《嵌入式系统开发技术》</v>
      </c>
      <c r="F592" s="54"/>
      <c r="G592" s="52">
        <v>14</v>
      </c>
      <c r="H592" s="54">
        <f t="shared" si="9"/>
        <v>0</v>
      </c>
    </row>
    <row r="593" spans="1:8" ht="18.899999999999999" customHeight="1" x14ac:dyDescent="0.25">
      <c r="A593" s="52" t="s">
        <v>796</v>
      </c>
      <c r="B593" s="53">
        <v>41165</v>
      </c>
      <c r="C593" s="52" t="s">
        <v>208</v>
      </c>
      <c r="D593" s="52" t="s">
        <v>194</v>
      </c>
      <c r="E593" s="52" t="str">
        <f>VLOOKUP(D593,产品信息表!$A$4:$C$20,2,FALSE)</f>
        <v>《操作系统原理》</v>
      </c>
      <c r="F593" s="54"/>
      <c r="G593" s="52">
        <v>17</v>
      </c>
      <c r="H593" s="54">
        <f t="shared" si="9"/>
        <v>0</v>
      </c>
    </row>
    <row r="594" spans="1:8" ht="18.899999999999999" customHeight="1" x14ac:dyDescent="0.25">
      <c r="A594" s="52" t="s">
        <v>797</v>
      </c>
      <c r="B594" s="53">
        <v>41166</v>
      </c>
      <c r="C594" s="52" t="s">
        <v>208</v>
      </c>
      <c r="D594" s="52" t="s">
        <v>196</v>
      </c>
      <c r="E594" s="52" t="str">
        <f>VLOOKUP(D594,产品信息表!$A$4:$C$20,2,FALSE)</f>
        <v>《MySQL数据库程序设计》</v>
      </c>
      <c r="F594" s="54"/>
      <c r="G594" s="52">
        <v>42</v>
      </c>
      <c r="H594" s="54">
        <f t="shared" si="9"/>
        <v>0</v>
      </c>
    </row>
    <row r="595" spans="1:8" ht="18.899999999999999" customHeight="1" x14ac:dyDescent="0.25">
      <c r="A595" s="52" t="s">
        <v>798</v>
      </c>
      <c r="B595" s="53">
        <v>41166</v>
      </c>
      <c r="C595" s="52" t="s">
        <v>208</v>
      </c>
      <c r="D595" s="52" t="s">
        <v>198</v>
      </c>
      <c r="E595" s="52" t="str">
        <f>VLOOKUP(D595,产品信息表!$A$4:$C$20,2,FALSE)</f>
        <v>《MS Office高级应用》</v>
      </c>
      <c r="F595" s="54"/>
      <c r="G595" s="52">
        <v>42</v>
      </c>
      <c r="H595" s="54">
        <f t="shared" si="9"/>
        <v>0</v>
      </c>
    </row>
    <row r="596" spans="1:8" ht="18.899999999999999" customHeight="1" x14ac:dyDescent="0.25">
      <c r="A596" s="52" t="s">
        <v>799</v>
      </c>
      <c r="B596" s="53">
        <v>41167</v>
      </c>
      <c r="C596" s="52" t="s">
        <v>208</v>
      </c>
      <c r="D596" s="52" t="s">
        <v>200</v>
      </c>
      <c r="E596" s="52" t="str">
        <f>VLOOKUP(D596,产品信息表!$A$4:$C$20,2,FALSE)</f>
        <v>《网络技术》</v>
      </c>
      <c r="F596" s="54"/>
      <c r="G596" s="52">
        <v>29</v>
      </c>
      <c r="H596" s="54">
        <f t="shared" si="9"/>
        <v>0</v>
      </c>
    </row>
    <row r="597" spans="1:8" ht="18.899999999999999" customHeight="1" x14ac:dyDescent="0.25">
      <c r="A597" s="52" t="s">
        <v>800</v>
      </c>
      <c r="B597" s="53">
        <v>41169</v>
      </c>
      <c r="C597" s="52" t="s">
        <v>191</v>
      </c>
      <c r="D597" s="52" t="s">
        <v>202</v>
      </c>
      <c r="E597" s="52" t="str">
        <f>VLOOKUP(D597,产品信息表!$A$4:$C$20,2,FALSE)</f>
        <v>《数据库技术》</v>
      </c>
      <c r="F597" s="54"/>
      <c r="G597" s="52">
        <v>42</v>
      </c>
      <c r="H597" s="54">
        <f t="shared" si="9"/>
        <v>0</v>
      </c>
    </row>
    <row r="598" spans="1:8" ht="18.899999999999999" customHeight="1" x14ac:dyDescent="0.25">
      <c r="A598" s="52" t="s">
        <v>801</v>
      </c>
      <c r="B598" s="53">
        <v>40734</v>
      </c>
      <c r="C598" s="52" t="s">
        <v>191</v>
      </c>
      <c r="D598" s="52" t="s">
        <v>204</v>
      </c>
      <c r="E598" s="52" t="str">
        <f>VLOOKUP(D598,产品信息表!$A$4:$C$20,2,FALSE)</f>
        <v>《软件测试技术》</v>
      </c>
      <c r="F598" s="54"/>
      <c r="G598" s="52">
        <v>1</v>
      </c>
      <c r="H598" s="54">
        <f t="shared" si="9"/>
        <v>0</v>
      </c>
    </row>
    <row r="599" spans="1:8" ht="18.899999999999999" customHeight="1" x14ac:dyDescent="0.25">
      <c r="A599" s="52" t="s">
        <v>802</v>
      </c>
      <c r="B599" s="53">
        <v>40735</v>
      </c>
      <c r="C599" s="52" t="s">
        <v>191</v>
      </c>
      <c r="D599" s="52" t="s">
        <v>206</v>
      </c>
      <c r="E599" s="52" t="str">
        <f>VLOOKUP(D599,产品信息表!$A$4:$C$20,2,FALSE)</f>
        <v>《计算机组成与接口》</v>
      </c>
      <c r="F599" s="54"/>
      <c r="G599" s="52">
        <v>50</v>
      </c>
      <c r="H599" s="54">
        <f t="shared" si="9"/>
        <v>0</v>
      </c>
    </row>
    <row r="600" spans="1:8" ht="18.899999999999999" customHeight="1" x14ac:dyDescent="0.25">
      <c r="A600" s="52" t="s">
        <v>803</v>
      </c>
      <c r="B600" s="53">
        <v>40736</v>
      </c>
      <c r="C600" s="52" t="s">
        <v>188</v>
      </c>
      <c r="D600" s="52" t="s">
        <v>209</v>
      </c>
      <c r="E600" s="52" t="str">
        <f>VLOOKUP(D600,产品信息表!$A$4:$C$20,2,FALSE)</f>
        <v>《计算机基础及Photoshop应用》</v>
      </c>
      <c r="F600" s="54"/>
      <c r="G600" s="52">
        <v>14</v>
      </c>
      <c r="H600" s="54">
        <f t="shared" si="9"/>
        <v>0</v>
      </c>
    </row>
    <row r="601" spans="1:8" ht="18.899999999999999" customHeight="1" x14ac:dyDescent="0.25">
      <c r="A601" s="52" t="s">
        <v>804</v>
      </c>
      <c r="B601" s="53">
        <v>40736</v>
      </c>
      <c r="C601" s="52" t="s">
        <v>191</v>
      </c>
      <c r="D601" s="52" t="s">
        <v>211</v>
      </c>
      <c r="E601" s="52" t="str">
        <f>VLOOKUP(D601,产品信息表!$A$4:$C$20,2,FALSE)</f>
        <v>《C语言程序设计》</v>
      </c>
      <c r="F601" s="54"/>
      <c r="G601" s="52">
        <v>50</v>
      </c>
      <c r="H601" s="54">
        <f t="shared" si="9"/>
        <v>0</v>
      </c>
    </row>
    <row r="602" spans="1:8" ht="18.899999999999999" customHeight="1" x14ac:dyDescent="0.25">
      <c r="A602" s="52" t="s">
        <v>805</v>
      </c>
      <c r="B602" s="53">
        <v>40737</v>
      </c>
      <c r="C602" s="52" t="s">
        <v>191</v>
      </c>
      <c r="D602" s="52" t="s">
        <v>213</v>
      </c>
      <c r="E602" s="52" t="str">
        <f>VLOOKUP(D602,产品信息表!$A$4:$C$20,2,FALSE)</f>
        <v>《信息安全技术》</v>
      </c>
      <c r="F602" s="54"/>
      <c r="G602" s="52">
        <v>40</v>
      </c>
      <c r="H602" s="54">
        <f t="shared" si="9"/>
        <v>0</v>
      </c>
    </row>
    <row r="603" spans="1:8" ht="18.899999999999999" customHeight="1" x14ac:dyDescent="0.25">
      <c r="A603" s="52" t="s">
        <v>806</v>
      </c>
      <c r="B603" s="53">
        <v>40737</v>
      </c>
      <c r="C603" s="52" t="s">
        <v>188</v>
      </c>
      <c r="D603" s="52" t="s">
        <v>215</v>
      </c>
      <c r="E603" s="52" t="str">
        <f>VLOOKUP(D603,产品信息表!$A$4:$C$20,2,FALSE)</f>
        <v>《数据库原理》</v>
      </c>
      <c r="F603" s="54"/>
      <c r="G603" s="52">
        <v>49</v>
      </c>
      <c r="H603" s="54">
        <f t="shared" si="9"/>
        <v>0</v>
      </c>
    </row>
    <row r="604" spans="1:8" ht="18.899999999999999" customHeight="1" x14ac:dyDescent="0.25">
      <c r="A604" s="52" t="s">
        <v>807</v>
      </c>
      <c r="B604" s="53">
        <v>40738</v>
      </c>
      <c r="C604" s="52" t="s">
        <v>191</v>
      </c>
      <c r="D604" s="52" t="s">
        <v>217</v>
      </c>
      <c r="E604" s="52" t="str">
        <f>VLOOKUP(D604,产品信息表!$A$4:$C$20,2,FALSE)</f>
        <v>《VB语言程序设计》</v>
      </c>
      <c r="F604" s="54"/>
      <c r="G604" s="52">
        <v>20</v>
      </c>
      <c r="H604" s="54">
        <f t="shared" si="9"/>
        <v>0</v>
      </c>
    </row>
    <row r="605" spans="1:8" ht="18.899999999999999" customHeight="1" x14ac:dyDescent="0.25">
      <c r="A605" s="52" t="s">
        <v>808</v>
      </c>
      <c r="B605" s="53">
        <v>40740</v>
      </c>
      <c r="C605" s="52" t="s">
        <v>208</v>
      </c>
      <c r="D605" s="52" t="s">
        <v>219</v>
      </c>
      <c r="E605" s="52" t="str">
        <f>VLOOKUP(D605,产品信息表!$A$4:$C$20,2,FALSE)</f>
        <v>《Java语言程序设计》</v>
      </c>
      <c r="F605" s="54"/>
      <c r="G605" s="52">
        <v>43</v>
      </c>
      <c r="H605" s="54">
        <f t="shared" si="9"/>
        <v>0</v>
      </c>
    </row>
    <row r="606" spans="1:8" ht="18.899999999999999" customHeight="1" x14ac:dyDescent="0.25">
      <c r="A606" s="52" t="s">
        <v>809</v>
      </c>
      <c r="B606" s="53">
        <v>40741</v>
      </c>
      <c r="C606" s="52" t="s">
        <v>191</v>
      </c>
      <c r="D606" s="52" t="s">
        <v>221</v>
      </c>
      <c r="E606" s="52" t="str">
        <f>VLOOKUP(D606,产品信息表!$A$4:$C$20,2,FALSE)</f>
        <v>《Access数据库程序设计》</v>
      </c>
      <c r="F606" s="54"/>
      <c r="G606" s="52">
        <v>6</v>
      </c>
      <c r="H606" s="54">
        <f t="shared" si="9"/>
        <v>0</v>
      </c>
    </row>
    <row r="607" spans="1:8" ht="18.899999999999999" customHeight="1" x14ac:dyDescent="0.25">
      <c r="A607" s="52" t="s">
        <v>810</v>
      </c>
      <c r="B607" s="53">
        <v>40742</v>
      </c>
      <c r="C607" s="52" t="s">
        <v>191</v>
      </c>
      <c r="D607" s="52" t="s">
        <v>223</v>
      </c>
      <c r="E607" s="52" t="str">
        <f>VLOOKUP(D607,产品信息表!$A$4:$C$20,2,FALSE)</f>
        <v>《软件工程》</v>
      </c>
      <c r="F607" s="54"/>
      <c r="G607" s="52">
        <v>31</v>
      </c>
      <c r="H607" s="54">
        <f t="shared" si="9"/>
        <v>0</v>
      </c>
    </row>
    <row r="608" spans="1:8" ht="18.899999999999999" customHeight="1" x14ac:dyDescent="0.25">
      <c r="A608" s="52" t="s">
        <v>811</v>
      </c>
      <c r="B608" s="53">
        <v>40744</v>
      </c>
      <c r="C608" s="52" t="s">
        <v>208</v>
      </c>
      <c r="D608" s="52" t="s">
        <v>202</v>
      </c>
      <c r="E608" s="52" t="str">
        <f>VLOOKUP(D608,产品信息表!$A$4:$C$20,2,FALSE)</f>
        <v>《数据库技术》</v>
      </c>
      <c r="F608" s="54"/>
      <c r="G608" s="52">
        <v>18</v>
      </c>
      <c r="H608" s="54">
        <f t="shared" si="9"/>
        <v>0</v>
      </c>
    </row>
    <row r="609" spans="1:8" ht="18.899999999999999" customHeight="1" x14ac:dyDescent="0.25">
      <c r="A609" s="52" t="s">
        <v>812</v>
      </c>
      <c r="B609" s="53">
        <v>40745</v>
      </c>
      <c r="C609" s="52" t="s">
        <v>191</v>
      </c>
      <c r="D609" s="52" t="s">
        <v>204</v>
      </c>
      <c r="E609" s="52" t="str">
        <f>VLOOKUP(D609,产品信息表!$A$4:$C$20,2,FALSE)</f>
        <v>《软件测试技术》</v>
      </c>
      <c r="F609" s="54"/>
      <c r="G609" s="52">
        <v>24</v>
      </c>
      <c r="H609" s="54">
        <f t="shared" si="9"/>
        <v>0</v>
      </c>
    </row>
    <row r="610" spans="1:8" ht="18.899999999999999" customHeight="1" x14ac:dyDescent="0.25">
      <c r="A610" s="52" t="s">
        <v>813</v>
      </c>
      <c r="B610" s="53">
        <v>40747</v>
      </c>
      <c r="C610" s="52" t="s">
        <v>188</v>
      </c>
      <c r="D610" s="52" t="s">
        <v>206</v>
      </c>
      <c r="E610" s="52" t="str">
        <f>VLOOKUP(D610,产品信息表!$A$4:$C$20,2,FALSE)</f>
        <v>《计算机组成与接口》</v>
      </c>
      <c r="F610" s="54"/>
      <c r="G610" s="52">
        <v>35</v>
      </c>
      <c r="H610" s="54">
        <f t="shared" si="9"/>
        <v>0</v>
      </c>
    </row>
    <row r="611" spans="1:8" ht="18.899999999999999" customHeight="1" x14ac:dyDescent="0.25">
      <c r="A611" s="52" t="s">
        <v>814</v>
      </c>
      <c r="B611" s="53">
        <v>40748</v>
      </c>
      <c r="C611" s="52" t="s">
        <v>188</v>
      </c>
      <c r="D611" s="52" t="s">
        <v>209</v>
      </c>
      <c r="E611" s="52" t="str">
        <f>VLOOKUP(D611,产品信息表!$A$4:$C$20,2,FALSE)</f>
        <v>《计算机基础及Photoshop应用》</v>
      </c>
      <c r="F611" s="54"/>
      <c r="G611" s="52">
        <v>20</v>
      </c>
      <c r="H611" s="54">
        <f t="shared" si="9"/>
        <v>0</v>
      </c>
    </row>
    <row r="612" spans="1:8" ht="18.899999999999999" customHeight="1" x14ac:dyDescent="0.25">
      <c r="A612" s="52" t="s">
        <v>815</v>
      </c>
      <c r="B612" s="53">
        <v>40749</v>
      </c>
      <c r="C612" s="52" t="s">
        <v>188</v>
      </c>
      <c r="D612" s="52" t="s">
        <v>211</v>
      </c>
      <c r="E612" s="52" t="str">
        <f>VLOOKUP(D612,产品信息表!$A$4:$C$20,2,FALSE)</f>
        <v>《C语言程序设计》</v>
      </c>
      <c r="F612" s="54"/>
      <c r="G612" s="52">
        <v>12</v>
      </c>
      <c r="H612" s="54">
        <f t="shared" si="9"/>
        <v>0</v>
      </c>
    </row>
    <row r="613" spans="1:8" ht="18.899999999999999" customHeight="1" x14ac:dyDescent="0.25">
      <c r="A613" s="52" t="s">
        <v>816</v>
      </c>
      <c r="B613" s="53">
        <v>40749</v>
      </c>
      <c r="C613" s="52" t="s">
        <v>188</v>
      </c>
      <c r="D613" s="52" t="s">
        <v>189</v>
      </c>
      <c r="E613" s="52" t="str">
        <f>VLOOKUP(D613,产品信息表!$A$4:$C$20,2,FALSE)</f>
        <v>《计算机基础及MS Office应用》</v>
      </c>
      <c r="F613" s="54"/>
      <c r="G613" s="52">
        <v>12</v>
      </c>
      <c r="H613" s="54">
        <f t="shared" si="9"/>
        <v>0</v>
      </c>
    </row>
    <row r="614" spans="1:8" ht="18.899999999999999" customHeight="1" x14ac:dyDescent="0.25">
      <c r="A614" s="52" t="s">
        <v>817</v>
      </c>
      <c r="B614" s="53">
        <v>40750</v>
      </c>
      <c r="C614" s="52" t="s">
        <v>188</v>
      </c>
      <c r="D614" s="52" t="s">
        <v>192</v>
      </c>
      <c r="E614" s="52" t="str">
        <f>VLOOKUP(D614,产品信息表!$A$4:$C$20,2,FALSE)</f>
        <v>《嵌入式系统开发技术》</v>
      </c>
      <c r="F614" s="54"/>
      <c r="G614" s="52">
        <v>42</v>
      </c>
      <c r="H614" s="54">
        <f t="shared" si="9"/>
        <v>0</v>
      </c>
    </row>
    <row r="615" spans="1:8" ht="18.899999999999999" customHeight="1" x14ac:dyDescent="0.25">
      <c r="A615" s="52" t="s">
        <v>818</v>
      </c>
      <c r="B615" s="53">
        <v>40751</v>
      </c>
      <c r="C615" s="52" t="s">
        <v>188</v>
      </c>
      <c r="D615" s="52" t="s">
        <v>194</v>
      </c>
      <c r="E615" s="52" t="str">
        <f>VLOOKUP(D615,产品信息表!$A$4:$C$20,2,FALSE)</f>
        <v>《操作系统原理》</v>
      </c>
      <c r="F615" s="54"/>
      <c r="G615" s="52">
        <v>9</v>
      </c>
      <c r="H615" s="54">
        <f t="shared" si="9"/>
        <v>0</v>
      </c>
    </row>
    <row r="616" spans="1:8" ht="18.899999999999999" customHeight="1" x14ac:dyDescent="0.25">
      <c r="A616" s="52" t="s">
        <v>819</v>
      </c>
      <c r="B616" s="53">
        <v>40752</v>
      </c>
      <c r="C616" s="52" t="s">
        <v>208</v>
      </c>
      <c r="D616" s="52" t="s">
        <v>196</v>
      </c>
      <c r="E616" s="52" t="str">
        <f>VLOOKUP(D616,产品信息表!$A$4:$C$20,2,FALSE)</f>
        <v>《MySQL数据库程序设计》</v>
      </c>
      <c r="F616" s="54"/>
      <c r="G616" s="52">
        <v>37</v>
      </c>
      <c r="H616" s="54">
        <f t="shared" si="9"/>
        <v>0</v>
      </c>
    </row>
    <row r="617" spans="1:8" ht="18.899999999999999" customHeight="1" x14ac:dyDescent="0.25">
      <c r="A617" s="52" t="s">
        <v>820</v>
      </c>
      <c r="B617" s="53">
        <v>40754</v>
      </c>
      <c r="C617" s="52" t="s">
        <v>188</v>
      </c>
      <c r="D617" s="52" t="s">
        <v>198</v>
      </c>
      <c r="E617" s="52" t="str">
        <f>VLOOKUP(D617,产品信息表!$A$4:$C$20,2,FALSE)</f>
        <v>《MS Office高级应用》</v>
      </c>
      <c r="F617" s="54"/>
      <c r="G617" s="52">
        <v>5</v>
      </c>
      <c r="H617" s="54">
        <f t="shared" si="9"/>
        <v>0</v>
      </c>
    </row>
    <row r="618" spans="1:8" ht="18.899999999999999" customHeight="1" x14ac:dyDescent="0.25">
      <c r="A618" s="52" t="s">
        <v>821</v>
      </c>
      <c r="B618" s="53">
        <v>40755</v>
      </c>
      <c r="C618" s="52" t="s">
        <v>208</v>
      </c>
      <c r="D618" s="52" t="s">
        <v>200</v>
      </c>
      <c r="E618" s="52" t="str">
        <f>VLOOKUP(D618,产品信息表!$A$4:$C$20,2,FALSE)</f>
        <v>《网络技术》</v>
      </c>
      <c r="F618" s="54"/>
      <c r="G618" s="52">
        <v>18</v>
      </c>
      <c r="H618" s="54">
        <f t="shared" si="9"/>
        <v>0</v>
      </c>
    </row>
    <row r="619" spans="1:8" ht="18.899999999999999" customHeight="1" x14ac:dyDescent="0.25">
      <c r="A619" s="52" t="s">
        <v>822</v>
      </c>
      <c r="B619" s="53">
        <v>40755</v>
      </c>
      <c r="C619" s="52" t="s">
        <v>188</v>
      </c>
      <c r="D619" s="52" t="s">
        <v>202</v>
      </c>
      <c r="E619" s="52" t="str">
        <f>VLOOKUP(D619,产品信息表!$A$4:$C$20,2,FALSE)</f>
        <v>《数据库技术》</v>
      </c>
      <c r="F619" s="54"/>
      <c r="G619" s="52">
        <v>5</v>
      </c>
      <c r="H619" s="54">
        <f t="shared" si="9"/>
        <v>0</v>
      </c>
    </row>
    <row r="620" spans="1:8" ht="18.899999999999999" customHeight="1" x14ac:dyDescent="0.25">
      <c r="A620" s="52" t="s">
        <v>823</v>
      </c>
      <c r="B620" s="53">
        <v>40756</v>
      </c>
      <c r="C620" s="52" t="s">
        <v>188</v>
      </c>
      <c r="D620" s="52" t="s">
        <v>204</v>
      </c>
      <c r="E620" s="52" t="str">
        <f>VLOOKUP(D620,产品信息表!$A$4:$C$20,2,FALSE)</f>
        <v>《软件测试技术》</v>
      </c>
      <c r="F620" s="54"/>
      <c r="G620" s="52">
        <v>35</v>
      </c>
      <c r="H620" s="54">
        <f t="shared" si="9"/>
        <v>0</v>
      </c>
    </row>
    <row r="621" spans="1:8" ht="18.899999999999999" customHeight="1" x14ac:dyDescent="0.25">
      <c r="A621" s="52" t="s">
        <v>824</v>
      </c>
      <c r="B621" s="53">
        <v>40757</v>
      </c>
      <c r="C621" s="52" t="s">
        <v>188</v>
      </c>
      <c r="D621" s="52" t="s">
        <v>206</v>
      </c>
      <c r="E621" s="52" t="str">
        <f>VLOOKUP(D621,产品信息表!$A$4:$C$20,2,FALSE)</f>
        <v>《计算机组成与接口》</v>
      </c>
      <c r="F621" s="54"/>
      <c r="G621" s="52">
        <v>16</v>
      </c>
      <c r="H621" s="54">
        <f t="shared" si="9"/>
        <v>0</v>
      </c>
    </row>
    <row r="622" spans="1:8" ht="18.899999999999999" customHeight="1" x14ac:dyDescent="0.25">
      <c r="A622" s="52" t="s">
        <v>825</v>
      </c>
      <c r="B622" s="53">
        <v>40758</v>
      </c>
      <c r="C622" s="52" t="s">
        <v>188</v>
      </c>
      <c r="D622" s="52" t="s">
        <v>209</v>
      </c>
      <c r="E622" s="52" t="str">
        <f>VLOOKUP(D622,产品信息表!$A$4:$C$20,2,FALSE)</f>
        <v>《计算机基础及Photoshop应用》</v>
      </c>
      <c r="F622" s="54"/>
      <c r="G622" s="52">
        <v>11</v>
      </c>
      <c r="H622" s="54">
        <f t="shared" si="9"/>
        <v>0</v>
      </c>
    </row>
    <row r="623" spans="1:8" ht="18.899999999999999" customHeight="1" x14ac:dyDescent="0.25">
      <c r="A623" s="52" t="s">
        <v>826</v>
      </c>
      <c r="B623" s="53">
        <v>40759</v>
      </c>
      <c r="C623" s="52" t="s">
        <v>188</v>
      </c>
      <c r="D623" s="52" t="s">
        <v>211</v>
      </c>
      <c r="E623" s="52" t="str">
        <f>VLOOKUP(D623,产品信息表!$A$4:$C$20,2,FALSE)</f>
        <v>《C语言程序设计》</v>
      </c>
      <c r="F623" s="54"/>
      <c r="G623" s="52">
        <v>32</v>
      </c>
      <c r="H623" s="54">
        <f t="shared" si="9"/>
        <v>0</v>
      </c>
    </row>
    <row r="624" spans="1:8" ht="18.899999999999999" customHeight="1" x14ac:dyDescent="0.25">
      <c r="A624" s="52" t="s">
        <v>827</v>
      </c>
      <c r="B624" s="53">
        <v>40762</v>
      </c>
      <c r="C624" s="52" t="s">
        <v>208</v>
      </c>
      <c r="D624" s="52" t="s">
        <v>213</v>
      </c>
      <c r="E624" s="52" t="str">
        <f>VLOOKUP(D624,产品信息表!$A$4:$C$20,2,FALSE)</f>
        <v>《信息安全技术》</v>
      </c>
      <c r="F624" s="54"/>
      <c r="G624" s="52">
        <v>31</v>
      </c>
      <c r="H624" s="54">
        <f t="shared" si="9"/>
        <v>0</v>
      </c>
    </row>
    <row r="625" spans="1:8" ht="18.899999999999999" customHeight="1" x14ac:dyDescent="0.25">
      <c r="A625" s="52" t="s">
        <v>828</v>
      </c>
      <c r="B625" s="53">
        <v>41200</v>
      </c>
      <c r="C625" s="52" t="s">
        <v>188</v>
      </c>
      <c r="D625" s="52" t="s">
        <v>215</v>
      </c>
      <c r="E625" s="52" t="str">
        <f>VLOOKUP(D625,产品信息表!$A$4:$C$20,2,FALSE)</f>
        <v>《数据库原理》</v>
      </c>
      <c r="F625" s="54"/>
      <c r="G625" s="52">
        <v>1</v>
      </c>
      <c r="H625" s="54">
        <f t="shared" si="9"/>
        <v>0</v>
      </c>
    </row>
    <row r="626" spans="1:8" ht="18.899999999999999" customHeight="1" x14ac:dyDescent="0.25">
      <c r="A626" s="52" t="s">
        <v>829</v>
      </c>
      <c r="B626" s="53">
        <v>41200</v>
      </c>
      <c r="C626" s="52" t="s">
        <v>188</v>
      </c>
      <c r="D626" s="52" t="s">
        <v>217</v>
      </c>
      <c r="E626" s="52" t="str">
        <f>VLOOKUP(D626,产品信息表!$A$4:$C$20,2,FALSE)</f>
        <v>《VB语言程序设计》</v>
      </c>
      <c r="F626" s="54"/>
      <c r="G626" s="52">
        <v>7</v>
      </c>
      <c r="H626" s="54">
        <f t="shared" si="9"/>
        <v>0</v>
      </c>
    </row>
    <row r="627" spans="1:8" ht="18.899999999999999" customHeight="1" x14ac:dyDescent="0.25">
      <c r="A627" s="52" t="s">
        <v>830</v>
      </c>
      <c r="B627" s="53">
        <v>41201</v>
      </c>
      <c r="C627" s="52" t="s">
        <v>188</v>
      </c>
      <c r="D627" s="52" t="s">
        <v>219</v>
      </c>
      <c r="E627" s="52" t="str">
        <f>VLOOKUP(D627,产品信息表!$A$4:$C$20,2,FALSE)</f>
        <v>《Java语言程序设计》</v>
      </c>
      <c r="F627" s="54"/>
      <c r="G627" s="52">
        <v>20</v>
      </c>
      <c r="H627" s="54">
        <f t="shared" si="9"/>
        <v>0</v>
      </c>
    </row>
    <row r="628" spans="1:8" ht="18.899999999999999" customHeight="1" x14ac:dyDescent="0.25">
      <c r="A628" s="52" t="s">
        <v>831</v>
      </c>
      <c r="B628" s="53">
        <v>41202</v>
      </c>
      <c r="C628" s="52" t="s">
        <v>208</v>
      </c>
      <c r="D628" s="52" t="s">
        <v>221</v>
      </c>
      <c r="E628" s="52" t="str">
        <f>VLOOKUP(D628,产品信息表!$A$4:$C$20,2,FALSE)</f>
        <v>《Access数据库程序设计》</v>
      </c>
      <c r="F628" s="54"/>
      <c r="G628" s="52">
        <v>11</v>
      </c>
      <c r="H628" s="54">
        <f t="shared" si="9"/>
        <v>0</v>
      </c>
    </row>
    <row r="629" spans="1:8" ht="18.899999999999999" customHeight="1" x14ac:dyDescent="0.25">
      <c r="A629" s="52" t="s">
        <v>832</v>
      </c>
      <c r="B629" s="53">
        <v>41204</v>
      </c>
      <c r="C629" s="52" t="s">
        <v>188</v>
      </c>
      <c r="D629" s="52" t="s">
        <v>223</v>
      </c>
      <c r="E629" s="52" t="str">
        <f>VLOOKUP(D629,产品信息表!$A$4:$C$20,2,FALSE)</f>
        <v>《软件工程》</v>
      </c>
      <c r="F629" s="54"/>
      <c r="G629" s="52">
        <v>8</v>
      </c>
      <c r="H629" s="54">
        <f t="shared" si="9"/>
        <v>0</v>
      </c>
    </row>
    <row r="630" spans="1:8" ht="18.899999999999999" customHeight="1" x14ac:dyDescent="0.25">
      <c r="A630" s="52" t="s">
        <v>833</v>
      </c>
      <c r="B630" s="53">
        <v>41205</v>
      </c>
      <c r="C630" s="52" t="s">
        <v>208</v>
      </c>
      <c r="D630" s="52" t="s">
        <v>202</v>
      </c>
      <c r="E630" s="52" t="str">
        <f>VLOOKUP(D630,产品信息表!$A$4:$C$20,2,FALSE)</f>
        <v>《数据库技术》</v>
      </c>
      <c r="F630" s="54"/>
      <c r="G630" s="52">
        <v>19</v>
      </c>
      <c r="H630" s="54">
        <f t="shared" si="9"/>
        <v>0</v>
      </c>
    </row>
    <row r="631" spans="1:8" ht="18.899999999999999" customHeight="1" x14ac:dyDescent="0.25">
      <c r="A631" s="52" t="s">
        <v>834</v>
      </c>
      <c r="B631" s="53">
        <v>41206</v>
      </c>
      <c r="C631" s="52" t="s">
        <v>188</v>
      </c>
      <c r="D631" s="52" t="s">
        <v>204</v>
      </c>
      <c r="E631" s="52" t="str">
        <f>VLOOKUP(D631,产品信息表!$A$4:$C$20,2,FALSE)</f>
        <v>《软件测试技术》</v>
      </c>
      <c r="F631" s="54"/>
      <c r="G631" s="52">
        <v>33</v>
      </c>
      <c r="H631" s="54">
        <f t="shared" si="9"/>
        <v>0</v>
      </c>
    </row>
    <row r="632" spans="1:8" ht="18.899999999999999" customHeight="1" x14ac:dyDescent="0.25">
      <c r="A632" s="52" t="s">
        <v>835</v>
      </c>
      <c r="B632" s="53">
        <v>41206</v>
      </c>
      <c r="C632" s="52" t="s">
        <v>208</v>
      </c>
      <c r="D632" s="52" t="s">
        <v>206</v>
      </c>
      <c r="E632" s="52" t="str">
        <f>VLOOKUP(D632,产品信息表!$A$4:$C$20,2,FALSE)</f>
        <v>《计算机组成与接口》</v>
      </c>
      <c r="F632" s="54"/>
      <c r="G632" s="52">
        <v>38</v>
      </c>
      <c r="H632" s="54">
        <f t="shared" si="9"/>
        <v>0</v>
      </c>
    </row>
    <row r="633" spans="1:8" ht="18.899999999999999" customHeight="1" x14ac:dyDescent="0.25">
      <c r="A633" s="52" t="s">
        <v>836</v>
      </c>
      <c r="B633" s="53">
        <v>41207</v>
      </c>
      <c r="C633" s="52" t="s">
        <v>191</v>
      </c>
      <c r="D633" s="52" t="s">
        <v>209</v>
      </c>
      <c r="E633" s="52" t="str">
        <f>VLOOKUP(D633,产品信息表!$A$4:$C$20,2,FALSE)</f>
        <v>《计算机基础及Photoshop应用》</v>
      </c>
      <c r="F633" s="54"/>
      <c r="G633" s="52">
        <v>16</v>
      </c>
      <c r="H633" s="54">
        <f t="shared" si="9"/>
        <v>0</v>
      </c>
    </row>
    <row r="634" spans="1:8" ht="18.899999999999999" customHeight="1" x14ac:dyDescent="0.25">
      <c r="A634" s="52" t="s">
        <v>837</v>
      </c>
      <c r="B634" s="53">
        <v>41208</v>
      </c>
      <c r="C634" s="52" t="s">
        <v>188</v>
      </c>
      <c r="D634" s="52" t="s">
        <v>211</v>
      </c>
      <c r="E634" s="52" t="str">
        <f>VLOOKUP(D634,产品信息表!$A$4:$C$20,2,FALSE)</f>
        <v>《C语言程序设计》</v>
      </c>
      <c r="F634" s="54"/>
      <c r="G634" s="52">
        <v>7</v>
      </c>
      <c r="H634" s="54">
        <f t="shared" si="9"/>
        <v>0</v>
      </c>
    </row>
    <row r="635" spans="1:8" ht="18.899999999999999" customHeight="1" x14ac:dyDescent="0.25">
      <c r="A635" s="52" t="s">
        <v>838</v>
      </c>
      <c r="B635" s="53">
        <v>41211</v>
      </c>
      <c r="C635" s="52" t="s">
        <v>191</v>
      </c>
      <c r="D635" s="52" t="s">
        <v>213</v>
      </c>
      <c r="E635" s="52" t="str">
        <f>VLOOKUP(D635,产品信息表!$A$4:$C$20,2,FALSE)</f>
        <v>《信息安全技术》</v>
      </c>
      <c r="F635" s="54"/>
      <c r="G635" s="52">
        <v>20</v>
      </c>
      <c r="H635" s="54">
        <f t="shared" si="9"/>
        <v>0</v>
      </c>
    </row>
    <row r="636" spans="1:8" ht="18.899999999999999" customHeight="1" x14ac:dyDescent="0.25">
      <c r="A636" s="52" t="s">
        <v>839</v>
      </c>
      <c r="B636" s="53">
        <v>41212</v>
      </c>
      <c r="C636" s="52" t="s">
        <v>191</v>
      </c>
      <c r="D636" s="52" t="s">
        <v>215</v>
      </c>
      <c r="E636" s="52" t="str">
        <f>VLOOKUP(D636,产品信息表!$A$4:$C$20,2,FALSE)</f>
        <v>《数据库原理》</v>
      </c>
      <c r="F636" s="54"/>
      <c r="G636" s="52">
        <v>49</v>
      </c>
      <c r="H636" s="54">
        <f t="shared" si="9"/>
        <v>0</v>
      </c>
    </row>
    <row r="637" spans="1:8" ht="18.899999999999999" customHeight="1" x14ac:dyDescent="0.25">
      <c r="A637" s="52" t="s">
        <v>840</v>
      </c>
      <c r="B637" s="53">
        <v>41213</v>
      </c>
      <c r="C637" s="52" t="s">
        <v>188</v>
      </c>
      <c r="D637" s="52" t="s">
        <v>217</v>
      </c>
      <c r="E637" s="52" t="str">
        <f>VLOOKUP(D637,产品信息表!$A$4:$C$20,2,FALSE)</f>
        <v>《VB语言程序设计》</v>
      </c>
      <c r="F637" s="54"/>
      <c r="G637" s="52">
        <v>36</v>
      </c>
      <c r="H637" s="54">
        <f t="shared" si="9"/>
        <v>0</v>
      </c>
    </row>
  </sheetData>
  <mergeCells count="1">
    <mergeCell ref="A1:H1"/>
  </mergeCells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03"/>
  <sheetViews>
    <sheetView topLeftCell="A7" workbookViewId="0">
      <selection activeCell="F2" sqref="F2:F503"/>
    </sheetView>
  </sheetViews>
  <sheetFormatPr defaultColWidth="11" defaultRowHeight="18.899999999999999" customHeight="1" x14ac:dyDescent="0.25"/>
  <cols>
    <col min="1" max="2" width="9.21875" style="1" customWidth="1"/>
    <col min="3" max="3" width="7.33203125" style="1" customWidth="1"/>
    <col min="4" max="4" width="9.21875" style="1" customWidth="1"/>
    <col min="5" max="5" width="18.44140625" style="1" customWidth="1"/>
    <col min="6" max="6" width="16.21875" style="1" customWidth="1"/>
    <col min="7" max="7" width="12.77734375" style="41" customWidth="1"/>
    <col min="8" max="8" width="12.77734375" customWidth="1"/>
    <col min="9" max="9" width="13.6640625" style="1" customWidth="1"/>
    <col min="10" max="10" width="13.44140625" style="1" customWidth="1"/>
    <col min="11" max="16376" width="11" customWidth="1"/>
  </cols>
  <sheetData>
    <row r="1" spans="1:10" s="40" customFormat="1" ht="27.9" customHeight="1" x14ac:dyDescent="0.25">
      <c r="A1" s="42" t="s">
        <v>0</v>
      </c>
      <c r="B1" s="42" t="s">
        <v>1</v>
      </c>
      <c r="C1" s="42" t="s">
        <v>3</v>
      </c>
      <c r="D1" s="42" t="s">
        <v>841</v>
      </c>
      <c r="E1" s="42" t="s">
        <v>842</v>
      </c>
      <c r="F1" s="42" t="s">
        <v>843</v>
      </c>
      <c r="G1" s="43"/>
      <c r="I1" s="45" t="s">
        <v>844</v>
      </c>
      <c r="J1" s="45" t="s">
        <v>845</v>
      </c>
    </row>
    <row r="2" spans="1:10" ht="18.899999999999999" customHeight="1" x14ac:dyDescent="0.25">
      <c r="A2" s="1">
        <v>10001</v>
      </c>
      <c r="B2" s="1" t="s">
        <v>846</v>
      </c>
      <c r="C2" s="1" t="s">
        <v>847</v>
      </c>
      <c r="D2" s="1" t="s">
        <v>848</v>
      </c>
      <c r="E2" s="44">
        <v>83</v>
      </c>
      <c r="F2" s="1" t="str">
        <f>IF(E2&gt;90,"优秀",IF(E2&gt;80,"良好",IF(E2&gt;60,"合格","不及格")))</f>
        <v>良好</v>
      </c>
      <c r="I2" s="46" t="s">
        <v>849</v>
      </c>
      <c r="J2" s="46" t="s">
        <v>850</v>
      </c>
    </row>
    <row r="3" spans="1:10" ht="18.899999999999999" customHeight="1" x14ac:dyDescent="0.25">
      <c r="A3" s="1">
        <v>10002</v>
      </c>
      <c r="B3" s="1" t="s">
        <v>851</v>
      </c>
      <c r="C3" s="1" t="s">
        <v>852</v>
      </c>
      <c r="D3" s="1" t="s">
        <v>853</v>
      </c>
      <c r="E3" s="44">
        <v>70</v>
      </c>
      <c r="F3" s="1" t="str">
        <f t="shared" ref="F3:F66" si="0">IF(E3&gt;90,"优秀",IF(E3&gt;80,"良好",IF(E3&gt;60,"合格","不及格")))</f>
        <v>合格</v>
      </c>
      <c r="I3" s="46" t="s">
        <v>854</v>
      </c>
      <c r="J3" s="46" t="s">
        <v>855</v>
      </c>
    </row>
    <row r="4" spans="1:10" ht="18.899999999999999" customHeight="1" x14ac:dyDescent="0.25">
      <c r="A4" s="1">
        <v>10003</v>
      </c>
      <c r="B4" s="1" t="s">
        <v>856</v>
      </c>
      <c r="C4" s="1" t="s">
        <v>847</v>
      </c>
      <c r="D4" s="1" t="s">
        <v>857</v>
      </c>
      <c r="E4" s="44">
        <v>49</v>
      </c>
      <c r="F4" s="1" t="str">
        <f t="shared" si="0"/>
        <v>不及格</v>
      </c>
      <c r="I4" s="46" t="s">
        <v>858</v>
      </c>
      <c r="J4" s="46" t="s">
        <v>859</v>
      </c>
    </row>
    <row r="5" spans="1:10" ht="18.899999999999999" customHeight="1" x14ac:dyDescent="0.25">
      <c r="A5" s="1">
        <v>10004</v>
      </c>
      <c r="B5" s="1" t="s">
        <v>860</v>
      </c>
      <c r="C5" s="1" t="s">
        <v>847</v>
      </c>
      <c r="D5" s="1" t="s">
        <v>861</v>
      </c>
      <c r="E5" s="44">
        <v>86</v>
      </c>
      <c r="F5" s="1" t="str">
        <f t="shared" si="0"/>
        <v>良好</v>
      </c>
      <c r="I5" s="46" t="s">
        <v>862</v>
      </c>
      <c r="J5" s="46" t="s">
        <v>863</v>
      </c>
    </row>
    <row r="6" spans="1:10" ht="18.899999999999999" customHeight="1" x14ac:dyDescent="0.25">
      <c r="A6" s="1">
        <v>10005</v>
      </c>
      <c r="B6" s="1" t="s">
        <v>864</v>
      </c>
      <c r="C6" s="1" t="s">
        <v>847</v>
      </c>
      <c r="D6" s="1" t="s">
        <v>848</v>
      </c>
      <c r="E6" s="44">
        <v>47</v>
      </c>
      <c r="F6" s="1" t="str">
        <f t="shared" si="0"/>
        <v>不及格</v>
      </c>
    </row>
    <row r="7" spans="1:10" ht="18.899999999999999" customHeight="1" x14ac:dyDescent="0.25">
      <c r="A7" s="1">
        <v>10006</v>
      </c>
      <c r="B7" s="1" t="s">
        <v>865</v>
      </c>
      <c r="C7" s="1" t="s">
        <v>852</v>
      </c>
      <c r="D7" s="1" t="s">
        <v>848</v>
      </c>
      <c r="E7" s="44">
        <v>92</v>
      </c>
      <c r="F7" s="1" t="str">
        <f t="shared" si="0"/>
        <v>优秀</v>
      </c>
    </row>
    <row r="8" spans="1:10" ht="18.899999999999999" customHeight="1" x14ac:dyDescent="0.25">
      <c r="A8" s="1">
        <v>10007</v>
      </c>
      <c r="B8" s="1" t="s">
        <v>866</v>
      </c>
      <c r="C8" s="1" t="s">
        <v>852</v>
      </c>
      <c r="D8" s="1" t="s">
        <v>857</v>
      </c>
      <c r="E8" s="44">
        <v>63</v>
      </c>
      <c r="F8" s="1" t="str">
        <f t="shared" si="0"/>
        <v>合格</v>
      </c>
    </row>
    <row r="9" spans="1:10" ht="18.899999999999999" customHeight="1" x14ac:dyDescent="0.25">
      <c r="A9" s="1">
        <v>10008</v>
      </c>
      <c r="B9" s="1" t="s">
        <v>867</v>
      </c>
      <c r="C9" s="1" t="s">
        <v>852</v>
      </c>
      <c r="D9" s="1" t="s">
        <v>868</v>
      </c>
      <c r="E9" s="44">
        <v>26</v>
      </c>
      <c r="F9" s="1" t="str">
        <f t="shared" si="0"/>
        <v>不及格</v>
      </c>
    </row>
    <row r="10" spans="1:10" ht="18.899999999999999" customHeight="1" x14ac:dyDescent="0.25">
      <c r="A10" s="1">
        <v>10009</v>
      </c>
      <c r="B10" s="1" t="s">
        <v>869</v>
      </c>
      <c r="C10" s="1" t="s">
        <v>852</v>
      </c>
      <c r="D10" s="1" t="s">
        <v>861</v>
      </c>
      <c r="E10" s="44">
        <v>20</v>
      </c>
      <c r="F10" s="1" t="str">
        <f t="shared" si="0"/>
        <v>不及格</v>
      </c>
    </row>
    <row r="11" spans="1:10" ht="18.899999999999999" customHeight="1" x14ac:dyDescent="0.25">
      <c r="A11" s="1">
        <v>10010</v>
      </c>
      <c r="B11" s="1" t="s">
        <v>870</v>
      </c>
      <c r="C11" s="1" t="s">
        <v>847</v>
      </c>
      <c r="D11" s="1" t="s">
        <v>848</v>
      </c>
      <c r="E11" s="44">
        <v>68</v>
      </c>
      <c r="F11" s="1" t="str">
        <f t="shared" si="0"/>
        <v>合格</v>
      </c>
    </row>
    <row r="12" spans="1:10" ht="18.899999999999999" customHeight="1" x14ac:dyDescent="0.25">
      <c r="A12" s="1">
        <v>10011</v>
      </c>
      <c r="B12" s="1" t="s">
        <v>871</v>
      </c>
      <c r="C12" s="1" t="s">
        <v>847</v>
      </c>
      <c r="D12" s="1" t="s">
        <v>868</v>
      </c>
      <c r="E12" s="44">
        <v>56</v>
      </c>
      <c r="F12" s="1" t="str">
        <f t="shared" si="0"/>
        <v>不及格</v>
      </c>
    </row>
    <row r="13" spans="1:10" ht="18.899999999999999" customHeight="1" x14ac:dyDescent="0.25">
      <c r="A13" s="1">
        <v>10012</v>
      </c>
      <c r="B13" s="1" t="s">
        <v>872</v>
      </c>
      <c r="C13" s="1" t="s">
        <v>852</v>
      </c>
      <c r="D13" s="1" t="s">
        <v>861</v>
      </c>
      <c r="E13" s="44">
        <v>66</v>
      </c>
      <c r="F13" s="1" t="str">
        <f t="shared" si="0"/>
        <v>合格</v>
      </c>
    </row>
    <row r="14" spans="1:10" ht="18.899999999999999" customHeight="1" x14ac:dyDescent="0.25">
      <c r="A14" s="1">
        <v>10013</v>
      </c>
      <c r="B14" s="1" t="s">
        <v>873</v>
      </c>
      <c r="C14" s="1" t="s">
        <v>852</v>
      </c>
      <c r="D14" s="1" t="s">
        <v>857</v>
      </c>
      <c r="E14" s="44">
        <v>71</v>
      </c>
      <c r="F14" s="1" t="str">
        <f t="shared" si="0"/>
        <v>合格</v>
      </c>
    </row>
    <row r="15" spans="1:10" ht="18.899999999999999" customHeight="1" x14ac:dyDescent="0.25">
      <c r="A15" s="1">
        <v>10014</v>
      </c>
      <c r="B15" s="1" t="s">
        <v>874</v>
      </c>
      <c r="C15" s="1" t="s">
        <v>852</v>
      </c>
      <c r="D15" s="1" t="s">
        <v>875</v>
      </c>
      <c r="E15" s="44">
        <v>56</v>
      </c>
      <c r="F15" s="1" t="str">
        <f t="shared" si="0"/>
        <v>不及格</v>
      </c>
    </row>
    <row r="16" spans="1:10" ht="18.899999999999999" customHeight="1" x14ac:dyDescent="0.25">
      <c r="A16" s="1">
        <v>10015</v>
      </c>
      <c r="B16" s="1" t="s">
        <v>876</v>
      </c>
      <c r="C16" s="1" t="s">
        <v>847</v>
      </c>
      <c r="D16" s="1" t="s">
        <v>848</v>
      </c>
      <c r="E16" s="44">
        <v>34</v>
      </c>
      <c r="F16" s="1" t="str">
        <f t="shared" si="0"/>
        <v>不及格</v>
      </c>
    </row>
    <row r="17" spans="1:6" ht="18.899999999999999" customHeight="1" x14ac:dyDescent="0.25">
      <c r="A17" s="1">
        <v>10016</v>
      </c>
      <c r="B17" s="1" t="s">
        <v>877</v>
      </c>
      <c r="C17" s="1" t="s">
        <v>852</v>
      </c>
      <c r="D17" s="1" t="s">
        <v>853</v>
      </c>
      <c r="E17" s="44">
        <v>36</v>
      </c>
      <c r="F17" s="1" t="str">
        <f t="shared" si="0"/>
        <v>不及格</v>
      </c>
    </row>
    <row r="18" spans="1:6" ht="18.899999999999999" customHeight="1" x14ac:dyDescent="0.25">
      <c r="A18" s="1">
        <v>10017</v>
      </c>
      <c r="B18" s="1" t="s">
        <v>878</v>
      </c>
      <c r="C18" s="1" t="s">
        <v>852</v>
      </c>
      <c r="D18" s="1" t="s">
        <v>868</v>
      </c>
      <c r="E18" s="44">
        <v>30</v>
      </c>
      <c r="F18" s="1" t="str">
        <f t="shared" si="0"/>
        <v>不及格</v>
      </c>
    </row>
    <row r="19" spans="1:6" ht="18.899999999999999" customHeight="1" x14ac:dyDescent="0.25">
      <c r="A19" s="1">
        <v>10018</v>
      </c>
      <c r="B19" s="1" t="s">
        <v>879</v>
      </c>
      <c r="C19" s="1" t="s">
        <v>847</v>
      </c>
      <c r="D19" s="1" t="s">
        <v>861</v>
      </c>
      <c r="E19" s="44">
        <v>39</v>
      </c>
      <c r="F19" s="1" t="str">
        <f t="shared" si="0"/>
        <v>不及格</v>
      </c>
    </row>
    <row r="20" spans="1:6" ht="18.899999999999999" customHeight="1" x14ac:dyDescent="0.25">
      <c r="A20" s="1">
        <v>10019</v>
      </c>
      <c r="B20" s="1" t="s">
        <v>880</v>
      </c>
      <c r="C20" s="1" t="s">
        <v>847</v>
      </c>
      <c r="D20" s="1" t="s">
        <v>868</v>
      </c>
      <c r="E20" s="44">
        <v>95</v>
      </c>
      <c r="F20" s="1" t="str">
        <f t="shared" si="0"/>
        <v>优秀</v>
      </c>
    </row>
    <row r="21" spans="1:6" ht="18.899999999999999" customHeight="1" x14ac:dyDescent="0.25">
      <c r="A21" s="1">
        <v>10020</v>
      </c>
      <c r="B21" s="1" t="s">
        <v>881</v>
      </c>
      <c r="C21" s="1" t="s">
        <v>852</v>
      </c>
      <c r="D21" s="1" t="s">
        <v>868</v>
      </c>
      <c r="E21" s="44">
        <v>24</v>
      </c>
      <c r="F21" s="1" t="str">
        <f t="shared" si="0"/>
        <v>不及格</v>
      </c>
    </row>
    <row r="22" spans="1:6" ht="18.899999999999999" customHeight="1" x14ac:dyDescent="0.25">
      <c r="A22" s="1">
        <v>10021</v>
      </c>
      <c r="B22" s="1" t="s">
        <v>882</v>
      </c>
      <c r="C22" s="1" t="s">
        <v>852</v>
      </c>
      <c r="D22" s="1" t="s">
        <v>857</v>
      </c>
      <c r="E22" s="44">
        <v>58</v>
      </c>
      <c r="F22" s="1" t="str">
        <f t="shared" si="0"/>
        <v>不及格</v>
      </c>
    </row>
    <row r="23" spans="1:6" ht="18.899999999999999" customHeight="1" x14ac:dyDescent="0.25">
      <c r="A23" s="1">
        <v>10022</v>
      </c>
      <c r="B23" s="1" t="s">
        <v>883</v>
      </c>
      <c r="C23" s="1" t="s">
        <v>852</v>
      </c>
      <c r="D23" s="1" t="s">
        <v>848</v>
      </c>
      <c r="E23" s="44">
        <v>68</v>
      </c>
      <c r="F23" s="1" t="str">
        <f t="shared" si="0"/>
        <v>合格</v>
      </c>
    </row>
    <row r="24" spans="1:6" ht="18.899999999999999" customHeight="1" x14ac:dyDescent="0.25">
      <c r="A24" s="1">
        <v>10023</v>
      </c>
      <c r="B24" s="1" t="s">
        <v>884</v>
      </c>
      <c r="C24" s="1" t="s">
        <v>852</v>
      </c>
      <c r="D24" s="1" t="s">
        <v>853</v>
      </c>
      <c r="E24" s="44">
        <v>29</v>
      </c>
      <c r="F24" s="1" t="str">
        <f t="shared" si="0"/>
        <v>不及格</v>
      </c>
    </row>
    <row r="25" spans="1:6" ht="18.899999999999999" customHeight="1" x14ac:dyDescent="0.25">
      <c r="A25" s="1">
        <v>10024</v>
      </c>
      <c r="B25" s="1" t="s">
        <v>885</v>
      </c>
      <c r="C25" s="1" t="s">
        <v>852</v>
      </c>
      <c r="D25" s="1" t="s">
        <v>861</v>
      </c>
      <c r="E25" s="44">
        <v>46</v>
      </c>
      <c r="F25" s="1" t="str">
        <f t="shared" si="0"/>
        <v>不及格</v>
      </c>
    </row>
    <row r="26" spans="1:6" ht="18.899999999999999" customHeight="1" x14ac:dyDescent="0.25">
      <c r="A26" s="1">
        <v>10025</v>
      </c>
      <c r="B26" s="1" t="s">
        <v>886</v>
      </c>
      <c r="C26" s="1" t="s">
        <v>852</v>
      </c>
      <c r="D26" s="1" t="s">
        <v>868</v>
      </c>
      <c r="E26" s="44">
        <v>26</v>
      </c>
      <c r="F26" s="1" t="str">
        <f t="shared" si="0"/>
        <v>不及格</v>
      </c>
    </row>
    <row r="27" spans="1:6" ht="18.899999999999999" customHeight="1" x14ac:dyDescent="0.25">
      <c r="A27" s="1">
        <v>10026</v>
      </c>
      <c r="B27" s="1" t="s">
        <v>887</v>
      </c>
      <c r="C27" s="1" t="s">
        <v>847</v>
      </c>
      <c r="D27" s="1" t="s">
        <v>861</v>
      </c>
      <c r="E27" s="44">
        <v>24</v>
      </c>
      <c r="F27" s="1" t="str">
        <f t="shared" si="0"/>
        <v>不及格</v>
      </c>
    </row>
    <row r="28" spans="1:6" ht="18.899999999999999" customHeight="1" x14ac:dyDescent="0.25">
      <c r="A28" s="1">
        <v>10027</v>
      </c>
      <c r="B28" s="1" t="s">
        <v>888</v>
      </c>
      <c r="C28" s="1" t="s">
        <v>852</v>
      </c>
      <c r="D28" s="1" t="s">
        <v>848</v>
      </c>
      <c r="E28" s="44">
        <v>51</v>
      </c>
      <c r="F28" s="1" t="str">
        <f t="shared" si="0"/>
        <v>不及格</v>
      </c>
    </row>
    <row r="29" spans="1:6" ht="18.899999999999999" customHeight="1" x14ac:dyDescent="0.25">
      <c r="A29" s="1">
        <v>10028</v>
      </c>
      <c r="B29" s="1" t="s">
        <v>889</v>
      </c>
      <c r="C29" s="1" t="s">
        <v>847</v>
      </c>
      <c r="D29" s="1" t="s">
        <v>857</v>
      </c>
      <c r="E29" s="44">
        <v>47</v>
      </c>
      <c r="F29" s="1" t="str">
        <f t="shared" si="0"/>
        <v>不及格</v>
      </c>
    </row>
    <row r="30" spans="1:6" ht="18.899999999999999" customHeight="1" x14ac:dyDescent="0.25">
      <c r="A30" s="1">
        <v>10029</v>
      </c>
      <c r="B30" s="1" t="s">
        <v>890</v>
      </c>
      <c r="C30" s="1" t="s">
        <v>852</v>
      </c>
      <c r="D30" s="1" t="s">
        <v>848</v>
      </c>
      <c r="E30" s="44">
        <v>96</v>
      </c>
      <c r="F30" s="1" t="str">
        <f t="shared" si="0"/>
        <v>优秀</v>
      </c>
    </row>
    <row r="31" spans="1:6" ht="18.899999999999999" customHeight="1" x14ac:dyDescent="0.25">
      <c r="A31" s="1">
        <v>10030</v>
      </c>
      <c r="B31" s="1" t="s">
        <v>891</v>
      </c>
      <c r="C31" s="1" t="s">
        <v>847</v>
      </c>
      <c r="D31" s="1" t="s">
        <v>857</v>
      </c>
      <c r="E31" s="44">
        <v>63</v>
      </c>
      <c r="F31" s="1" t="str">
        <f t="shared" si="0"/>
        <v>合格</v>
      </c>
    </row>
    <row r="32" spans="1:6" ht="18.899999999999999" customHeight="1" x14ac:dyDescent="0.25">
      <c r="A32" s="1">
        <v>10031</v>
      </c>
      <c r="B32" s="1" t="s">
        <v>892</v>
      </c>
      <c r="C32" s="1" t="s">
        <v>852</v>
      </c>
      <c r="D32" s="1" t="s">
        <v>875</v>
      </c>
      <c r="E32" s="44">
        <v>52</v>
      </c>
      <c r="F32" s="1" t="str">
        <f t="shared" si="0"/>
        <v>不及格</v>
      </c>
    </row>
    <row r="33" spans="1:6" ht="18.899999999999999" customHeight="1" x14ac:dyDescent="0.25">
      <c r="A33" s="1">
        <v>10032</v>
      </c>
      <c r="B33" s="1" t="s">
        <v>893</v>
      </c>
      <c r="C33" s="1" t="s">
        <v>852</v>
      </c>
      <c r="D33" s="1" t="s">
        <v>857</v>
      </c>
      <c r="E33" s="44">
        <v>19</v>
      </c>
      <c r="F33" s="1" t="str">
        <f t="shared" si="0"/>
        <v>不及格</v>
      </c>
    </row>
    <row r="34" spans="1:6" ht="18.899999999999999" customHeight="1" x14ac:dyDescent="0.25">
      <c r="A34" s="1">
        <v>10033</v>
      </c>
      <c r="B34" s="1" t="s">
        <v>894</v>
      </c>
      <c r="C34" s="1" t="s">
        <v>847</v>
      </c>
      <c r="D34" s="1" t="s">
        <v>857</v>
      </c>
      <c r="E34" s="44">
        <v>39</v>
      </c>
      <c r="F34" s="1" t="str">
        <f t="shared" si="0"/>
        <v>不及格</v>
      </c>
    </row>
    <row r="35" spans="1:6" ht="18.899999999999999" customHeight="1" x14ac:dyDescent="0.25">
      <c r="A35" s="1">
        <v>10034</v>
      </c>
      <c r="B35" s="1" t="s">
        <v>895</v>
      </c>
      <c r="C35" s="1" t="s">
        <v>852</v>
      </c>
      <c r="D35" s="1" t="s">
        <v>857</v>
      </c>
      <c r="E35" s="44">
        <v>39</v>
      </c>
      <c r="F35" s="1" t="str">
        <f t="shared" si="0"/>
        <v>不及格</v>
      </c>
    </row>
    <row r="36" spans="1:6" ht="18.899999999999999" customHeight="1" x14ac:dyDescent="0.25">
      <c r="A36" s="1">
        <v>10035</v>
      </c>
      <c r="B36" s="1" t="s">
        <v>896</v>
      </c>
      <c r="C36" s="1" t="s">
        <v>852</v>
      </c>
      <c r="D36" s="1" t="s">
        <v>857</v>
      </c>
      <c r="E36" s="44">
        <v>45</v>
      </c>
      <c r="F36" s="1" t="str">
        <f t="shared" si="0"/>
        <v>不及格</v>
      </c>
    </row>
    <row r="37" spans="1:6" ht="18.899999999999999" customHeight="1" x14ac:dyDescent="0.25">
      <c r="A37" s="1">
        <v>10036</v>
      </c>
      <c r="B37" s="1" t="s">
        <v>897</v>
      </c>
      <c r="C37" s="1" t="s">
        <v>852</v>
      </c>
      <c r="D37" s="1" t="s">
        <v>848</v>
      </c>
      <c r="E37" s="44">
        <v>53</v>
      </c>
      <c r="F37" s="1" t="str">
        <f t="shared" si="0"/>
        <v>不及格</v>
      </c>
    </row>
    <row r="38" spans="1:6" ht="18.899999999999999" customHeight="1" x14ac:dyDescent="0.25">
      <c r="A38" s="1">
        <v>10037</v>
      </c>
      <c r="B38" s="1" t="s">
        <v>898</v>
      </c>
      <c r="C38" s="1" t="s">
        <v>852</v>
      </c>
      <c r="D38" s="1" t="s">
        <v>868</v>
      </c>
      <c r="E38" s="44">
        <v>39</v>
      </c>
      <c r="F38" s="1" t="str">
        <f t="shared" si="0"/>
        <v>不及格</v>
      </c>
    </row>
    <row r="39" spans="1:6" ht="18.899999999999999" customHeight="1" x14ac:dyDescent="0.25">
      <c r="A39" s="1">
        <v>10038</v>
      </c>
      <c r="B39" s="1" t="s">
        <v>899</v>
      </c>
      <c r="C39" s="1" t="s">
        <v>847</v>
      </c>
      <c r="D39" s="1" t="s">
        <v>868</v>
      </c>
      <c r="E39" s="44">
        <v>72</v>
      </c>
      <c r="F39" s="1" t="str">
        <f t="shared" si="0"/>
        <v>合格</v>
      </c>
    </row>
    <row r="40" spans="1:6" ht="18.899999999999999" customHeight="1" x14ac:dyDescent="0.25">
      <c r="A40" s="1">
        <v>10039</v>
      </c>
      <c r="B40" s="1" t="s">
        <v>900</v>
      </c>
      <c r="C40" s="1" t="s">
        <v>852</v>
      </c>
      <c r="D40" s="1" t="s">
        <v>857</v>
      </c>
      <c r="E40" s="44">
        <v>26</v>
      </c>
      <c r="F40" s="1" t="str">
        <f t="shared" si="0"/>
        <v>不及格</v>
      </c>
    </row>
    <row r="41" spans="1:6" ht="18.899999999999999" customHeight="1" x14ac:dyDescent="0.25">
      <c r="A41" s="1">
        <v>10040</v>
      </c>
      <c r="B41" s="1" t="s">
        <v>901</v>
      </c>
      <c r="C41" s="1" t="s">
        <v>847</v>
      </c>
      <c r="D41" s="1" t="s">
        <v>853</v>
      </c>
      <c r="E41" s="44">
        <v>91</v>
      </c>
      <c r="F41" s="1" t="str">
        <f t="shared" si="0"/>
        <v>优秀</v>
      </c>
    </row>
    <row r="42" spans="1:6" ht="18.899999999999999" customHeight="1" x14ac:dyDescent="0.25">
      <c r="A42" s="1">
        <v>10041</v>
      </c>
      <c r="B42" s="1" t="s">
        <v>902</v>
      </c>
      <c r="C42" s="1" t="s">
        <v>847</v>
      </c>
      <c r="D42" s="1" t="s">
        <v>848</v>
      </c>
      <c r="E42" s="44">
        <v>84</v>
      </c>
      <c r="F42" s="1" t="str">
        <f t="shared" si="0"/>
        <v>良好</v>
      </c>
    </row>
    <row r="43" spans="1:6" ht="18.899999999999999" customHeight="1" x14ac:dyDescent="0.25">
      <c r="A43" s="1">
        <v>10042</v>
      </c>
      <c r="B43" s="1" t="s">
        <v>903</v>
      </c>
      <c r="C43" s="1" t="s">
        <v>847</v>
      </c>
      <c r="D43" s="1" t="s">
        <v>853</v>
      </c>
      <c r="E43" s="44">
        <v>20</v>
      </c>
      <c r="F43" s="1" t="str">
        <f t="shared" si="0"/>
        <v>不及格</v>
      </c>
    </row>
    <row r="44" spans="1:6" ht="18.899999999999999" customHeight="1" x14ac:dyDescent="0.25">
      <c r="A44" s="1">
        <v>10043</v>
      </c>
      <c r="B44" s="1" t="s">
        <v>904</v>
      </c>
      <c r="C44" s="1" t="s">
        <v>847</v>
      </c>
      <c r="D44" s="1" t="s">
        <v>861</v>
      </c>
      <c r="E44" s="44">
        <v>33</v>
      </c>
      <c r="F44" s="1" t="str">
        <f t="shared" si="0"/>
        <v>不及格</v>
      </c>
    </row>
    <row r="45" spans="1:6" ht="18.899999999999999" customHeight="1" x14ac:dyDescent="0.25">
      <c r="A45" s="1">
        <v>10044</v>
      </c>
      <c r="B45" s="1" t="s">
        <v>905</v>
      </c>
      <c r="C45" s="1" t="s">
        <v>847</v>
      </c>
      <c r="D45" s="1" t="s">
        <v>857</v>
      </c>
      <c r="E45" s="44">
        <v>33</v>
      </c>
      <c r="F45" s="1" t="str">
        <f t="shared" si="0"/>
        <v>不及格</v>
      </c>
    </row>
    <row r="46" spans="1:6" ht="18.899999999999999" customHeight="1" x14ac:dyDescent="0.25">
      <c r="A46" s="1">
        <v>10045</v>
      </c>
      <c r="B46" s="1" t="s">
        <v>906</v>
      </c>
      <c r="C46" s="1" t="s">
        <v>847</v>
      </c>
      <c r="D46" s="1" t="s">
        <v>875</v>
      </c>
      <c r="E46" s="44">
        <v>35</v>
      </c>
      <c r="F46" s="1" t="str">
        <f t="shared" si="0"/>
        <v>不及格</v>
      </c>
    </row>
    <row r="47" spans="1:6" ht="18.899999999999999" customHeight="1" x14ac:dyDescent="0.25">
      <c r="A47" s="1">
        <v>10046</v>
      </c>
      <c r="B47" s="1" t="s">
        <v>907</v>
      </c>
      <c r="C47" s="1" t="s">
        <v>852</v>
      </c>
      <c r="D47" s="1" t="s">
        <v>875</v>
      </c>
      <c r="E47" s="44">
        <v>51</v>
      </c>
      <c r="F47" s="1" t="str">
        <f t="shared" si="0"/>
        <v>不及格</v>
      </c>
    </row>
    <row r="48" spans="1:6" ht="18.899999999999999" customHeight="1" x14ac:dyDescent="0.25">
      <c r="A48" s="1">
        <v>10047</v>
      </c>
      <c r="B48" s="1" t="s">
        <v>908</v>
      </c>
      <c r="C48" s="1" t="s">
        <v>852</v>
      </c>
      <c r="D48" s="1" t="s">
        <v>861</v>
      </c>
      <c r="E48" s="44">
        <v>76</v>
      </c>
      <c r="F48" s="1" t="str">
        <f t="shared" si="0"/>
        <v>合格</v>
      </c>
    </row>
    <row r="49" spans="1:6" ht="18.899999999999999" customHeight="1" x14ac:dyDescent="0.25">
      <c r="A49" s="1">
        <v>10048</v>
      </c>
      <c r="B49" s="1" t="s">
        <v>909</v>
      </c>
      <c r="C49" s="1" t="s">
        <v>847</v>
      </c>
      <c r="D49" s="1" t="s">
        <v>853</v>
      </c>
      <c r="E49" s="44">
        <v>88</v>
      </c>
      <c r="F49" s="1" t="str">
        <f t="shared" si="0"/>
        <v>良好</v>
      </c>
    </row>
    <row r="50" spans="1:6" ht="18.899999999999999" customHeight="1" x14ac:dyDescent="0.25">
      <c r="A50" s="1">
        <v>10049</v>
      </c>
      <c r="B50" s="1" t="s">
        <v>910</v>
      </c>
      <c r="C50" s="1" t="s">
        <v>847</v>
      </c>
      <c r="D50" s="1" t="s">
        <v>875</v>
      </c>
      <c r="E50" s="44">
        <v>21</v>
      </c>
      <c r="F50" s="1" t="str">
        <f t="shared" si="0"/>
        <v>不及格</v>
      </c>
    </row>
    <row r="51" spans="1:6" ht="18.899999999999999" customHeight="1" x14ac:dyDescent="0.25">
      <c r="A51" s="1">
        <v>10050</v>
      </c>
      <c r="B51" s="1" t="s">
        <v>911</v>
      </c>
      <c r="C51" s="1" t="s">
        <v>852</v>
      </c>
      <c r="D51" s="1" t="s">
        <v>853</v>
      </c>
      <c r="E51" s="44">
        <v>26</v>
      </c>
      <c r="F51" s="1" t="str">
        <f t="shared" si="0"/>
        <v>不及格</v>
      </c>
    </row>
    <row r="52" spans="1:6" ht="18.899999999999999" customHeight="1" x14ac:dyDescent="0.25">
      <c r="A52" s="1">
        <v>10051</v>
      </c>
      <c r="B52" s="1" t="s">
        <v>912</v>
      </c>
      <c r="C52" s="1" t="s">
        <v>847</v>
      </c>
      <c r="D52" s="1" t="s">
        <v>853</v>
      </c>
      <c r="E52" s="44">
        <v>43</v>
      </c>
      <c r="F52" s="1" t="str">
        <f t="shared" si="0"/>
        <v>不及格</v>
      </c>
    </row>
    <row r="53" spans="1:6" ht="18.899999999999999" customHeight="1" x14ac:dyDescent="0.25">
      <c r="A53" s="1">
        <v>10052</v>
      </c>
      <c r="B53" s="1" t="s">
        <v>913</v>
      </c>
      <c r="C53" s="1" t="s">
        <v>852</v>
      </c>
      <c r="D53" s="1" t="s">
        <v>861</v>
      </c>
      <c r="E53" s="44">
        <v>24</v>
      </c>
      <c r="F53" s="1" t="str">
        <f t="shared" si="0"/>
        <v>不及格</v>
      </c>
    </row>
    <row r="54" spans="1:6" ht="18.899999999999999" customHeight="1" x14ac:dyDescent="0.25">
      <c r="A54" s="1">
        <v>10053</v>
      </c>
      <c r="B54" s="1" t="s">
        <v>914</v>
      </c>
      <c r="C54" s="1" t="s">
        <v>852</v>
      </c>
      <c r="D54" s="1" t="s">
        <v>848</v>
      </c>
      <c r="E54" s="44">
        <v>83</v>
      </c>
      <c r="F54" s="1" t="str">
        <f t="shared" si="0"/>
        <v>良好</v>
      </c>
    </row>
    <row r="55" spans="1:6" ht="18.899999999999999" customHeight="1" x14ac:dyDescent="0.25">
      <c r="A55" s="1">
        <v>10054</v>
      </c>
      <c r="B55" s="1" t="s">
        <v>915</v>
      </c>
      <c r="C55" s="1" t="s">
        <v>852</v>
      </c>
      <c r="D55" s="1" t="s">
        <v>875</v>
      </c>
      <c r="E55" s="44">
        <v>42</v>
      </c>
      <c r="F55" s="1" t="str">
        <f t="shared" si="0"/>
        <v>不及格</v>
      </c>
    </row>
    <row r="56" spans="1:6" ht="18.899999999999999" customHeight="1" x14ac:dyDescent="0.25">
      <c r="A56" s="1">
        <v>10055</v>
      </c>
      <c r="B56" s="1" t="s">
        <v>916</v>
      </c>
      <c r="C56" s="1" t="s">
        <v>847</v>
      </c>
      <c r="D56" s="1" t="s">
        <v>857</v>
      </c>
      <c r="E56" s="44">
        <v>90</v>
      </c>
      <c r="F56" s="1" t="str">
        <f t="shared" si="0"/>
        <v>良好</v>
      </c>
    </row>
    <row r="57" spans="1:6" ht="18.899999999999999" customHeight="1" x14ac:dyDescent="0.25">
      <c r="A57" s="1">
        <v>10056</v>
      </c>
      <c r="B57" s="1" t="s">
        <v>917</v>
      </c>
      <c r="C57" s="1" t="s">
        <v>852</v>
      </c>
      <c r="D57" s="1" t="s">
        <v>875</v>
      </c>
      <c r="E57" s="44">
        <v>40</v>
      </c>
      <c r="F57" s="1" t="str">
        <f t="shared" si="0"/>
        <v>不及格</v>
      </c>
    </row>
    <row r="58" spans="1:6" ht="18.899999999999999" customHeight="1" x14ac:dyDescent="0.25">
      <c r="A58" s="1">
        <v>10057</v>
      </c>
      <c r="B58" s="1" t="s">
        <v>918</v>
      </c>
      <c r="C58" s="1" t="s">
        <v>847</v>
      </c>
      <c r="D58" s="1" t="s">
        <v>848</v>
      </c>
      <c r="E58" s="44">
        <v>30</v>
      </c>
      <c r="F58" s="1" t="str">
        <f t="shared" si="0"/>
        <v>不及格</v>
      </c>
    </row>
    <row r="59" spans="1:6" ht="18.899999999999999" customHeight="1" x14ac:dyDescent="0.25">
      <c r="A59" s="1">
        <v>10058</v>
      </c>
      <c r="B59" s="1" t="s">
        <v>919</v>
      </c>
      <c r="C59" s="1" t="s">
        <v>852</v>
      </c>
      <c r="D59" s="1" t="s">
        <v>848</v>
      </c>
      <c r="E59" s="44">
        <v>29</v>
      </c>
      <c r="F59" s="1" t="str">
        <f t="shared" si="0"/>
        <v>不及格</v>
      </c>
    </row>
    <row r="60" spans="1:6" ht="18.899999999999999" customHeight="1" x14ac:dyDescent="0.25">
      <c r="A60" s="1">
        <v>10059</v>
      </c>
      <c r="B60" s="1" t="s">
        <v>920</v>
      </c>
      <c r="C60" s="1" t="s">
        <v>852</v>
      </c>
      <c r="D60" s="1" t="s">
        <v>853</v>
      </c>
      <c r="E60" s="44">
        <v>20</v>
      </c>
      <c r="F60" s="1" t="str">
        <f t="shared" si="0"/>
        <v>不及格</v>
      </c>
    </row>
    <row r="61" spans="1:6" ht="18.899999999999999" customHeight="1" x14ac:dyDescent="0.25">
      <c r="A61" s="1">
        <v>10060</v>
      </c>
      <c r="B61" s="1" t="s">
        <v>921</v>
      </c>
      <c r="C61" s="1" t="s">
        <v>852</v>
      </c>
      <c r="D61" s="1" t="s">
        <v>857</v>
      </c>
      <c r="E61" s="44">
        <v>77</v>
      </c>
      <c r="F61" s="1" t="str">
        <f t="shared" si="0"/>
        <v>合格</v>
      </c>
    </row>
    <row r="62" spans="1:6" ht="18.899999999999999" customHeight="1" x14ac:dyDescent="0.25">
      <c r="A62" s="1">
        <v>10061</v>
      </c>
      <c r="B62" s="1" t="s">
        <v>922</v>
      </c>
      <c r="C62" s="1" t="s">
        <v>847</v>
      </c>
      <c r="D62" s="1" t="s">
        <v>848</v>
      </c>
      <c r="E62" s="44">
        <v>35</v>
      </c>
      <c r="F62" s="1" t="str">
        <f t="shared" si="0"/>
        <v>不及格</v>
      </c>
    </row>
    <row r="63" spans="1:6" ht="18.899999999999999" customHeight="1" x14ac:dyDescent="0.25">
      <c r="A63" s="1">
        <v>10062</v>
      </c>
      <c r="B63" s="1" t="s">
        <v>923</v>
      </c>
      <c r="C63" s="1" t="s">
        <v>847</v>
      </c>
      <c r="D63" s="1" t="s">
        <v>861</v>
      </c>
      <c r="E63" s="44">
        <v>62</v>
      </c>
      <c r="F63" s="1" t="str">
        <f t="shared" si="0"/>
        <v>合格</v>
      </c>
    </row>
    <row r="64" spans="1:6" ht="18.899999999999999" customHeight="1" x14ac:dyDescent="0.25">
      <c r="A64" s="1">
        <v>10063</v>
      </c>
      <c r="B64" s="1" t="s">
        <v>924</v>
      </c>
      <c r="C64" s="1" t="s">
        <v>847</v>
      </c>
      <c r="D64" s="1" t="s">
        <v>848</v>
      </c>
      <c r="E64" s="44">
        <v>27</v>
      </c>
      <c r="F64" s="1" t="str">
        <f t="shared" si="0"/>
        <v>不及格</v>
      </c>
    </row>
    <row r="65" spans="1:6" ht="18.899999999999999" customHeight="1" x14ac:dyDescent="0.25">
      <c r="A65" s="1">
        <v>10064</v>
      </c>
      <c r="B65" s="1" t="s">
        <v>925</v>
      </c>
      <c r="C65" s="1" t="s">
        <v>852</v>
      </c>
      <c r="D65" s="1" t="s">
        <v>861</v>
      </c>
      <c r="E65" s="44">
        <v>75</v>
      </c>
      <c r="F65" s="1" t="str">
        <f t="shared" si="0"/>
        <v>合格</v>
      </c>
    </row>
    <row r="66" spans="1:6" ht="18.899999999999999" customHeight="1" x14ac:dyDescent="0.25">
      <c r="A66" s="1">
        <v>10065</v>
      </c>
      <c r="B66" s="1" t="s">
        <v>926</v>
      </c>
      <c r="C66" s="1" t="s">
        <v>852</v>
      </c>
      <c r="D66" s="1" t="s">
        <v>853</v>
      </c>
      <c r="E66" s="44">
        <v>35</v>
      </c>
      <c r="F66" s="1" t="str">
        <f t="shared" si="0"/>
        <v>不及格</v>
      </c>
    </row>
    <row r="67" spans="1:6" ht="18.899999999999999" customHeight="1" x14ac:dyDescent="0.25">
      <c r="A67" s="1">
        <v>10066</v>
      </c>
      <c r="B67" s="1" t="s">
        <v>927</v>
      </c>
      <c r="C67" s="1" t="s">
        <v>847</v>
      </c>
      <c r="D67" s="1" t="s">
        <v>875</v>
      </c>
      <c r="E67" s="44">
        <v>33</v>
      </c>
      <c r="F67" s="1" t="str">
        <f t="shared" ref="F67:F130" si="1">IF(E67&gt;90,"优秀",IF(E67&gt;80,"良好",IF(E67&gt;60,"合格","不及格")))</f>
        <v>不及格</v>
      </c>
    </row>
    <row r="68" spans="1:6" ht="18.899999999999999" customHeight="1" x14ac:dyDescent="0.25">
      <c r="A68" s="1">
        <v>10067</v>
      </c>
      <c r="B68" s="1" t="s">
        <v>928</v>
      </c>
      <c r="C68" s="1" t="s">
        <v>852</v>
      </c>
      <c r="D68" s="1" t="s">
        <v>857</v>
      </c>
      <c r="E68" s="44">
        <v>25</v>
      </c>
      <c r="F68" s="1" t="str">
        <f t="shared" si="1"/>
        <v>不及格</v>
      </c>
    </row>
    <row r="69" spans="1:6" ht="18.899999999999999" customHeight="1" x14ac:dyDescent="0.25">
      <c r="A69" s="1">
        <v>10068</v>
      </c>
      <c r="B69" s="1" t="s">
        <v>929</v>
      </c>
      <c r="C69" s="1" t="s">
        <v>847</v>
      </c>
      <c r="D69" s="1" t="s">
        <v>853</v>
      </c>
      <c r="E69" s="44">
        <v>30</v>
      </c>
      <c r="F69" s="1" t="str">
        <f t="shared" si="1"/>
        <v>不及格</v>
      </c>
    </row>
    <row r="70" spans="1:6" ht="18.899999999999999" customHeight="1" x14ac:dyDescent="0.25">
      <c r="A70" s="1">
        <v>10069</v>
      </c>
      <c r="B70" s="1" t="s">
        <v>930</v>
      </c>
      <c r="C70" s="1" t="s">
        <v>852</v>
      </c>
      <c r="D70" s="1" t="s">
        <v>861</v>
      </c>
      <c r="E70" s="44">
        <v>33</v>
      </c>
      <c r="F70" s="1" t="str">
        <f t="shared" si="1"/>
        <v>不及格</v>
      </c>
    </row>
    <row r="71" spans="1:6" ht="18.899999999999999" customHeight="1" x14ac:dyDescent="0.25">
      <c r="A71" s="1">
        <v>10070</v>
      </c>
      <c r="B71" s="1" t="s">
        <v>931</v>
      </c>
      <c r="C71" s="1" t="s">
        <v>847</v>
      </c>
      <c r="D71" s="1" t="s">
        <v>857</v>
      </c>
      <c r="E71" s="44">
        <v>41</v>
      </c>
      <c r="F71" s="1" t="str">
        <f t="shared" si="1"/>
        <v>不及格</v>
      </c>
    </row>
    <row r="72" spans="1:6" ht="18.899999999999999" customHeight="1" x14ac:dyDescent="0.25">
      <c r="A72" s="1">
        <v>10071</v>
      </c>
      <c r="B72" s="1" t="s">
        <v>932</v>
      </c>
      <c r="C72" s="1" t="s">
        <v>852</v>
      </c>
      <c r="D72" s="1" t="s">
        <v>848</v>
      </c>
      <c r="E72" s="44">
        <v>29</v>
      </c>
      <c r="F72" s="1" t="str">
        <f t="shared" si="1"/>
        <v>不及格</v>
      </c>
    </row>
    <row r="73" spans="1:6" ht="18.899999999999999" customHeight="1" x14ac:dyDescent="0.25">
      <c r="A73" s="1">
        <v>10072</v>
      </c>
      <c r="B73" s="1" t="s">
        <v>933</v>
      </c>
      <c r="C73" s="1" t="s">
        <v>852</v>
      </c>
      <c r="D73" s="1" t="s">
        <v>861</v>
      </c>
      <c r="E73" s="44">
        <v>41</v>
      </c>
      <c r="F73" s="1" t="str">
        <f t="shared" si="1"/>
        <v>不及格</v>
      </c>
    </row>
    <row r="74" spans="1:6" ht="18.899999999999999" customHeight="1" x14ac:dyDescent="0.25">
      <c r="A74" s="1">
        <v>10073</v>
      </c>
      <c r="B74" s="1" t="s">
        <v>934</v>
      </c>
      <c r="C74" s="1" t="s">
        <v>847</v>
      </c>
      <c r="D74" s="1" t="s">
        <v>857</v>
      </c>
      <c r="E74" s="44">
        <v>41</v>
      </c>
      <c r="F74" s="1" t="str">
        <f t="shared" si="1"/>
        <v>不及格</v>
      </c>
    </row>
    <row r="75" spans="1:6" ht="18.899999999999999" customHeight="1" x14ac:dyDescent="0.25">
      <c r="A75" s="1">
        <v>10074</v>
      </c>
      <c r="B75" s="1" t="s">
        <v>935</v>
      </c>
      <c r="C75" s="1" t="s">
        <v>847</v>
      </c>
      <c r="D75" s="1" t="s">
        <v>861</v>
      </c>
      <c r="E75" s="44">
        <v>88</v>
      </c>
      <c r="F75" s="1" t="str">
        <f t="shared" si="1"/>
        <v>良好</v>
      </c>
    </row>
    <row r="76" spans="1:6" ht="18.899999999999999" customHeight="1" x14ac:dyDescent="0.25">
      <c r="A76" s="1">
        <v>10075</v>
      </c>
      <c r="B76" s="1" t="s">
        <v>936</v>
      </c>
      <c r="C76" s="1" t="s">
        <v>852</v>
      </c>
      <c r="D76" s="1" t="s">
        <v>868</v>
      </c>
      <c r="E76" s="44">
        <v>12</v>
      </c>
      <c r="F76" s="1" t="str">
        <f t="shared" si="1"/>
        <v>不及格</v>
      </c>
    </row>
    <row r="77" spans="1:6" ht="18.899999999999999" customHeight="1" x14ac:dyDescent="0.25">
      <c r="A77" s="1">
        <v>10076</v>
      </c>
      <c r="B77" s="1" t="s">
        <v>937</v>
      </c>
      <c r="C77" s="1" t="s">
        <v>847</v>
      </c>
      <c r="D77" s="1" t="s">
        <v>875</v>
      </c>
      <c r="E77" s="44">
        <v>35</v>
      </c>
      <c r="F77" s="1" t="str">
        <f t="shared" si="1"/>
        <v>不及格</v>
      </c>
    </row>
    <row r="78" spans="1:6" ht="18.899999999999999" customHeight="1" x14ac:dyDescent="0.25">
      <c r="A78" s="1">
        <v>10077</v>
      </c>
      <c r="B78" s="1" t="s">
        <v>938</v>
      </c>
      <c r="C78" s="1" t="s">
        <v>852</v>
      </c>
      <c r="D78" s="1" t="s">
        <v>875</v>
      </c>
      <c r="E78" s="44">
        <v>24</v>
      </c>
      <c r="F78" s="1" t="str">
        <f t="shared" si="1"/>
        <v>不及格</v>
      </c>
    </row>
    <row r="79" spans="1:6" ht="18.899999999999999" customHeight="1" x14ac:dyDescent="0.25">
      <c r="A79" s="1">
        <v>10078</v>
      </c>
      <c r="B79" s="1" t="s">
        <v>939</v>
      </c>
      <c r="C79" s="1" t="s">
        <v>847</v>
      </c>
      <c r="D79" s="1" t="s">
        <v>868</v>
      </c>
      <c r="E79" s="44">
        <v>37</v>
      </c>
      <c r="F79" s="1" t="str">
        <f t="shared" si="1"/>
        <v>不及格</v>
      </c>
    </row>
    <row r="80" spans="1:6" ht="18.899999999999999" customHeight="1" x14ac:dyDescent="0.25">
      <c r="A80" s="1">
        <v>10079</v>
      </c>
      <c r="B80" s="1" t="s">
        <v>940</v>
      </c>
      <c r="C80" s="1" t="s">
        <v>852</v>
      </c>
      <c r="D80" s="1" t="s">
        <v>848</v>
      </c>
      <c r="E80" s="44">
        <v>30</v>
      </c>
      <c r="F80" s="1" t="str">
        <f t="shared" si="1"/>
        <v>不及格</v>
      </c>
    </row>
    <row r="81" spans="1:6" ht="18.899999999999999" customHeight="1" x14ac:dyDescent="0.25">
      <c r="A81" s="1">
        <v>10080</v>
      </c>
      <c r="B81" s="1" t="s">
        <v>941</v>
      </c>
      <c r="C81" s="1" t="s">
        <v>852</v>
      </c>
      <c r="D81" s="1" t="s">
        <v>868</v>
      </c>
      <c r="E81" s="44">
        <v>17</v>
      </c>
      <c r="F81" s="1" t="str">
        <f t="shared" si="1"/>
        <v>不及格</v>
      </c>
    </row>
    <row r="82" spans="1:6" ht="18.899999999999999" customHeight="1" x14ac:dyDescent="0.25">
      <c r="A82" s="1">
        <v>10081</v>
      </c>
      <c r="B82" s="1" t="s">
        <v>942</v>
      </c>
      <c r="C82" s="1" t="s">
        <v>852</v>
      </c>
      <c r="D82" s="1" t="s">
        <v>875</v>
      </c>
      <c r="E82" s="44">
        <v>36</v>
      </c>
      <c r="F82" s="1" t="str">
        <f t="shared" si="1"/>
        <v>不及格</v>
      </c>
    </row>
    <row r="83" spans="1:6" ht="18.899999999999999" customHeight="1" x14ac:dyDescent="0.25">
      <c r="A83" s="1">
        <v>10082</v>
      </c>
      <c r="B83" s="1" t="s">
        <v>943</v>
      </c>
      <c r="C83" s="1" t="s">
        <v>852</v>
      </c>
      <c r="D83" s="1" t="s">
        <v>857</v>
      </c>
      <c r="E83" s="44">
        <v>24</v>
      </c>
      <c r="F83" s="1" t="str">
        <f t="shared" si="1"/>
        <v>不及格</v>
      </c>
    </row>
    <row r="84" spans="1:6" ht="18.899999999999999" customHeight="1" x14ac:dyDescent="0.25">
      <c r="A84" s="1">
        <v>10083</v>
      </c>
      <c r="B84" s="1" t="s">
        <v>944</v>
      </c>
      <c r="C84" s="1" t="s">
        <v>852</v>
      </c>
      <c r="D84" s="1" t="s">
        <v>853</v>
      </c>
      <c r="E84" s="44">
        <v>66</v>
      </c>
      <c r="F84" s="1" t="str">
        <f t="shared" si="1"/>
        <v>合格</v>
      </c>
    </row>
    <row r="85" spans="1:6" ht="18.899999999999999" customHeight="1" x14ac:dyDescent="0.25">
      <c r="A85" s="1">
        <v>10084</v>
      </c>
      <c r="B85" s="1" t="s">
        <v>945</v>
      </c>
      <c r="C85" s="1" t="s">
        <v>852</v>
      </c>
      <c r="D85" s="1" t="s">
        <v>848</v>
      </c>
      <c r="E85" s="44">
        <v>39</v>
      </c>
      <c r="F85" s="1" t="str">
        <f t="shared" si="1"/>
        <v>不及格</v>
      </c>
    </row>
    <row r="86" spans="1:6" ht="18.899999999999999" customHeight="1" x14ac:dyDescent="0.25">
      <c r="A86" s="1">
        <v>10085</v>
      </c>
      <c r="B86" s="1" t="s">
        <v>946</v>
      </c>
      <c r="C86" s="1" t="s">
        <v>847</v>
      </c>
      <c r="D86" s="1" t="s">
        <v>868</v>
      </c>
      <c r="E86" s="44">
        <v>45</v>
      </c>
      <c r="F86" s="1" t="str">
        <f t="shared" si="1"/>
        <v>不及格</v>
      </c>
    </row>
    <row r="87" spans="1:6" ht="18.899999999999999" customHeight="1" x14ac:dyDescent="0.25">
      <c r="A87" s="1">
        <v>10086</v>
      </c>
      <c r="B87" s="1" t="s">
        <v>947</v>
      </c>
      <c r="C87" s="1" t="s">
        <v>847</v>
      </c>
      <c r="D87" s="1" t="s">
        <v>857</v>
      </c>
      <c r="E87" s="44">
        <v>34</v>
      </c>
      <c r="F87" s="1" t="str">
        <f t="shared" si="1"/>
        <v>不及格</v>
      </c>
    </row>
    <row r="88" spans="1:6" ht="18.899999999999999" customHeight="1" x14ac:dyDescent="0.25">
      <c r="A88" s="1">
        <v>10087</v>
      </c>
      <c r="B88" s="1" t="s">
        <v>948</v>
      </c>
      <c r="C88" s="1" t="s">
        <v>852</v>
      </c>
      <c r="D88" s="1" t="s">
        <v>875</v>
      </c>
      <c r="E88" s="44">
        <v>28</v>
      </c>
      <c r="F88" s="1" t="str">
        <f t="shared" si="1"/>
        <v>不及格</v>
      </c>
    </row>
    <row r="89" spans="1:6" ht="18.899999999999999" customHeight="1" x14ac:dyDescent="0.25">
      <c r="A89" s="1">
        <v>10088</v>
      </c>
      <c r="B89" s="1" t="s">
        <v>949</v>
      </c>
      <c r="C89" s="1" t="s">
        <v>847</v>
      </c>
      <c r="D89" s="1" t="s">
        <v>848</v>
      </c>
      <c r="E89" s="44">
        <v>36</v>
      </c>
      <c r="F89" s="1" t="str">
        <f t="shared" si="1"/>
        <v>不及格</v>
      </c>
    </row>
    <row r="90" spans="1:6" ht="18.899999999999999" customHeight="1" x14ac:dyDescent="0.25">
      <c r="A90" s="1">
        <v>10089</v>
      </c>
      <c r="B90" s="1" t="s">
        <v>950</v>
      </c>
      <c r="C90" s="1" t="s">
        <v>852</v>
      </c>
      <c r="D90" s="1" t="s">
        <v>848</v>
      </c>
      <c r="E90" s="44">
        <v>47</v>
      </c>
      <c r="F90" s="1" t="str">
        <f t="shared" si="1"/>
        <v>不及格</v>
      </c>
    </row>
    <row r="91" spans="1:6" ht="18.899999999999999" customHeight="1" x14ac:dyDescent="0.25">
      <c r="A91" s="1">
        <v>10090</v>
      </c>
      <c r="B91" s="1" t="s">
        <v>951</v>
      </c>
      <c r="C91" s="1" t="s">
        <v>847</v>
      </c>
      <c r="D91" s="1" t="s">
        <v>861</v>
      </c>
      <c r="E91" s="44">
        <v>30</v>
      </c>
      <c r="F91" s="1" t="str">
        <f t="shared" si="1"/>
        <v>不及格</v>
      </c>
    </row>
    <row r="92" spans="1:6" ht="18.899999999999999" customHeight="1" x14ac:dyDescent="0.25">
      <c r="A92" s="1">
        <v>10091</v>
      </c>
      <c r="B92" s="1" t="s">
        <v>952</v>
      </c>
      <c r="C92" s="1" t="s">
        <v>852</v>
      </c>
      <c r="D92" s="1" t="s">
        <v>857</v>
      </c>
      <c r="E92" s="44">
        <v>49</v>
      </c>
      <c r="F92" s="1" t="str">
        <f t="shared" si="1"/>
        <v>不及格</v>
      </c>
    </row>
    <row r="93" spans="1:6" ht="18.899999999999999" customHeight="1" x14ac:dyDescent="0.25">
      <c r="A93" s="1">
        <v>10092</v>
      </c>
      <c r="B93" s="1" t="s">
        <v>953</v>
      </c>
      <c r="C93" s="1" t="s">
        <v>847</v>
      </c>
      <c r="D93" s="1" t="s">
        <v>853</v>
      </c>
      <c r="E93" s="44">
        <v>25</v>
      </c>
      <c r="F93" s="1" t="str">
        <f t="shared" si="1"/>
        <v>不及格</v>
      </c>
    </row>
    <row r="94" spans="1:6" ht="18.899999999999999" customHeight="1" x14ac:dyDescent="0.25">
      <c r="A94" s="1">
        <v>10093</v>
      </c>
      <c r="B94" s="1" t="s">
        <v>954</v>
      </c>
      <c r="C94" s="1" t="s">
        <v>847</v>
      </c>
      <c r="D94" s="1" t="s">
        <v>868</v>
      </c>
      <c r="E94" s="44">
        <v>39</v>
      </c>
      <c r="F94" s="1" t="str">
        <f t="shared" si="1"/>
        <v>不及格</v>
      </c>
    </row>
    <row r="95" spans="1:6" ht="18.899999999999999" customHeight="1" x14ac:dyDescent="0.25">
      <c r="A95" s="1">
        <v>10094</v>
      </c>
      <c r="B95" s="1" t="s">
        <v>955</v>
      </c>
      <c r="C95" s="1" t="s">
        <v>852</v>
      </c>
      <c r="D95" s="1" t="s">
        <v>848</v>
      </c>
      <c r="E95" s="44">
        <v>37</v>
      </c>
      <c r="F95" s="1" t="str">
        <f t="shared" si="1"/>
        <v>不及格</v>
      </c>
    </row>
    <row r="96" spans="1:6" ht="18.899999999999999" customHeight="1" x14ac:dyDescent="0.25">
      <c r="A96" s="1">
        <v>10095</v>
      </c>
      <c r="B96" s="1" t="s">
        <v>956</v>
      </c>
      <c r="C96" s="1" t="s">
        <v>852</v>
      </c>
      <c r="D96" s="1" t="s">
        <v>857</v>
      </c>
      <c r="E96" s="44">
        <v>40</v>
      </c>
      <c r="F96" s="1" t="str">
        <f t="shared" si="1"/>
        <v>不及格</v>
      </c>
    </row>
    <row r="97" spans="1:6" ht="18.899999999999999" customHeight="1" x14ac:dyDescent="0.25">
      <c r="A97" s="1">
        <v>10096</v>
      </c>
      <c r="B97" s="1" t="s">
        <v>957</v>
      </c>
      <c r="C97" s="1" t="s">
        <v>847</v>
      </c>
      <c r="D97" s="1" t="s">
        <v>875</v>
      </c>
      <c r="E97" s="44">
        <v>30</v>
      </c>
      <c r="F97" s="1" t="str">
        <f t="shared" si="1"/>
        <v>不及格</v>
      </c>
    </row>
    <row r="98" spans="1:6" ht="18.899999999999999" customHeight="1" x14ac:dyDescent="0.25">
      <c r="A98" s="1">
        <v>10097</v>
      </c>
      <c r="B98" s="1" t="s">
        <v>958</v>
      </c>
      <c r="C98" s="1" t="s">
        <v>847</v>
      </c>
      <c r="D98" s="1" t="s">
        <v>853</v>
      </c>
      <c r="E98" s="44">
        <v>71</v>
      </c>
      <c r="F98" s="1" t="str">
        <f t="shared" si="1"/>
        <v>合格</v>
      </c>
    </row>
    <row r="99" spans="1:6" ht="18.899999999999999" customHeight="1" x14ac:dyDescent="0.25">
      <c r="A99" s="1">
        <v>10098</v>
      </c>
      <c r="B99" s="1" t="s">
        <v>959</v>
      </c>
      <c r="C99" s="1" t="s">
        <v>847</v>
      </c>
      <c r="D99" s="1" t="s">
        <v>861</v>
      </c>
      <c r="E99" s="44">
        <v>70</v>
      </c>
      <c r="F99" s="1" t="str">
        <f t="shared" si="1"/>
        <v>合格</v>
      </c>
    </row>
    <row r="100" spans="1:6" ht="18.899999999999999" customHeight="1" x14ac:dyDescent="0.25">
      <c r="A100" s="1">
        <v>10099</v>
      </c>
      <c r="B100" s="1" t="s">
        <v>960</v>
      </c>
      <c r="C100" s="1" t="s">
        <v>852</v>
      </c>
      <c r="D100" s="1" t="s">
        <v>875</v>
      </c>
      <c r="E100" s="44">
        <v>64</v>
      </c>
      <c r="F100" s="1" t="str">
        <f t="shared" si="1"/>
        <v>合格</v>
      </c>
    </row>
    <row r="101" spans="1:6" ht="18.899999999999999" customHeight="1" x14ac:dyDescent="0.25">
      <c r="A101" s="1">
        <v>10100</v>
      </c>
      <c r="B101" s="1" t="s">
        <v>961</v>
      </c>
      <c r="C101" s="1" t="s">
        <v>852</v>
      </c>
      <c r="D101" s="1" t="s">
        <v>875</v>
      </c>
      <c r="E101" s="44">
        <v>57</v>
      </c>
      <c r="F101" s="1" t="str">
        <f t="shared" si="1"/>
        <v>不及格</v>
      </c>
    </row>
    <row r="102" spans="1:6" ht="18.899999999999999" customHeight="1" x14ac:dyDescent="0.25">
      <c r="A102" s="1">
        <v>10101</v>
      </c>
      <c r="B102" s="1" t="s">
        <v>962</v>
      </c>
      <c r="C102" s="1" t="s">
        <v>852</v>
      </c>
      <c r="D102" s="1" t="s">
        <v>875</v>
      </c>
      <c r="E102" s="44">
        <v>28</v>
      </c>
      <c r="F102" s="1" t="str">
        <f t="shared" si="1"/>
        <v>不及格</v>
      </c>
    </row>
    <row r="103" spans="1:6" ht="18.899999999999999" customHeight="1" x14ac:dyDescent="0.25">
      <c r="A103" s="1">
        <v>10102</v>
      </c>
      <c r="B103" s="1" t="s">
        <v>963</v>
      </c>
      <c r="C103" s="1" t="s">
        <v>847</v>
      </c>
      <c r="D103" s="1" t="s">
        <v>861</v>
      </c>
      <c r="E103" s="44">
        <v>25</v>
      </c>
      <c r="F103" s="1" t="str">
        <f t="shared" si="1"/>
        <v>不及格</v>
      </c>
    </row>
    <row r="104" spans="1:6" ht="18.899999999999999" customHeight="1" x14ac:dyDescent="0.25">
      <c r="A104" s="1">
        <v>10103</v>
      </c>
      <c r="B104" s="1" t="s">
        <v>964</v>
      </c>
      <c r="C104" s="1" t="s">
        <v>847</v>
      </c>
      <c r="D104" s="1" t="s">
        <v>857</v>
      </c>
      <c r="E104" s="44">
        <v>33</v>
      </c>
      <c r="F104" s="1" t="str">
        <f t="shared" si="1"/>
        <v>不及格</v>
      </c>
    </row>
    <row r="105" spans="1:6" ht="18.899999999999999" customHeight="1" x14ac:dyDescent="0.25">
      <c r="A105" s="1">
        <v>10104</v>
      </c>
      <c r="B105" s="1" t="s">
        <v>965</v>
      </c>
      <c r="C105" s="1" t="s">
        <v>852</v>
      </c>
      <c r="D105" s="1" t="s">
        <v>853</v>
      </c>
      <c r="E105" s="44">
        <v>41</v>
      </c>
      <c r="F105" s="1" t="str">
        <f t="shared" si="1"/>
        <v>不及格</v>
      </c>
    </row>
    <row r="106" spans="1:6" ht="18.899999999999999" customHeight="1" x14ac:dyDescent="0.25">
      <c r="A106" s="1">
        <v>10105</v>
      </c>
      <c r="B106" s="1" t="s">
        <v>966</v>
      </c>
      <c r="C106" s="1" t="s">
        <v>847</v>
      </c>
      <c r="D106" s="1" t="s">
        <v>848</v>
      </c>
      <c r="E106" s="44">
        <v>24</v>
      </c>
      <c r="F106" s="1" t="str">
        <f t="shared" si="1"/>
        <v>不及格</v>
      </c>
    </row>
    <row r="107" spans="1:6" ht="18.899999999999999" customHeight="1" x14ac:dyDescent="0.25">
      <c r="A107" s="1">
        <v>10106</v>
      </c>
      <c r="B107" s="1" t="s">
        <v>967</v>
      </c>
      <c r="C107" s="1" t="s">
        <v>847</v>
      </c>
      <c r="D107" s="1" t="s">
        <v>848</v>
      </c>
      <c r="E107" s="44">
        <v>43</v>
      </c>
      <c r="F107" s="1" t="str">
        <f t="shared" si="1"/>
        <v>不及格</v>
      </c>
    </row>
    <row r="108" spans="1:6" ht="18.899999999999999" customHeight="1" x14ac:dyDescent="0.25">
      <c r="A108" s="1">
        <v>10107</v>
      </c>
      <c r="B108" s="1" t="s">
        <v>968</v>
      </c>
      <c r="C108" s="1" t="s">
        <v>852</v>
      </c>
      <c r="D108" s="1" t="s">
        <v>848</v>
      </c>
      <c r="E108" s="44">
        <v>62</v>
      </c>
      <c r="F108" s="1" t="str">
        <f t="shared" si="1"/>
        <v>合格</v>
      </c>
    </row>
    <row r="109" spans="1:6" ht="18.899999999999999" customHeight="1" x14ac:dyDescent="0.25">
      <c r="A109" s="1">
        <v>10108</v>
      </c>
      <c r="B109" s="1" t="s">
        <v>969</v>
      </c>
      <c r="C109" s="1" t="s">
        <v>847</v>
      </c>
      <c r="D109" s="1" t="s">
        <v>875</v>
      </c>
      <c r="E109" s="44">
        <v>31</v>
      </c>
      <c r="F109" s="1" t="str">
        <f t="shared" si="1"/>
        <v>不及格</v>
      </c>
    </row>
    <row r="110" spans="1:6" ht="18.899999999999999" customHeight="1" x14ac:dyDescent="0.25">
      <c r="A110" s="1">
        <v>10109</v>
      </c>
      <c r="B110" s="1" t="s">
        <v>970</v>
      </c>
      <c r="C110" s="1" t="s">
        <v>847</v>
      </c>
      <c r="D110" s="1" t="s">
        <v>853</v>
      </c>
      <c r="E110" s="44">
        <v>33</v>
      </c>
      <c r="F110" s="1" t="str">
        <f t="shared" si="1"/>
        <v>不及格</v>
      </c>
    </row>
    <row r="111" spans="1:6" ht="18.899999999999999" customHeight="1" x14ac:dyDescent="0.25">
      <c r="A111" s="1">
        <v>10110</v>
      </c>
      <c r="B111" s="1" t="s">
        <v>971</v>
      </c>
      <c r="C111" s="1" t="s">
        <v>852</v>
      </c>
      <c r="D111" s="1" t="s">
        <v>861</v>
      </c>
      <c r="E111" s="44">
        <v>61</v>
      </c>
      <c r="F111" s="1" t="str">
        <f t="shared" si="1"/>
        <v>合格</v>
      </c>
    </row>
    <row r="112" spans="1:6" ht="18.899999999999999" customHeight="1" x14ac:dyDescent="0.25">
      <c r="A112" s="1">
        <v>10111</v>
      </c>
      <c r="B112" s="1" t="s">
        <v>972</v>
      </c>
      <c r="C112" s="1" t="s">
        <v>852</v>
      </c>
      <c r="D112" s="1" t="s">
        <v>857</v>
      </c>
      <c r="E112" s="44">
        <v>53</v>
      </c>
      <c r="F112" s="1" t="str">
        <f t="shared" si="1"/>
        <v>不及格</v>
      </c>
    </row>
    <row r="113" spans="1:6" ht="18.899999999999999" customHeight="1" x14ac:dyDescent="0.25">
      <c r="A113" s="1">
        <v>10112</v>
      </c>
      <c r="B113" s="1" t="s">
        <v>973</v>
      </c>
      <c r="C113" s="1" t="s">
        <v>852</v>
      </c>
      <c r="D113" s="1" t="s">
        <v>861</v>
      </c>
      <c r="E113" s="44">
        <v>36</v>
      </c>
      <c r="F113" s="1" t="str">
        <f t="shared" si="1"/>
        <v>不及格</v>
      </c>
    </row>
    <row r="114" spans="1:6" ht="18.899999999999999" customHeight="1" x14ac:dyDescent="0.25">
      <c r="A114" s="1">
        <v>10113</v>
      </c>
      <c r="B114" s="1" t="s">
        <v>974</v>
      </c>
      <c r="C114" s="1" t="s">
        <v>852</v>
      </c>
      <c r="D114" s="1" t="s">
        <v>868</v>
      </c>
      <c r="E114" s="44">
        <v>26</v>
      </c>
      <c r="F114" s="1" t="str">
        <f t="shared" si="1"/>
        <v>不及格</v>
      </c>
    </row>
    <row r="115" spans="1:6" ht="18.899999999999999" customHeight="1" x14ac:dyDescent="0.25">
      <c r="A115" s="1">
        <v>10114</v>
      </c>
      <c r="B115" s="1" t="s">
        <v>975</v>
      </c>
      <c r="C115" s="1" t="s">
        <v>852</v>
      </c>
      <c r="D115" s="1" t="s">
        <v>848</v>
      </c>
      <c r="E115" s="44">
        <v>66</v>
      </c>
      <c r="F115" s="1" t="str">
        <f t="shared" si="1"/>
        <v>合格</v>
      </c>
    </row>
    <row r="116" spans="1:6" ht="18.899999999999999" customHeight="1" x14ac:dyDescent="0.25">
      <c r="A116" s="1">
        <v>10115</v>
      </c>
      <c r="B116" s="1" t="s">
        <v>976</v>
      </c>
      <c r="C116" s="1" t="s">
        <v>852</v>
      </c>
      <c r="D116" s="1" t="s">
        <v>875</v>
      </c>
      <c r="E116" s="44">
        <v>20</v>
      </c>
      <c r="F116" s="1" t="str">
        <f t="shared" si="1"/>
        <v>不及格</v>
      </c>
    </row>
    <row r="117" spans="1:6" ht="18.899999999999999" customHeight="1" x14ac:dyDescent="0.25">
      <c r="A117" s="1">
        <v>10116</v>
      </c>
      <c r="B117" s="1" t="s">
        <v>977</v>
      </c>
      <c r="C117" s="1" t="s">
        <v>847</v>
      </c>
      <c r="D117" s="1" t="s">
        <v>861</v>
      </c>
      <c r="E117" s="44">
        <v>47</v>
      </c>
      <c r="F117" s="1" t="str">
        <f t="shared" si="1"/>
        <v>不及格</v>
      </c>
    </row>
    <row r="118" spans="1:6" ht="18.899999999999999" customHeight="1" x14ac:dyDescent="0.25">
      <c r="A118" s="1">
        <v>10117</v>
      </c>
      <c r="B118" s="1" t="s">
        <v>978</v>
      </c>
      <c r="C118" s="1" t="s">
        <v>847</v>
      </c>
      <c r="D118" s="1" t="s">
        <v>857</v>
      </c>
      <c r="E118" s="44">
        <v>38</v>
      </c>
      <c r="F118" s="1" t="str">
        <f t="shared" si="1"/>
        <v>不及格</v>
      </c>
    </row>
    <row r="119" spans="1:6" ht="18.899999999999999" customHeight="1" x14ac:dyDescent="0.25">
      <c r="A119" s="1">
        <v>10118</v>
      </c>
      <c r="B119" s="1" t="s">
        <v>979</v>
      </c>
      <c r="C119" s="1" t="s">
        <v>847</v>
      </c>
      <c r="D119" s="1" t="s">
        <v>861</v>
      </c>
      <c r="E119" s="44">
        <v>69</v>
      </c>
      <c r="F119" s="1" t="str">
        <f t="shared" si="1"/>
        <v>合格</v>
      </c>
    </row>
    <row r="120" spans="1:6" ht="18.899999999999999" customHeight="1" x14ac:dyDescent="0.25">
      <c r="A120" s="1">
        <v>10119</v>
      </c>
      <c r="B120" s="1" t="s">
        <v>980</v>
      </c>
      <c r="C120" s="1" t="s">
        <v>847</v>
      </c>
      <c r="D120" s="1" t="s">
        <v>868</v>
      </c>
      <c r="E120" s="44">
        <v>34</v>
      </c>
      <c r="F120" s="1" t="str">
        <f t="shared" si="1"/>
        <v>不及格</v>
      </c>
    </row>
    <row r="121" spans="1:6" ht="18.899999999999999" customHeight="1" x14ac:dyDescent="0.25">
      <c r="A121" s="1">
        <v>10120</v>
      </c>
      <c r="B121" s="1" t="s">
        <v>981</v>
      </c>
      <c r="C121" s="1" t="s">
        <v>852</v>
      </c>
      <c r="D121" s="1" t="s">
        <v>861</v>
      </c>
      <c r="E121" s="44">
        <v>65</v>
      </c>
      <c r="F121" s="1" t="str">
        <f t="shared" si="1"/>
        <v>合格</v>
      </c>
    </row>
    <row r="122" spans="1:6" ht="18.899999999999999" customHeight="1" x14ac:dyDescent="0.25">
      <c r="A122" s="1">
        <v>10121</v>
      </c>
      <c r="B122" s="1" t="s">
        <v>982</v>
      </c>
      <c r="C122" s="1" t="s">
        <v>852</v>
      </c>
      <c r="D122" s="1" t="s">
        <v>861</v>
      </c>
      <c r="E122" s="44">
        <v>33</v>
      </c>
      <c r="F122" s="1" t="str">
        <f t="shared" si="1"/>
        <v>不及格</v>
      </c>
    </row>
    <row r="123" spans="1:6" ht="18.899999999999999" customHeight="1" x14ac:dyDescent="0.25">
      <c r="A123" s="1">
        <v>10122</v>
      </c>
      <c r="B123" s="1" t="s">
        <v>983</v>
      </c>
      <c r="C123" s="1" t="s">
        <v>847</v>
      </c>
      <c r="D123" s="1" t="s">
        <v>848</v>
      </c>
      <c r="E123" s="44">
        <v>28</v>
      </c>
      <c r="F123" s="1" t="str">
        <f t="shared" si="1"/>
        <v>不及格</v>
      </c>
    </row>
    <row r="124" spans="1:6" ht="18.899999999999999" customHeight="1" x14ac:dyDescent="0.25">
      <c r="A124" s="1">
        <v>10123</v>
      </c>
      <c r="B124" s="1" t="s">
        <v>984</v>
      </c>
      <c r="C124" s="1" t="s">
        <v>852</v>
      </c>
      <c r="D124" s="1" t="s">
        <v>857</v>
      </c>
      <c r="E124" s="44">
        <v>35</v>
      </c>
      <c r="F124" s="1" t="str">
        <f t="shared" si="1"/>
        <v>不及格</v>
      </c>
    </row>
    <row r="125" spans="1:6" ht="18.899999999999999" customHeight="1" x14ac:dyDescent="0.25">
      <c r="A125" s="1">
        <v>10124</v>
      </c>
      <c r="B125" s="1" t="s">
        <v>985</v>
      </c>
      <c r="C125" s="1" t="s">
        <v>852</v>
      </c>
      <c r="D125" s="1" t="s">
        <v>868</v>
      </c>
      <c r="E125" s="44">
        <v>15</v>
      </c>
      <c r="F125" s="1" t="str">
        <f t="shared" si="1"/>
        <v>不及格</v>
      </c>
    </row>
    <row r="126" spans="1:6" ht="18.899999999999999" customHeight="1" x14ac:dyDescent="0.25">
      <c r="A126" s="1">
        <v>10125</v>
      </c>
      <c r="B126" s="1" t="s">
        <v>986</v>
      </c>
      <c r="C126" s="1" t="s">
        <v>852</v>
      </c>
      <c r="D126" s="1" t="s">
        <v>875</v>
      </c>
      <c r="E126" s="44">
        <v>25</v>
      </c>
      <c r="F126" s="1" t="str">
        <f t="shared" si="1"/>
        <v>不及格</v>
      </c>
    </row>
    <row r="127" spans="1:6" ht="18.899999999999999" customHeight="1" x14ac:dyDescent="0.25">
      <c r="A127" s="1">
        <v>10126</v>
      </c>
      <c r="B127" s="1" t="s">
        <v>987</v>
      </c>
      <c r="C127" s="1" t="s">
        <v>847</v>
      </c>
      <c r="D127" s="1" t="s">
        <v>875</v>
      </c>
      <c r="E127" s="44">
        <v>25</v>
      </c>
      <c r="F127" s="1" t="str">
        <f t="shared" si="1"/>
        <v>不及格</v>
      </c>
    </row>
    <row r="128" spans="1:6" ht="18.899999999999999" customHeight="1" x14ac:dyDescent="0.25">
      <c r="A128" s="1">
        <v>10127</v>
      </c>
      <c r="B128" s="1" t="s">
        <v>988</v>
      </c>
      <c r="C128" s="1" t="s">
        <v>847</v>
      </c>
      <c r="D128" s="1" t="s">
        <v>868</v>
      </c>
      <c r="E128" s="44">
        <v>33</v>
      </c>
      <c r="F128" s="1" t="str">
        <f t="shared" si="1"/>
        <v>不及格</v>
      </c>
    </row>
    <row r="129" spans="1:6" ht="18.899999999999999" customHeight="1" x14ac:dyDescent="0.25">
      <c r="A129" s="1">
        <v>10128</v>
      </c>
      <c r="B129" s="1" t="s">
        <v>989</v>
      </c>
      <c r="C129" s="1" t="s">
        <v>847</v>
      </c>
      <c r="D129" s="1" t="s">
        <v>853</v>
      </c>
      <c r="E129" s="44">
        <v>65</v>
      </c>
      <c r="F129" s="1" t="str">
        <f t="shared" si="1"/>
        <v>合格</v>
      </c>
    </row>
    <row r="130" spans="1:6" ht="18.899999999999999" customHeight="1" x14ac:dyDescent="0.25">
      <c r="A130" s="1">
        <v>10129</v>
      </c>
      <c r="B130" s="1" t="s">
        <v>990</v>
      </c>
      <c r="C130" s="1" t="s">
        <v>852</v>
      </c>
      <c r="D130" s="1" t="s">
        <v>875</v>
      </c>
      <c r="E130" s="44">
        <v>54</v>
      </c>
      <c r="F130" s="1" t="str">
        <f t="shared" si="1"/>
        <v>不及格</v>
      </c>
    </row>
    <row r="131" spans="1:6" ht="18.899999999999999" customHeight="1" x14ac:dyDescent="0.25">
      <c r="A131" s="1">
        <v>10130</v>
      </c>
      <c r="B131" s="1" t="s">
        <v>991</v>
      </c>
      <c r="C131" s="1" t="s">
        <v>847</v>
      </c>
      <c r="D131" s="1" t="s">
        <v>857</v>
      </c>
      <c r="E131" s="44">
        <v>53</v>
      </c>
      <c r="F131" s="1" t="str">
        <f t="shared" ref="F131:F194" si="2">IF(E131&gt;90,"优秀",IF(E131&gt;80,"良好",IF(E131&gt;60,"合格","不及格")))</f>
        <v>不及格</v>
      </c>
    </row>
    <row r="132" spans="1:6" ht="18.899999999999999" customHeight="1" x14ac:dyDescent="0.25">
      <c r="A132" s="1">
        <v>10131</v>
      </c>
      <c r="B132" s="1" t="s">
        <v>992</v>
      </c>
      <c r="C132" s="1" t="s">
        <v>852</v>
      </c>
      <c r="D132" s="1" t="s">
        <v>861</v>
      </c>
      <c r="E132" s="44">
        <v>52</v>
      </c>
      <c r="F132" s="1" t="str">
        <f t="shared" si="2"/>
        <v>不及格</v>
      </c>
    </row>
    <row r="133" spans="1:6" ht="18.899999999999999" customHeight="1" x14ac:dyDescent="0.25">
      <c r="A133" s="1">
        <v>10132</v>
      </c>
      <c r="B133" s="1" t="s">
        <v>993</v>
      </c>
      <c r="C133" s="1" t="s">
        <v>847</v>
      </c>
      <c r="D133" s="1" t="s">
        <v>857</v>
      </c>
      <c r="E133" s="44">
        <v>23</v>
      </c>
      <c r="F133" s="1" t="str">
        <f t="shared" si="2"/>
        <v>不及格</v>
      </c>
    </row>
    <row r="134" spans="1:6" ht="18.899999999999999" customHeight="1" x14ac:dyDescent="0.25">
      <c r="A134" s="1">
        <v>10133</v>
      </c>
      <c r="B134" s="1" t="s">
        <v>994</v>
      </c>
      <c r="C134" s="1" t="s">
        <v>852</v>
      </c>
      <c r="D134" s="1" t="s">
        <v>857</v>
      </c>
      <c r="E134" s="44">
        <v>34</v>
      </c>
      <c r="F134" s="1" t="str">
        <f t="shared" si="2"/>
        <v>不及格</v>
      </c>
    </row>
    <row r="135" spans="1:6" ht="18.899999999999999" customHeight="1" x14ac:dyDescent="0.25">
      <c r="A135" s="1">
        <v>10134</v>
      </c>
      <c r="B135" s="1" t="s">
        <v>995</v>
      </c>
      <c r="C135" s="1" t="s">
        <v>847</v>
      </c>
      <c r="D135" s="1" t="s">
        <v>875</v>
      </c>
      <c r="E135" s="44">
        <v>51</v>
      </c>
      <c r="F135" s="1" t="str">
        <f t="shared" si="2"/>
        <v>不及格</v>
      </c>
    </row>
    <row r="136" spans="1:6" ht="18.899999999999999" customHeight="1" x14ac:dyDescent="0.25">
      <c r="A136" s="1">
        <v>10135</v>
      </c>
      <c r="B136" s="1" t="s">
        <v>996</v>
      </c>
      <c r="C136" s="1" t="s">
        <v>852</v>
      </c>
      <c r="D136" s="1" t="s">
        <v>857</v>
      </c>
      <c r="E136" s="44">
        <v>73</v>
      </c>
      <c r="F136" s="1" t="str">
        <f t="shared" si="2"/>
        <v>合格</v>
      </c>
    </row>
    <row r="137" spans="1:6" ht="18.899999999999999" customHeight="1" x14ac:dyDescent="0.25">
      <c r="A137" s="1">
        <v>10136</v>
      </c>
      <c r="B137" s="1" t="s">
        <v>997</v>
      </c>
      <c r="C137" s="1" t="s">
        <v>847</v>
      </c>
      <c r="D137" s="1" t="s">
        <v>868</v>
      </c>
      <c r="E137" s="44">
        <v>30</v>
      </c>
      <c r="F137" s="1" t="str">
        <f t="shared" si="2"/>
        <v>不及格</v>
      </c>
    </row>
    <row r="138" spans="1:6" ht="18.899999999999999" customHeight="1" x14ac:dyDescent="0.25">
      <c r="A138" s="1">
        <v>10137</v>
      </c>
      <c r="B138" s="1" t="s">
        <v>998</v>
      </c>
      <c r="C138" s="1" t="s">
        <v>852</v>
      </c>
      <c r="D138" s="1" t="s">
        <v>861</v>
      </c>
      <c r="E138" s="44">
        <v>25</v>
      </c>
      <c r="F138" s="1" t="str">
        <f t="shared" si="2"/>
        <v>不及格</v>
      </c>
    </row>
    <row r="139" spans="1:6" ht="18.899999999999999" customHeight="1" x14ac:dyDescent="0.25">
      <c r="A139" s="1">
        <v>10138</v>
      </c>
      <c r="B139" s="1" t="s">
        <v>999</v>
      </c>
      <c r="C139" s="1" t="s">
        <v>852</v>
      </c>
      <c r="D139" s="1" t="s">
        <v>875</v>
      </c>
      <c r="E139" s="44">
        <v>65</v>
      </c>
      <c r="F139" s="1" t="str">
        <f t="shared" si="2"/>
        <v>合格</v>
      </c>
    </row>
    <row r="140" spans="1:6" ht="18.899999999999999" customHeight="1" x14ac:dyDescent="0.25">
      <c r="A140" s="1">
        <v>10139</v>
      </c>
      <c r="B140" s="1" t="s">
        <v>1000</v>
      </c>
      <c r="C140" s="1" t="s">
        <v>847</v>
      </c>
      <c r="D140" s="1" t="s">
        <v>875</v>
      </c>
      <c r="E140" s="44">
        <v>35</v>
      </c>
      <c r="F140" s="1" t="str">
        <f t="shared" si="2"/>
        <v>不及格</v>
      </c>
    </row>
    <row r="141" spans="1:6" ht="18.899999999999999" customHeight="1" x14ac:dyDescent="0.25">
      <c r="A141" s="1">
        <v>10140</v>
      </c>
      <c r="B141" s="1" t="s">
        <v>1001</v>
      </c>
      <c r="C141" s="1" t="s">
        <v>852</v>
      </c>
      <c r="D141" s="1" t="s">
        <v>853</v>
      </c>
      <c r="E141" s="44">
        <v>35</v>
      </c>
      <c r="F141" s="1" t="str">
        <f t="shared" si="2"/>
        <v>不及格</v>
      </c>
    </row>
    <row r="142" spans="1:6" ht="18.899999999999999" customHeight="1" x14ac:dyDescent="0.25">
      <c r="A142" s="1">
        <v>10141</v>
      </c>
      <c r="B142" s="1" t="s">
        <v>1002</v>
      </c>
      <c r="C142" s="1" t="s">
        <v>847</v>
      </c>
      <c r="D142" s="1" t="s">
        <v>848</v>
      </c>
      <c r="E142" s="44">
        <v>43</v>
      </c>
      <c r="F142" s="1" t="str">
        <f t="shared" si="2"/>
        <v>不及格</v>
      </c>
    </row>
    <row r="143" spans="1:6" ht="18.899999999999999" customHeight="1" x14ac:dyDescent="0.25">
      <c r="A143" s="1">
        <v>10142</v>
      </c>
      <c r="B143" s="1" t="s">
        <v>1003</v>
      </c>
      <c r="C143" s="1" t="s">
        <v>847</v>
      </c>
      <c r="D143" s="1" t="s">
        <v>853</v>
      </c>
      <c r="E143" s="44">
        <v>26</v>
      </c>
      <c r="F143" s="1" t="str">
        <f t="shared" si="2"/>
        <v>不及格</v>
      </c>
    </row>
    <row r="144" spans="1:6" ht="18.899999999999999" customHeight="1" x14ac:dyDescent="0.25">
      <c r="A144" s="1">
        <v>10143</v>
      </c>
      <c r="B144" s="1" t="s">
        <v>1004</v>
      </c>
      <c r="C144" s="1" t="s">
        <v>847</v>
      </c>
      <c r="D144" s="1" t="s">
        <v>868</v>
      </c>
      <c r="E144" s="44">
        <v>45</v>
      </c>
      <c r="F144" s="1" t="str">
        <f t="shared" si="2"/>
        <v>不及格</v>
      </c>
    </row>
    <row r="145" spans="1:6" ht="18.899999999999999" customHeight="1" x14ac:dyDescent="0.25">
      <c r="A145" s="1">
        <v>10144</v>
      </c>
      <c r="B145" s="1" t="s">
        <v>1005</v>
      </c>
      <c r="C145" s="1" t="s">
        <v>852</v>
      </c>
      <c r="D145" s="1" t="s">
        <v>857</v>
      </c>
      <c r="E145" s="44">
        <v>67</v>
      </c>
      <c r="F145" s="1" t="str">
        <f t="shared" si="2"/>
        <v>合格</v>
      </c>
    </row>
    <row r="146" spans="1:6" ht="18.899999999999999" customHeight="1" x14ac:dyDescent="0.25">
      <c r="A146" s="1">
        <v>10145</v>
      </c>
      <c r="B146" s="1" t="s">
        <v>1006</v>
      </c>
      <c r="C146" s="1" t="s">
        <v>852</v>
      </c>
      <c r="D146" s="1" t="s">
        <v>853</v>
      </c>
      <c r="E146" s="44">
        <v>28</v>
      </c>
      <c r="F146" s="1" t="str">
        <f t="shared" si="2"/>
        <v>不及格</v>
      </c>
    </row>
    <row r="147" spans="1:6" ht="18.899999999999999" customHeight="1" x14ac:dyDescent="0.25">
      <c r="A147" s="1">
        <v>10146</v>
      </c>
      <c r="B147" s="1" t="s">
        <v>1007</v>
      </c>
      <c r="C147" s="1" t="s">
        <v>847</v>
      </c>
      <c r="D147" s="1" t="s">
        <v>857</v>
      </c>
      <c r="E147" s="44">
        <v>36</v>
      </c>
      <c r="F147" s="1" t="str">
        <f t="shared" si="2"/>
        <v>不及格</v>
      </c>
    </row>
    <row r="148" spans="1:6" ht="18.899999999999999" customHeight="1" x14ac:dyDescent="0.25">
      <c r="A148" s="1">
        <v>10147</v>
      </c>
      <c r="B148" s="1" t="s">
        <v>1008</v>
      </c>
      <c r="C148" s="1" t="s">
        <v>852</v>
      </c>
      <c r="D148" s="1" t="s">
        <v>857</v>
      </c>
      <c r="E148" s="44">
        <v>28</v>
      </c>
      <c r="F148" s="1" t="str">
        <f t="shared" si="2"/>
        <v>不及格</v>
      </c>
    </row>
    <row r="149" spans="1:6" ht="18.899999999999999" customHeight="1" x14ac:dyDescent="0.25">
      <c r="A149" s="1">
        <v>10148</v>
      </c>
      <c r="B149" s="1" t="s">
        <v>1009</v>
      </c>
      <c r="C149" s="1" t="s">
        <v>852</v>
      </c>
      <c r="D149" s="1" t="s">
        <v>857</v>
      </c>
      <c r="E149" s="44">
        <v>29</v>
      </c>
      <c r="F149" s="1" t="str">
        <f t="shared" si="2"/>
        <v>不及格</v>
      </c>
    </row>
    <row r="150" spans="1:6" ht="18.899999999999999" customHeight="1" x14ac:dyDescent="0.25">
      <c r="A150" s="1">
        <v>10149</v>
      </c>
      <c r="B150" s="1" t="s">
        <v>1010</v>
      </c>
      <c r="C150" s="1" t="s">
        <v>852</v>
      </c>
      <c r="D150" s="1" t="s">
        <v>861</v>
      </c>
      <c r="E150" s="44">
        <v>28</v>
      </c>
      <c r="F150" s="1" t="str">
        <f t="shared" si="2"/>
        <v>不及格</v>
      </c>
    </row>
    <row r="151" spans="1:6" ht="18.899999999999999" customHeight="1" x14ac:dyDescent="0.25">
      <c r="A151" s="1">
        <v>10150</v>
      </c>
      <c r="B151" s="1" t="s">
        <v>1011</v>
      </c>
      <c r="C151" s="1" t="s">
        <v>852</v>
      </c>
      <c r="D151" s="1" t="s">
        <v>857</v>
      </c>
      <c r="E151" s="44">
        <v>36</v>
      </c>
      <c r="F151" s="1" t="str">
        <f t="shared" si="2"/>
        <v>不及格</v>
      </c>
    </row>
    <row r="152" spans="1:6" ht="18.899999999999999" customHeight="1" x14ac:dyDescent="0.25">
      <c r="A152" s="1">
        <v>10151</v>
      </c>
      <c r="B152" s="1" t="s">
        <v>1012</v>
      </c>
      <c r="C152" s="1" t="s">
        <v>847</v>
      </c>
      <c r="D152" s="1" t="s">
        <v>853</v>
      </c>
      <c r="E152" s="44">
        <v>31</v>
      </c>
      <c r="F152" s="1" t="str">
        <f t="shared" si="2"/>
        <v>不及格</v>
      </c>
    </row>
    <row r="153" spans="1:6" ht="18.899999999999999" customHeight="1" x14ac:dyDescent="0.25">
      <c r="A153" s="1">
        <v>10152</v>
      </c>
      <c r="B153" s="1" t="s">
        <v>1013</v>
      </c>
      <c r="C153" s="1" t="s">
        <v>847</v>
      </c>
      <c r="D153" s="1" t="s">
        <v>868</v>
      </c>
      <c r="E153" s="44">
        <v>72</v>
      </c>
      <c r="F153" s="1" t="str">
        <f t="shared" si="2"/>
        <v>合格</v>
      </c>
    </row>
    <row r="154" spans="1:6" ht="18.899999999999999" customHeight="1" x14ac:dyDescent="0.25">
      <c r="A154" s="1">
        <v>10153</v>
      </c>
      <c r="B154" s="1" t="s">
        <v>1014</v>
      </c>
      <c r="C154" s="1" t="s">
        <v>852</v>
      </c>
      <c r="D154" s="1" t="s">
        <v>875</v>
      </c>
      <c r="E154" s="44">
        <v>86</v>
      </c>
      <c r="F154" s="1" t="str">
        <f t="shared" si="2"/>
        <v>良好</v>
      </c>
    </row>
    <row r="155" spans="1:6" ht="18.899999999999999" customHeight="1" x14ac:dyDescent="0.25">
      <c r="A155" s="1">
        <v>10154</v>
      </c>
      <c r="B155" s="1" t="s">
        <v>1015</v>
      </c>
      <c r="C155" s="1" t="s">
        <v>852</v>
      </c>
      <c r="D155" s="1" t="s">
        <v>857</v>
      </c>
      <c r="E155" s="44">
        <v>27</v>
      </c>
      <c r="F155" s="1" t="str">
        <f t="shared" si="2"/>
        <v>不及格</v>
      </c>
    </row>
    <row r="156" spans="1:6" ht="18.899999999999999" customHeight="1" x14ac:dyDescent="0.25">
      <c r="A156" s="1">
        <v>10155</v>
      </c>
      <c r="B156" s="1" t="s">
        <v>1016</v>
      </c>
      <c r="C156" s="1" t="s">
        <v>852</v>
      </c>
      <c r="D156" s="1" t="s">
        <v>857</v>
      </c>
      <c r="E156" s="44">
        <v>26</v>
      </c>
      <c r="F156" s="1" t="str">
        <f t="shared" si="2"/>
        <v>不及格</v>
      </c>
    </row>
    <row r="157" spans="1:6" ht="18.899999999999999" customHeight="1" x14ac:dyDescent="0.25">
      <c r="A157" s="1">
        <v>10156</v>
      </c>
      <c r="B157" s="1" t="s">
        <v>1017</v>
      </c>
      <c r="C157" s="1" t="s">
        <v>852</v>
      </c>
      <c r="D157" s="1" t="s">
        <v>853</v>
      </c>
      <c r="E157" s="44">
        <v>68</v>
      </c>
      <c r="F157" s="1" t="str">
        <f t="shared" si="2"/>
        <v>合格</v>
      </c>
    </row>
    <row r="158" spans="1:6" ht="18.899999999999999" customHeight="1" x14ac:dyDescent="0.25">
      <c r="A158" s="1">
        <v>10157</v>
      </c>
      <c r="B158" s="1" t="s">
        <v>1018</v>
      </c>
      <c r="C158" s="1" t="s">
        <v>847</v>
      </c>
      <c r="D158" s="1" t="s">
        <v>848</v>
      </c>
      <c r="E158" s="44">
        <v>29</v>
      </c>
      <c r="F158" s="1" t="str">
        <f t="shared" si="2"/>
        <v>不及格</v>
      </c>
    </row>
    <row r="159" spans="1:6" ht="18.899999999999999" customHeight="1" x14ac:dyDescent="0.25">
      <c r="A159" s="1">
        <v>10158</v>
      </c>
      <c r="B159" s="1" t="s">
        <v>1019</v>
      </c>
      <c r="C159" s="1" t="s">
        <v>847</v>
      </c>
      <c r="D159" s="1" t="s">
        <v>868</v>
      </c>
      <c r="E159" s="44">
        <v>38</v>
      </c>
      <c r="F159" s="1" t="str">
        <f t="shared" si="2"/>
        <v>不及格</v>
      </c>
    </row>
    <row r="160" spans="1:6" ht="18.899999999999999" customHeight="1" x14ac:dyDescent="0.25">
      <c r="A160" s="1">
        <v>10159</v>
      </c>
      <c r="B160" s="1" t="s">
        <v>1020</v>
      </c>
      <c r="C160" s="1" t="s">
        <v>852</v>
      </c>
      <c r="D160" s="1" t="s">
        <v>857</v>
      </c>
      <c r="E160" s="44">
        <v>38</v>
      </c>
      <c r="F160" s="1" t="str">
        <f t="shared" si="2"/>
        <v>不及格</v>
      </c>
    </row>
    <row r="161" spans="1:6" ht="18.899999999999999" customHeight="1" x14ac:dyDescent="0.25">
      <c r="A161" s="1">
        <v>10160</v>
      </c>
      <c r="B161" s="1" t="s">
        <v>1021</v>
      </c>
      <c r="C161" s="1" t="s">
        <v>847</v>
      </c>
      <c r="D161" s="1" t="s">
        <v>848</v>
      </c>
      <c r="E161" s="44">
        <v>26</v>
      </c>
      <c r="F161" s="1" t="str">
        <f t="shared" si="2"/>
        <v>不及格</v>
      </c>
    </row>
    <row r="162" spans="1:6" ht="18.899999999999999" customHeight="1" x14ac:dyDescent="0.25">
      <c r="A162" s="1">
        <v>10161</v>
      </c>
      <c r="B162" s="1" t="s">
        <v>1022</v>
      </c>
      <c r="C162" s="1" t="s">
        <v>847</v>
      </c>
      <c r="D162" s="1" t="s">
        <v>861</v>
      </c>
      <c r="E162" s="44">
        <v>34</v>
      </c>
      <c r="F162" s="1" t="str">
        <f t="shared" si="2"/>
        <v>不及格</v>
      </c>
    </row>
    <row r="163" spans="1:6" ht="18.899999999999999" customHeight="1" x14ac:dyDescent="0.25">
      <c r="A163" s="1">
        <v>10162</v>
      </c>
      <c r="B163" s="1" t="s">
        <v>1023</v>
      </c>
      <c r="C163" s="1" t="s">
        <v>847</v>
      </c>
      <c r="D163" s="1" t="s">
        <v>861</v>
      </c>
      <c r="E163" s="44">
        <v>21</v>
      </c>
      <c r="F163" s="1" t="str">
        <f t="shared" si="2"/>
        <v>不及格</v>
      </c>
    </row>
    <row r="164" spans="1:6" ht="18.899999999999999" customHeight="1" x14ac:dyDescent="0.25">
      <c r="A164" s="1">
        <v>10163</v>
      </c>
      <c r="B164" s="1" t="s">
        <v>1024</v>
      </c>
      <c r="C164" s="1" t="s">
        <v>847</v>
      </c>
      <c r="D164" s="1" t="s">
        <v>848</v>
      </c>
      <c r="E164" s="44">
        <v>56</v>
      </c>
      <c r="F164" s="1" t="str">
        <f t="shared" si="2"/>
        <v>不及格</v>
      </c>
    </row>
    <row r="165" spans="1:6" ht="18.899999999999999" customHeight="1" x14ac:dyDescent="0.25">
      <c r="A165" s="1">
        <v>10164</v>
      </c>
      <c r="B165" s="1" t="s">
        <v>1025</v>
      </c>
      <c r="C165" s="1" t="s">
        <v>847</v>
      </c>
      <c r="D165" s="1" t="s">
        <v>861</v>
      </c>
      <c r="E165" s="44">
        <v>60</v>
      </c>
      <c r="F165" s="1" t="str">
        <f t="shared" si="2"/>
        <v>不及格</v>
      </c>
    </row>
    <row r="166" spans="1:6" ht="18.899999999999999" customHeight="1" x14ac:dyDescent="0.25">
      <c r="A166" s="1">
        <v>10165</v>
      </c>
      <c r="B166" s="1" t="s">
        <v>1026</v>
      </c>
      <c r="C166" s="1" t="s">
        <v>847</v>
      </c>
      <c r="D166" s="1" t="s">
        <v>868</v>
      </c>
      <c r="E166" s="44">
        <v>23</v>
      </c>
      <c r="F166" s="1" t="str">
        <f t="shared" si="2"/>
        <v>不及格</v>
      </c>
    </row>
    <row r="167" spans="1:6" ht="18.899999999999999" customHeight="1" x14ac:dyDescent="0.25">
      <c r="A167" s="1">
        <v>10166</v>
      </c>
      <c r="B167" s="1" t="s">
        <v>1027</v>
      </c>
      <c r="C167" s="1" t="s">
        <v>847</v>
      </c>
      <c r="D167" s="1" t="s">
        <v>861</v>
      </c>
      <c r="E167" s="44">
        <v>45</v>
      </c>
      <c r="F167" s="1" t="str">
        <f t="shared" si="2"/>
        <v>不及格</v>
      </c>
    </row>
    <row r="168" spans="1:6" ht="18.899999999999999" customHeight="1" x14ac:dyDescent="0.25">
      <c r="A168" s="1">
        <v>10167</v>
      </c>
      <c r="B168" s="1" t="s">
        <v>1028</v>
      </c>
      <c r="C168" s="1" t="s">
        <v>847</v>
      </c>
      <c r="D168" s="1" t="s">
        <v>868</v>
      </c>
      <c r="E168" s="44">
        <v>37</v>
      </c>
      <c r="F168" s="1" t="str">
        <f t="shared" si="2"/>
        <v>不及格</v>
      </c>
    </row>
    <row r="169" spans="1:6" ht="18.899999999999999" customHeight="1" x14ac:dyDescent="0.25">
      <c r="A169" s="1">
        <v>10168</v>
      </c>
      <c r="B169" s="1" t="s">
        <v>1029</v>
      </c>
      <c r="C169" s="1" t="s">
        <v>852</v>
      </c>
      <c r="D169" s="1" t="s">
        <v>857</v>
      </c>
      <c r="E169" s="44">
        <v>23</v>
      </c>
      <c r="F169" s="1" t="str">
        <f t="shared" si="2"/>
        <v>不及格</v>
      </c>
    </row>
    <row r="170" spans="1:6" ht="18.899999999999999" customHeight="1" x14ac:dyDescent="0.25">
      <c r="A170" s="1">
        <v>10169</v>
      </c>
      <c r="B170" s="1" t="s">
        <v>1030</v>
      </c>
      <c r="C170" s="1" t="s">
        <v>852</v>
      </c>
      <c r="D170" s="1" t="s">
        <v>861</v>
      </c>
      <c r="E170" s="44">
        <v>36</v>
      </c>
      <c r="F170" s="1" t="str">
        <f t="shared" si="2"/>
        <v>不及格</v>
      </c>
    </row>
    <row r="171" spans="1:6" ht="18.899999999999999" customHeight="1" x14ac:dyDescent="0.25">
      <c r="A171" s="1">
        <v>10170</v>
      </c>
      <c r="B171" s="1" t="s">
        <v>1031</v>
      </c>
      <c r="C171" s="1" t="s">
        <v>847</v>
      </c>
      <c r="D171" s="1" t="s">
        <v>853</v>
      </c>
      <c r="E171" s="44">
        <v>68</v>
      </c>
      <c r="F171" s="1" t="str">
        <f t="shared" si="2"/>
        <v>合格</v>
      </c>
    </row>
    <row r="172" spans="1:6" ht="18.899999999999999" customHeight="1" x14ac:dyDescent="0.25">
      <c r="A172" s="1">
        <v>10171</v>
      </c>
      <c r="B172" s="1" t="s">
        <v>1032</v>
      </c>
      <c r="C172" s="1" t="s">
        <v>847</v>
      </c>
      <c r="D172" s="1" t="s">
        <v>875</v>
      </c>
      <c r="E172" s="44">
        <v>31</v>
      </c>
      <c r="F172" s="1" t="str">
        <f t="shared" si="2"/>
        <v>不及格</v>
      </c>
    </row>
    <row r="173" spans="1:6" ht="18.899999999999999" customHeight="1" x14ac:dyDescent="0.25">
      <c r="A173" s="1">
        <v>10172</v>
      </c>
      <c r="B173" s="1" t="s">
        <v>1033</v>
      </c>
      <c r="C173" s="1" t="s">
        <v>847</v>
      </c>
      <c r="D173" s="1" t="s">
        <v>868</v>
      </c>
      <c r="E173" s="44">
        <v>30</v>
      </c>
      <c r="F173" s="1" t="str">
        <f t="shared" si="2"/>
        <v>不及格</v>
      </c>
    </row>
    <row r="174" spans="1:6" ht="18.899999999999999" customHeight="1" x14ac:dyDescent="0.25">
      <c r="A174" s="1">
        <v>10173</v>
      </c>
      <c r="B174" s="1" t="s">
        <v>1034</v>
      </c>
      <c r="C174" s="1" t="s">
        <v>847</v>
      </c>
      <c r="D174" s="1" t="s">
        <v>868</v>
      </c>
      <c r="E174" s="44">
        <v>46</v>
      </c>
      <c r="F174" s="1" t="str">
        <f t="shared" si="2"/>
        <v>不及格</v>
      </c>
    </row>
    <row r="175" spans="1:6" ht="18.899999999999999" customHeight="1" x14ac:dyDescent="0.25">
      <c r="A175" s="1">
        <v>10174</v>
      </c>
      <c r="B175" s="1" t="s">
        <v>1035</v>
      </c>
      <c r="C175" s="1" t="s">
        <v>847</v>
      </c>
      <c r="D175" s="1" t="s">
        <v>861</v>
      </c>
      <c r="E175" s="44">
        <v>77</v>
      </c>
      <c r="F175" s="1" t="str">
        <f t="shared" si="2"/>
        <v>合格</v>
      </c>
    </row>
    <row r="176" spans="1:6" ht="18.899999999999999" customHeight="1" x14ac:dyDescent="0.25">
      <c r="A176" s="1">
        <v>10175</v>
      </c>
      <c r="B176" s="1" t="s">
        <v>1036</v>
      </c>
      <c r="C176" s="1" t="s">
        <v>852</v>
      </c>
      <c r="D176" s="1" t="s">
        <v>853</v>
      </c>
      <c r="E176" s="44">
        <v>69</v>
      </c>
      <c r="F176" s="1" t="str">
        <f t="shared" si="2"/>
        <v>合格</v>
      </c>
    </row>
    <row r="177" spans="1:6" ht="18.899999999999999" customHeight="1" x14ac:dyDescent="0.25">
      <c r="A177" s="1">
        <v>10176</v>
      </c>
      <c r="B177" s="1" t="s">
        <v>1037</v>
      </c>
      <c r="C177" s="1" t="s">
        <v>847</v>
      </c>
      <c r="D177" s="1" t="s">
        <v>848</v>
      </c>
      <c r="E177" s="44">
        <v>47</v>
      </c>
      <c r="F177" s="1" t="str">
        <f t="shared" si="2"/>
        <v>不及格</v>
      </c>
    </row>
    <row r="178" spans="1:6" ht="18.899999999999999" customHeight="1" x14ac:dyDescent="0.25">
      <c r="A178" s="1">
        <v>10177</v>
      </c>
      <c r="B178" s="1" t="s">
        <v>1038</v>
      </c>
      <c r="C178" s="1" t="s">
        <v>847</v>
      </c>
      <c r="D178" s="1" t="s">
        <v>875</v>
      </c>
      <c r="E178" s="44">
        <v>38</v>
      </c>
      <c r="F178" s="1" t="str">
        <f t="shared" si="2"/>
        <v>不及格</v>
      </c>
    </row>
    <row r="179" spans="1:6" ht="18.899999999999999" customHeight="1" x14ac:dyDescent="0.25">
      <c r="A179" s="1">
        <v>10178</v>
      </c>
      <c r="B179" s="1" t="s">
        <v>1039</v>
      </c>
      <c r="C179" s="1" t="s">
        <v>852</v>
      </c>
      <c r="D179" s="1" t="s">
        <v>857</v>
      </c>
      <c r="E179" s="44">
        <v>36</v>
      </c>
      <c r="F179" s="1" t="str">
        <f t="shared" si="2"/>
        <v>不及格</v>
      </c>
    </row>
    <row r="180" spans="1:6" ht="18.899999999999999" customHeight="1" x14ac:dyDescent="0.25">
      <c r="A180" s="1">
        <v>10179</v>
      </c>
      <c r="B180" s="1" t="s">
        <v>1040</v>
      </c>
      <c r="C180" s="1" t="s">
        <v>852</v>
      </c>
      <c r="D180" s="1" t="s">
        <v>861</v>
      </c>
      <c r="E180" s="44">
        <v>57</v>
      </c>
      <c r="F180" s="1" t="str">
        <f t="shared" si="2"/>
        <v>不及格</v>
      </c>
    </row>
    <row r="181" spans="1:6" ht="18.899999999999999" customHeight="1" x14ac:dyDescent="0.25">
      <c r="A181" s="1">
        <v>10180</v>
      </c>
      <c r="B181" s="1" t="s">
        <v>1041</v>
      </c>
      <c r="C181" s="1" t="s">
        <v>852</v>
      </c>
      <c r="D181" s="1" t="s">
        <v>875</v>
      </c>
      <c r="E181" s="44">
        <v>34</v>
      </c>
      <c r="F181" s="1" t="str">
        <f t="shared" si="2"/>
        <v>不及格</v>
      </c>
    </row>
    <row r="182" spans="1:6" ht="18.899999999999999" customHeight="1" x14ac:dyDescent="0.25">
      <c r="A182" s="1">
        <v>10181</v>
      </c>
      <c r="B182" s="1" t="s">
        <v>1042</v>
      </c>
      <c r="C182" s="1" t="s">
        <v>847</v>
      </c>
      <c r="D182" s="1" t="s">
        <v>857</v>
      </c>
      <c r="E182" s="44">
        <v>74</v>
      </c>
      <c r="F182" s="1" t="str">
        <f t="shared" si="2"/>
        <v>合格</v>
      </c>
    </row>
    <row r="183" spans="1:6" ht="18.899999999999999" customHeight="1" x14ac:dyDescent="0.25">
      <c r="A183" s="1">
        <v>10182</v>
      </c>
      <c r="B183" s="1" t="s">
        <v>1043</v>
      </c>
      <c r="C183" s="1" t="s">
        <v>852</v>
      </c>
      <c r="D183" s="1" t="s">
        <v>857</v>
      </c>
      <c r="E183" s="44">
        <v>45</v>
      </c>
      <c r="F183" s="1" t="str">
        <f t="shared" si="2"/>
        <v>不及格</v>
      </c>
    </row>
    <row r="184" spans="1:6" ht="18.899999999999999" customHeight="1" x14ac:dyDescent="0.25">
      <c r="A184" s="1">
        <v>10183</v>
      </c>
      <c r="B184" s="1" t="s">
        <v>1044</v>
      </c>
      <c r="C184" s="1" t="s">
        <v>847</v>
      </c>
      <c r="D184" s="1" t="s">
        <v>848</v>
      </c>
      <c r="E184" s="44">
        <v>31</v>
      </c>
      <c r="F184" s="1" t="str">
        <f t="shared" si="2"/>
        <v>不及格</v>
      </c>
    </row>
    <row r="185" spans="1:6" ht="18.899999999999999" customHeight="1" x14ac:dyDescent="0.25">
      <c r="A185" s="1">
        <v>10184</v>
      </c>
      <c r="B185" s="1" t="s">
        <v>1045</v>
      </c>
      <c r="C185" s="1" t="s">
        <v>847</v>
      </c>
      <c r="D185" s="1" t="s">
        <v>848</v>
      </c>
      <c r="E185" s="44">
        <v>37</v>
      </c>
      <c r="F185" s="1" t="str">
        <f t="shared" si="2"/>
        <v>不及格</v>
      </c>
    </row>
    <row r="186" spans="1:6" ht="18.899999999999999" customHeight="1" x14ac:dyDescent="0.25">
      <c r="A186" s="1">
        <v>10185</v>
      </c>
      <c r="B186" s="1" t="s">
        <v>1046</v>
      </c>
      <c r="C186" s="1" t="s">
        <v>847</v>
      </c>
      <c r="D186" s="1" t="s">
        <v>861</v>
      </c>
      <c r="E186" s="44">
        <v>31</v>
      </c>
      <c r="F186" s="1" t="str">
        <f t="shared" si="2"/>
        <v>不及格</v>
      </c>
    </row>
    <row r="187" spans="1:6" ht="18.899999999999999" customHeight="1" x14ac:dyDescent="0.25">
      <c r="A187" s="1">
        <v>10186</v>
      </c>
      <c r="B187" s="1" t="s">
        <v>1047</v>
      </c>
      <c r="C187" s="1" t="s">
        <v>852</v>
      </c>
      <c r="D187" s="1" t="s">
        <v>875</v>
      </c>
      <c r="E187" s="44">
        <v>39</v>
      </c>
      <c r="F187" s="1" t="str">
        <f t="shared" si="2"/>
        <v>不及格</v>
      </c>
    </row>
    <row r="188" spans="1:6" ht="18.899999999999999" customHeight="1" x14ac:dyDescent="0.25">
      <c r="A188" s="1">
        <v>10187</v>
      </c>
      <c r="B188" s="1" t="s">
        <v>1048</v>
      </c>
      <c r="C188" s="1" t="s">
        <v>847</v>
      </c>
      <c r="D188" s="1" t="s">
        <v>875</v>
      </c>
      <c r="E188" s="44">
        <v>15</v>
      </c>
      <c r="F188" s="1" t="str">
        <f t="shared" si="2"/>
        <v>不及格</v>
      </c>
    </row>
    <row r="189" spans="1:6" ht="18.899999999999999" customHeight="1" x14ac:dyDescent="0.25">
      <c r="A189" s="1">
        <v>10188</v>
      </c>
      <c r="B189" s="1" t="s">
        <v>1049</v>
      </c>
      <c r="C189" s="1" t="s">
        <v>847</v>
      </c>
      <c r="D189" s="1" t="s">
        <v>861</v>
      </c>
      <c r="E189" s="44">
        <v>35</v>
      </c>
      <c r="F189" s="1" t="str">
        <f t="shared" si="2"/>
        <v>不及格</v>
      </c>
    </row>
    <row r="190" spans="1:6" ht="18.899999999999999" customHeight="1" x14ac:dyDescent="0.25">
      <c r="A190" s="1">
        <v>10189</v>
      </c>
      <c r="B190" s="1" t="s">
        <v>1050</v>
      </c>
      <c r="C190" s="1" t="s">
        <v>847</v>
      </c>
      <c r="D190" s="1" t="s">
        <v>857</v>
      </c>
      <c r="E190" s="44">
        <v>29</v>
      </c>
      <c r="F190" s="1" t="str">
        <f t="shared" si="2"/>
        <v>不及格</v>
      </c>
    </row>
    <row r="191" spans="1:6" ht="18.899999999999999" customHeight="1" x14ac:dyDescent="0.25">
      <c r="A191" s="1">
        <v>10190</v>
      </c>
      <c r="B191" s="1" t="s">
        <v>1051</v>
      </c>
      <c r="C191" s="1" t="s">
        <v>847</v>
      </c>
      <c r="D191" s="1" t="s">
        <v>875</v>
      </c>
      <c r="E191" s="44">
        <v>65</v>
      </c>
      <c r="F191" s="1" t="str">
        <f t="shared" si="2"/>
        <v>合格</v>
      </c>
    </row>
    <row r="192" spans="1:6" ht="18.899999999999999" customHeight="1" x14ac:dyDescent="0.25">
      <c r="A192" s="1">
        <v>10191</v>
      </c>
      <c r="B192" s="1" t="s">
        <v>1052</v>
      </c>
      <c r="C192" s="1" t="s">
        <v>847</v>
      </c>
      <c r="D192" s="1" t="s">
        <v>861</v>
      </c>
      <c r="E192" s="44">
        <v>56</v>
      </c>
      <c r="F192" s="1" t="str">
        <f t="shared" si="2"/>
        <v>不及格</v>
      </c>
    </row>
    <row r="193" spans="1:6" ht="18.899999999999999" customHeight="1" x14ac:dyDescent="0.25">
      <c r="A193" s="1">
        <v>10192</v>
      </c>
      <c r="B193" s="1" t="s">
        <v>1053</v>
      </c>
      <c r="C193" s="1" t="s">
        <v>847</v>
      </c>
      <c r="D193" s="1" t="s">
        <v>853</v>
      </c>
      <c r="E193" s="44">
        <v>51</v>
      </c>
      <c r="F193" s="1" t="str">
        <f t="shared" si="2"/>
        <v>不及格</v>
      </c>
    </row>
    <row r="194" spans="1:6" ht="18.899999999999999" customHeight="1" x14ac:dyDescent="0.25">
      <c r="A194" s="1">
        <v>10193</v>
      </c>
      <c r="B194" s="1" t="s">
        <v>1054</v>
      </c>
      <c r="C194" s="1" t="s">
        <v>852</v>
      </c>
      <c r="D194" s="1" t="s">
        <v>875</v>
      </c>
      <c r="E194" s="44">
        <v>35</v>
      </c>
      <c r="F194" s="1" t="str">
        <f t="shared" si="2"/>
        <v>不及格</v>
      </c>
    </row>
    <row r="195" spans="1:6" ht="18.899999999999999" customHeight="1" x14ac:dyDescent="0.25">
      <c r="A195" s="1">
        <v>10194</v>
      </c>
      <c r="B195" s="1" t="s">
        <v>1055</v>
      </c>
      <c r="C195" s="1" t="s">
        <v>852</v>
      </c>
      <c r="D195" s="1" t="s">
        <v>857</v>
      </c>
      <c r="E195" s="44">
        <v>51</v>
      </c>
      <c r="F195" s="1" t="str">
        <f t="shared" ref="F195:F258" si="3">IF(E195&gt;90,"优秀",IF(E195&gt;80,"良好",IF(E195&gt;60,"合格","不及格")))</f>
        <v>不及格</v>
      </c>
    </row>
    <row r="196" spans="1:6" ht="18.899999999999999" customHeight="1" x14ac:dyDescent="0.25">
      <c r="A196" s="1">
        <v>10195</v>
      </c>
      <c r="B196" s="1" t="s">
        <v>1056</v>
      </c>
      <c r="C196" s="1" t="s">
        <v>852</v>
      </c>
      <c r="D196" s="1" t="s">
        <v>848</v>
      </c>
      <c r="E196" s="44">
        <v>30</v>
      </c>
      <c r="F196" s="1" t="str">
        <f t="shared" si="3"/>
        <v>不及格</v>
      </c>
    </row>
    <row r="197" spans="1:6" ht="18.899999999999999" customHeight="1" x14ac:dyDescent="0.25">
      <c r="A197" s="1">
        <v>10196</v>
      </c>
      <c r="B197" s="1" t="s">
        <v>1057</v>
      </c>
      <c r="C197" s="1" t="s">
        <v>852</v>
      </c>
      <c r="D197" s="1" t="s">
        <v>861</v>
      </c>
      <c r="E197" s="44">
        <v>43</v>
      </c>
      <c r="F197" s="1" t="str">
        <f t="shared" si="3"/>
        <v>不及格</v>
      </c>
    </row>
    <row r="198" spans="1:6" ht="18.899999999999999" customHeight="1" x14ac:dyDescent="0.25">
      <c r="A198" s="1">
        <v>10197</v>
      </c>
      <c r="B198" s="1" t="s">
        <v>1058</v>
      </c>
      <c r="C198" s="1" t="s">
        <v>852</v>
      </c>
      <c r="D198" s="1" t="s">
        <v>868</v>
      </c>
      <c r="E198" s="44">
        <v>54</v>
      </c>
      <c r="F198" s="1" t="str">
        <f t="shared" si="3"/>
        <v>不及格</v>
      </c>
    </row>
    <row r="199" spans="1:6" ht="18.899999999999999" customHeight="1" x14ac:dyDescent="0.25">
      <c r="A199" s="1">
        <v>10198</v>
      </c>
      <c r="B199" s="1" t="s">
        <v>1059</v>
      </c>
      <c r="C199" s="1" t="s">
        <v>852</v>
      </c>
      <c r="D199" s="1" t="s">
        <v>857</v>
      </c>
      <c r="E199" s="44">
        <v>27</v>
      </c>
      <c r="F199" s="1" t="str">
        <f t="shared" si="3"/>
        <v>不及格</v>
      </c>
    </row>
    <row r="200" spans="1:6" ht="18.899999999999999" customHeight="1" x14ac:dyDescent="0.25">
      <c r="A200" s="1">
        <v>10199</v>
      </c>
      <c r="B200" s="1" t="s">
        <v>1060</v>
      </c>
      <c r="C200" s="1" t="s">
        <v>847</v>
      </c>
      <c r="D200" s="1" t="s">
        <v>848</v>
      </c>
      <c r="E200" s="44">
        <v>63</v>
      </c>
      <c r="F200" s="1" t="str">
        <f t="shared" si="3"/>
        <v>合格</v>
      </c>
    </row>
    <row r="201" spans="1:6" ht="18.899999999999999" customHeight="1" x14ac:dyDescent="0.25">
      <c r="A201" s="1">
        <v>10200</v>
      </c>
      <c r="B201" s="1" t="s">
        <v>1061</v>
      </c>
      <c r="C201" s="1" t="s">
        <v>847</v>
      </c>
      <c r="D201" s="1" t="s">
        <v>857</v>
      </c>
      <c r="E201" s="44">
        <v>23</v>
      </c>
      <c r="F201" s="1" t="str">
        <f t="shared" si="3"/>
        <v>不及格</v>
      </c>
    </row>
    <row r="202" spans="1:6" ht="18.899999999999999" customHeight="1" x14ac:dyDescent="0.25">
      <c r="A202" s="1">
        <v>10201</v>
      </c>
      <c r="B202" s="1" t="s">
        <v>1062</v>
      </c>
      <c r="C202" s="1" t="s">
        <v>852</v>
      </c>
      <c r="D202" s="1" t="s">
        <v>875</v>
      </c>
      <c r="E202" s="44">
        <v>31</v>
      </c>
      <c r="F202" s="1" t="str">
        <f t="shared" si="3"/>
        <v>不及格</v>
      </c>
    </row>
    <row r="203" spans="1:6" ht="18.899999999999999" customHeight="1" x14ac:dyDescent="0.25">
      <c r="A203" s="1">
        <v>10202</v>
      </c>
      <c r="B203" s="1" t="s">
        <v>1063</v>
      </c>
      <c r="C203" s="1" t="s">
        <v>852</v>
      </c>
      <c r="D203" s="1" t="s">
        <v>848</v>
      </c>
      <c r="E203" s="44">
        <v>51</v>
      </c>
      <c r="F203" s="1" t="str">
        <f t="shared" si="3"/>
        <v>不及格</v>
      </c>
    </row>
    <row r="204" spans="1:6" ht="18.899999999999999" customHeight="1" x14ac:dyDescent="0.25">
      <c r="A204" s="1">
        <v>10203</v>
      </c>
      <c r="B204" s="1" t="s">
        <v>1064</v>
      </c>
      <c r="C204" s="1" t="s">
        <v>852</v>
      </c>
      <c r="D204" s="1" t="s">
        <v>861</v>
      </c>
      <c r="E204" s="44">
        <v>88</v>
      </c>
      <c r="F204" s="1" t="str">
        <f t="shared" si="3"/>
        <v>良好</v>
      </c>
    </row>
    <row r="205" spans="1:6" ht="18.899999999999999" customHeight="1" x14ac:dyDescent="0.25">
      <c r="A205" s="1">
        <v>10204</v>
      </c>
      <c r="B205" s="1" t="s">
        <v>1065</v>
      </c>
      <c r="C205" s="1" t="s">
        <v>852</v>
      </c>
      <c r="D205" s="1" t="s">
        <v>868</v>
      </c>
      <c r="E205" s="44">
        <v>37</v>
      </c>
      <c r="F205" s="1" t="str">
        <f t="shared" si="3"/>
        <v>不及格</v>
      </c>
    </row>
    <row r="206" spans="1:6" ht="18.899999999999999" customHeight="1" x14ac:dyDescent="0.25">
      <c r="A206" s="1">
        <v>10205</v>
      </c>
      <c r="B206" s="1" t="s">
        <v>1066</v>
      </c>
      <c r="C206" s="1" t="s">
        <v>847</v>
      </c>
      <c r="D206" s="1" t="s">
        <v>853</v>
      </c>
      <c r="E206" s="44">
        <v>25</v>
      </c>
      <c r="F206" s="1" t="str">
        <f t="shared" si="3"/>
        <v>不及格</v>
      </c>
    </row>
    <row r="207" spans="1:6" ht="18.899999999999999" customHeight="1" x14ac:dyDescent="0.25">
      <c r="A207" s="1">
        <v>10206</v>
      </c>
      <c r="B207" s="1" t="s">
        <v>1067</v>
      </c>
      <c r="C207" s="1" t="s">
        <v>847</v>
      </c>
      <c r="D207" s="1" t="s">
        <v>853</v>
      </c>
      <c r="E207" s="44">
        <v>24</v>
      </c>
      <c r="F207" s="1" t="str">
        <f t="shared" si="3"/>
        <v>不及格</v>
      </c>
    </row>
    <row r="208" spans="1:6" ht="18.899999999999999" customHeight="1" x14ac:dyDescent="0.25">
      <c r="A208" s="1">
        <v>10207</v>
      </c>
      <c r="B208" s="1" t="s">
        <v>1068</v>
      </c>
      <c r="C208" s="1" t="s">
        <v>852</v>
      </c>
      <c r="D208" s="1" t="s">
        <v>861</v>
      </c>
      <c r="E208" s="44">
        <v>18</v>
      </c>
      <c r="F208" s="1" t="str">
        <f t="shared" si="3"/>
        <v>不及格</v>
      </c>
    </row>
    <row r="209" spans="1:6" ht="18.899999999999999" customHeight="1" x14ac:dyDescent="0.25">
      <c r="A209" s="1">
        <v>10208</v>
      </c>
      <c r="B209" s="1" t="s">
        <v>1069</v>
      </c>
      <c r="C209" s="1" t="s">
        <v>852</v>
      </c>
      <c r="D209" s="1" t="s">
        <v>861</v>
      </c>
      <c r="E209" s="44">
        <v>41</v>
      </c>
      <c r="F209" s="1" t="str">
        <f t="shared" si="3"/>
        <v>不及格</v>
      </c>
    </row>
    <row r="210" spans="1:6" ht="18.899999999999999" customHeight="1" x14ac:dyDescent="0.25">
      <c r="A210" s="1">
        <v>10209</v>
      </c>
      <c r="B210" s="1" t="s">
        <v>1070</v>
      </c>
      <c r="C210" s="1" t="s">
        <v>847</v>
      </c>
      <c r="D210" s="1" t="s">
        <v>868</v>
      </c>
      <c r="E210" s="44">
        <v>66</v>
      </c>
      <c r="F210" s="1" t="str">
        <f t="shared" si="3"/>
        <v>合格</v>
      </c>
    </row>
    <row r="211" spans="1:6" ht="18.899999999999999" customHeight="1" x14ac:dyDescent="0.25">
      <c r="A211" s="1">
        <v>10210</v>
      </c>
      <c r="B211" s="1" t="s">
        <v>1071</v>
      </c>
      <c r="C211" s="1" t="s">
        <v>852</v>
      </c>
      <c r="D211" s="1" t="s">
        <v>875</v>
      </c>
      <c r="E211" s="44">
        <v>85</v>
      </c>
      <c r="F211" s="1" t="str">
        <f t="shared" si="3"/>
        <v>良好</v>
      </c>
    </row>
    <row r="212" spans="1:6" ht="18.899999999999999" customHeight="1" x14ac:dyDescent="0.25">
      <c r="A212" s="1">
        <v>10211</v>
      </c>
      <c r="B212" s="1" t="s">
        <v>1072</v>
      </c>
      <c r="C212" s="1" t="s">
        <v>847</v>
      </c>
      <c r="D212" s="1" t="s">
        <v>857</v>
      </c>
      <c r="E212" s="44">
        <v>64</v>
      </c>
      <c r="F212" s="1" t="str">
        <f t="shared" si="3"/>
        <v>合格</v>
      </c>
    </row>
    <row r="213" spans="1:6" ht="18.899999999999999" customHeight="1" x14ac:dyDescent="0.25">
      <c r="A213" s="1">
        <v>10212</v>
      </c>
      <c r="B213" s="1" t="s">
        <v>1073</v>
      </c>
      <c r="C213" s="1" t="s">
        <v>852</v>
      </c>
      <c r="D213" s="1" t="s">
        <v>875</v>
      </c>
      <c r="E213" s="44">
        <v>54</v>
      </c>
      <c r="F213" s="1" t="str">
        <f t="shared" si="3"/>
        <v>不及格</v>
      </c>
    </row>
    <row r="214" spans="1:6" ht="18.899999999999999" customHeight="1" x14ac:dyDescent="0.25">
      <c r="A214" s="1">
        <v>10213</v>
      </c>
      <c r="B214" s="1" t="s">
        <v>1074</v>
      </c>
      <c r="C214" s="1" t="s">
        <v>852</v>
      </c>
      <c r="D214" s="1" t="s">
        <v>868</v>
      </c>
      <c r="E214" s="44">
        <v>58</v>
      </c>
      <c r="F214" s="1" t="str">
        <f t="shared" si="3"/>
        <v>不及格</v>
      </c>
    </row>
    <row r="215" spans="1:6" ht="18.899999999999999" customHeight="1" x14ac:dyDescent="0.25">
      <c r="A215" s="1">
        <v>10214</v>
      </c>
      <c r="B215" s="1" t="s">
        <v>1075</v>
      </c>
      <c r="C215" s="1" t="s">
        <v>847</v>
      </c>
      <c r="D215" s="1" t="s">
        <v>853</v>
      </c>
      <c r="E215" s="44">
        <v>33</v>
      </c>
      <c r="F215" s="1" t="str">
        <f t="shared" si="3"/>
        <v>不及格</v>
      </c>
    </row>
    <row r="216" spans="1:6" ht="18.899999999999999" customHeight="1" x14ac:dyDescent="0.25">
      <c r="A216" s="1">
        <v>10215</v>
      </c>
      <c r="B216" s="1" t="s">
        <v>1076</v>
      </c>
      <c r="C216" s="1" t="s">
        <v>852</v>
      </c>
      <c r="D216" s="1" t="s">
        <v>868</v>
      </c>
      <c r="E216" s="44">
        <v>29</v>
      </c>
      <c r="F216" s="1" t="str">
        <f t="shared" si="3"/>
        <v>不及格</v>
      </c>
    </row>
    <row r="217" spans="1:6" ht="18.899999999999999" customHeight="1" x14ac:dyDescent="0.25">
      <c r="A217" s="1">
        <v>10216</v>
      </c>
      <c r="B217" s="1" t="s">
        <v>1077</v>
      </c>
      <c r="C217" s="1" t="s">
        <v>847</v>
      </c>
      <c r="D217" s="1" t="s">
        <v>853</v>
      </c>
      <c r="E217" s="44">
        <v>58</v>
      </c>
      <c r="F217" s="1" t="str">
        <f t="shared" si="3"/>
        <v>不及格</v>
      </c>
    </row>
    <row r="218" spans="1:6" ht="18.899999999999999" customHeight="1" x14ac:dyDescent="0.25">
      <c r="A218" s="1">
        <v>10217</v>
      </c>
      <c r="B218" s="1" t="s">
        <v>1078</v>
      </c>
      <c r="C218" s="1" t="s">
        <v>852</v>
      </c>
      <c r="D218" s="1" t="s">
        <v>868</v>
      </c>
      <c r="E218" s="44">
        <v>24</v>
      </c>
      <c r="F218" s="1" t="str">
        <f t="shared" si="3"/>
        <v>不及格</v>
      </c>
    </row>
    <row r="219" spans="1:6" ht="18.899999999999999" customHeight="1" x14ac:dyDescent="0.25">
      <c r="A219" s="1">
        <v>10218</v>
      </c>
      <c r="B219" s="1" t="s">
        <v>1079</v>
      </c>
      <c r="C219" s="1" t="s">
        <v>847</v>
      </c>
      <c r="D219" s="1" t="s">
        <v>875</v>
      </c>
      <c r="E219" s="44">
        <v>49</v>
      </c>
      <c r="F219" s="1" t="str">
        <f t="shared" si="3"/>
        <v>不及格</v>
      </c>
    </row>
    <row r="220" spans="1:6" ht="18.899999999999999" customHeight="1" x14ac:dyDescent="0.25">
      <c r="A220" s="1">
        <v>10219</v>
      </c>
      <c r="B220" s="1" t="s">
        <v>1080</v>
      </c>
      <c r="C220" s="1" t="s">
        <v>852</v>
      </c>
      <c r="D220" s="1" t="s">
        <v>861</v>
      </c>
      <c r="E220" s="44">
        <v>25</v>
      </c>
      <c r="F220" s="1" t="str">
        <f t="shared" si="3"/>
        <v>不及格</v>
      </c>
    </row>
    <row r="221" spans="1:6" ht="18.899999999999999" customHeight="1" x14ac:dyDescent="0.25">
      <c r="A221" s="1">
        <v>10220</v>
      </c>
      <c r="B221" s="1" t="s">
        <v>1081</v>
      </c>
      <c r="C221" s="1" t="s">
        <v>852</v>
      </c>
      <c r="D221" s="1" t="s">
        <v>875</v>
      </c>
      <c r="E221" s="44">
        <v>28</v>
      </c>
      <c r="F221" s="1" t="str">
        <f t="shared" si="3"/>
        <v>不及格</v>
      </c>
    </row>
    <row r="222" spans="1:6" ht="18.899999999999999" customHeight="1" x14ac:dyDescent="0.25">
      <c r="A222" s="1">
        <v>10221</v>
      </c>
      <c r="B222" s="1" t="s">
        <v>1082</v>
      </c>
      <c r="C222" s="1" t="s">
        <v>847</v>
      </c>
      <c r="D222" s="1" t="s">
        <v>848</v>
      </c>
      <c r="E222" s="44">
        <v>25</v>
      </c>
      <c r="F222" s="1" t="str">
        <f t="shared" si="3"/>
        <v>不及格</v>
      </c>
    </row>
    <row r="223" spans="1:6" ht="18.899999999999999" customHeight="1" x14ac:dyDescent="0.25">
      <c r="A223" s="1">
        <v>10222</v>
      </c>
      <c r="B223" s="1" t="s">
        <v>1083</v>
      </c>
      <c r="C223" s="1" t="s">
        <v>852</v>
      </c>
      <c r="D223" s="1" t="s">
        <v>853</v>
      </c>
      <c r="E223" s="44">
        <v>35</v>
      </c>
      <c r="F223" s="1" t="str">
        <f t="shared" si="3"/>
        <v>不及格</v>
      </c>
    </row>
    <row r="224" spans="1:6" ht="18.899999999999999" customHeight="1" x14ac:dyDescent="0.25">
      <c r="A224" s="1">
        <v>10223</v>
      </c>
      <c r="B224" s="1" t="s">
        <v>1084</v>
      </c>
      <c r="C224" s="1" t="s">
        <v>847</v>
      </c>
      <c r="D224" s="1" t="s">
        <v>875</v>
      </c>
      <c r="E224" s="44">
        <v>51</v>
      </c>
      <c r="F224" s="1" t="str">
        <f t="shared" si="3"/>
        <v>不及格</v>
      </c>
    </row>
    <row r="225" spans="1:6" ht="18.899999999999999" customHeight="1" x14ac:dyDescent="0.25">
      <c r="A225" s="1">
        <v>10224</v>
      </c>
      <c r="B225" s="1" t="s">
        <v>1085</v>
      </c>
      <c r="C225" s="1" t="s">
        <v>852</v>
      </c>
      <c r="D225" s="1" t="s">
        <v>861</v>
      </c>
      <c r="E225" s="44">
        <v>82</v>
      </c>
      <c r="F225" s="1" t="str">
        <f t="shared" si="3"/>
        <v>良好</v>
      </c>
    </row>
    <row r="226" spans="1:6" ht="18.899999999999999" customHeight="1" x14ac:dyDescent="0.25">
      <c r="A226" s="1">
        <v>10225</v>
      </c>
      <c r="B226" s="1" t="s">
        <v>1086</v>
      </c>
      <c r="C226" s="1" t="s">
        <v>847</v>
      </c>
      <c r="D226" s="1" t="s">
        <v>848</v>
      </c>
      <c r="E226" s="44">
        <v>60</v>
      </c>
      <c r="F226" s="1" t="str">
        <f t="shared" si="3"/>
        <v>不及格</v>
      </c>
    </row>
    <row r="227" spans="1:6" ht="18.899999999999999" customHeight="1" x14ac:dyDescent="0.25">
      <c r="A227" s="1">
        <v>10226</v>
      </c>
      <c r="B227" s="1" t="s">
        <v>1087</v>
      </c>
      <c r="C227" s="1" t="s">
        <v>852</v>
      </c>
      <c r="D227" s="1" t="s">
        <v>861</v>
      </c>
      <c r="E227" s="44">
        <v>36</v>
      </c>
      <c r="F227" s="1" t="str">
        <f t="shared" si="3"/>
        <v>不及格</v>
      </c>
    </row>
    <row r="228" spans="1:6" ht="18.899999999999999" customHeight="1" x14ac:dyDescent="0.25">
      <c r="A228" s="1">
        <v>10227</v>
      </c>
      <c r="B228" s="1" t="s">
        <v>1088</v>
      </c>
      <c r="C228" s="1" t="s">
        <v>847</v>
      </c>
      <c r="D228" s="1" t="s">
        <v>857</v>
      </c>
      <c r="E228" s="44">
        <v>45</v>
      </c>
      <c r="F228" s="1" t="str">
        <f t="shared" si="3"/>
        <v>不及格</v>
      </c>
    </row>
    <row r="229" spans="1:6" ht="18.899999999999999" customHeight="1" x14ac:dyDescent="0.25">
      <c r="A229" s="1">
        <v>10228</v>
      </c>
      <c r="B229" s="1" t="s">
        <v>1089</v>
      </c>
      <c r="C229" s="1" t="s">
        <v>847</v>
      </c>
      <c r="D229" s="1" t="s">
        <v>861</v>
      </c>
      <c r="E229" s="44">
        <v>22</v>
      </c>
      <c r="F229" s="1" t="str">
        <f t="shared" si="3"/>
        <v>不及格</v>
      </c>
    </row>
    <row r="230" spans="1:6" ht="18.899999999999999" customHeight="1" x14ac:dyDescent="0.25">
      <c r="A230" s="1">
        <v>10229</v>
      </c>
      <c r="B230" s="1" t="s">
        <v>1090</v>
      </c>
      <c r="C230" s="1" t="s">
        <v>847</v>
      </c>
      <c r="D230" s="1" t="s">
        <v>861</v>
      </c>
      <c r="E230" s="44">
        <v>36</v>
      </c>
      <c r="F230" s="1" t="str">
        <f t="shared" si="3"/>
        <v>不及格</v>
      </c>
    </row>
    <row r="231" spans="1:6" ht="18.899999999999999" customHeight="1" x14ac:dyDescent="0.25">
      <c r="A231" s="1">
        <v>10230</v>
      </c>
      <c r="B231" s="1" t="s">
        <v>1091</v>
      </c>
      <c r="C231" s="1" t="s">
        <v>852</v>
      </c>
      <c r="D231" s="1" t="s">
        <v>868</v>
      </c>
      <c r="E231" s="44">
        <v>56</v>
      </c>
      <c r="F231" s="1" t="str">
        <f t="shared" si="3"/>
        <v>不及格</v>
      </c>
    </row>
    <row r="232" spans="1:6" ht="18.899999999999999" customHeight="1" x14ac:dyDescent="0.25">
      <c r="A232" s="1">
        <v>10231</v>
      </c>
      <c r="B232" s="1" t="s">
        <v>1092</v>
      </c>
      <c r="C232" s="1" t="s">
        <v>852</v>
      </c>
      <c r="D232" s="1" t="s">
        <v>861</v>
      </c>
      <c r="E232" s="44">
        <v>38</v>
      </c>
      <c r="F232" s="1" t="str">
        <f t="shared" si="3"/>
        <v>不及格</v>
      </c>
    </row>
    <row r="233" spans="1:6" ht="18.899999999999999" customHeight="1" x14ac:dyDescent="0.25">
      <c r="A233" s="1">
        <v>10232</v>
      </c>
      <c r="B233" s="1" t="s">
        <v>1093</v>
      </c>
      <c r="C233" s="1" t="s">
        <v>847</v>
      </c>
      <c r="D233" s="1" t="s">
        <v>868</v>
      </c>
      <c r="E233" s="44">
        <v>34</v>
      </c>
      <c r="F233" s="1" t="str">
        <f t="shared" si="3"/>
        <v>不及格</v>
      </c>
    </row>
    <row r="234" spans="1:6" ht="18.899999999999999" customHeight="1" x14ac:dyDescent="0.25">
      <c r="A234" s="1">
        <v>10233</v>
      </c>
      <c r="B234" s="1" t="s">
        <v>1094</v>
      </c>
      <c r="C234" s="1" t="s">
        <v>852</v>
      </c>
      <c r="D234" s="1" t="s">
        <v>848</v>
      </c>
      <c r="E234" s="44">
        <v>35</v>
      </c>
      <c r="F234" s="1" t="str">
        <f t="shared" si="3"/>
        <v>不及格</v>
      </c>
    </row>
    <row r="235" spans="1:6" ht="18.899999999999999" customHeight="1" x14ac:dyDescent="0.25">
      <c r="A235" s="1">
        <v>10234</v>
      </c>
      <c r="B235" s="1" t="s">
        <v>1095</v>
      </c>
      <c r="C235" s="1" t="s">
        <v>852</v>
      </c>
      <c r="D235" s="1" t="s">
        <v>861</v>
      </c>
      <c r="E235" s="44">
        <v>25</v>
      </c>
      <c r="F235" s="1" t="str">
        <f t="shared" si="3"/>
        <v>不及格</v>
      </c>
    </row>
    <row r="236" spans="1:6" ht="18.899999999999999" customHeight="1" x14ac:dyDescent="0.25">
      <c r="A236" s="1">
        <v>10235</v>
      </c>
      <c r="B236" s="1" t="s">
        <v>1096</v>
      </c>
      <c r="C236" s="1" t="s">
        <v>852</v>
      </c>
      <c r="D236" s="1" t="s">
        <v>848</v>
      </c>
      <c r="E236" s="44">
        <v>36</v>
      </c>
      <c r="F236" s="1" t="str">
        <f t="shared" si="3"/>
        <v>不及格</v>
      </c>
    </row>
    <row r="237" spans="1:6" ht="18.899999999999999" customHeight="1" x14ac:dyDescent="0.25">
      <c r="A237" s="1">
        <v>10236</v>
      </c>
      <c r="B237" s="1" t="s">
        <v>1097</v>
      </c>
      <c r="C237" s="1" t="s">
        <v>847</v>
      </c>
      <c r="D237" s="1" t="s">
        <v>875</v>
      </c>
      <c r="E237" s="44">
        <v>14</v>
      </c>
      <c r="F237" s="1" t="str">
        <f t="shared" si="3"/>
        <v>不及格</v>
      </c>
    </row>
    <row r="238" spans="1:6" ht="18.899999999999999" customHeight="1" x14ac:dyDescent="0.25">
      <c r="A238" s="1">
        <v>10237</v>
      </c>
      <c r="B238" s="1" t="s">
        <v>1098</v>
      </c>
      <c r="C238" s="1" t="s">
        <v>847</v>
      </c>
      <c r="D238" s="1" t="s">
        <v>861</v>
      </c>
      <c r="E238" s="44">
        <v>40</v>
      </c>
      <c r="F238" s="1" t="str">
        <f t="shared" si="3"/>
        <v>不及格</v>
      </c>
    </row>
    <row r="239" spans="1:6" ht="18.899999999999999" customHeight="1" x14ac:dyDescent="0.25">
      <c r="A239" s="1">
        <v>10238</v>
      </c>
      <c r="B239" s="1" t="s">
        <v>1099</v>
      </c>
      <c r="C239" s="1" t="s">
        <v>847</v>
      </c>
      <c r="D239" s="1" t="s">
        <v>875</v>
      </c>
      <c r="E239" s="44">
        <v>56</v>
      </c>
      <c r="F239" s="1" t="str">
        <f t="shared" si="3"/>
        <v>不及格</v>
      </c>
    </row>
    <row r="240" spans="1:6" ht="18.899999999999999" customHeight="1" x14ac:dyDescent="0.25">
      <c r="A240" s="1">
        <v>10239</v>
      </c>
      <c r="B240" s="1" t="s">
        <v>1100</v>
      </c>
      <c r="C240" s="1" t="s">
        <v>852</v>
      </c>
      <c r="D240" s="1" t="s">
        <v>857</v>
      </c>
      <c r="E240" s="44">
        <v>54</v>
      </c>
      <c r="F240" s="1" t="str">
        <f t="shared" si="3"/>
        <v>不及格</v>
      </c>
    </row>
    <row r="241" spans="1:6" ht="18.899999999999999" customHeight="1" x14ac:dyDescent="0.25">
      <c r="A241" s="1">
        <v>10240</v>
      </c>
      <c r="B241" s="1" t="s">
        <v>1101</v>
      </c>
      <c r="C241" s="1" t="s">
        <v>852</v>
      </c>
      <c r="D241" s="1" t="s">
        <v>861</v>
      </c>
      <c r="E241" s="44">
        <v>30</v>
      </c>
      <c r="F241" s="1" t="str">
        <f t="shared" si="3"/>
        <v>不及格</v>
      </c>
    </row>
    <row r="242" spans="1:6" ht="18.899999999999999" customHeight="1" x14ac:dyDescent="0.25">
      <c r="A242" s="1">
        <v>10241</v>
      </c>
      <c r="B242" s="1" t="s">
        <v>1102</v>
      </c>
      <c r="C242" s="1" t="s">
        <v>852</v>
      </c>
      <c r="D242" s="1" t="s">
        <v>868</v>
      </c>
      <c r="E242" s="44">
        <v>36</v>
      </c>
      <c r="F242" s="1" t="str">
        <f t="shared" si="3"/>
        <v>不及格</v>
      </c>
    </row>
    <row r="243" spans="1:6" ht="18.899999999999999" customHeight="1" x14ac:dyDescent="0.25">
      <c r="A243" s="1">
        <v>10242</v>
      </c>
      <c r="B243" s="1" t="s">
        <v>1103</v>
      </c>
      <c r="C243" s="1" t="s">
        <v>847</v>
      </c>
      <c r="D243" s="1" t="s">
        <v>857</v>
      </c>
      <c r="E243" s="44">
        <v>84</v>
      </c>
      <c r="F243" s="1" t="str">
        <f t="shared" si="3"/>
        <v>良好</v>
      </c>
    </row>
    <row r="244" spans="1:6" ht="18.899999999999999" customHeight="1" x14ac:dyDescent="0.25">
      <c r="A244" s="1">
        <v>10243</v>
      </c>
      <c r="B244" s="1" t="s">
        <v>1104</v>
      </c>
      <c r="C244" s="1" t="s">
        <v>847</v>
      </c>
      <c r="D244" s="1" t="s">
        <v>848</v>
      </c>
      <c r="E244" s="44">
        <v>43</v>
      </c>
      <c r="F244" s="1" t="str">
        <f t="shared" si="3"/>
        <v>不及格</v>
      </c>
    </row>
    <row r="245" spans="1:6" ht="18.899999999999999" customHeight="1" x14ac:dyDescent="0.25">
      <c r="A245" s="1">
        <v>10244</v>
      </c>
      <c r="B245" s="1" t="s">
        <v>1105</v>
      </c>
      <c r="C245" s="1" t="s">
        <v>847</v>
      </c>
      <c r="D245" s="1" t="s">
        <v>857</v>
      </c>
      <c r="E245" s="44">
        <v>51</v>
      </c>
      <c r="F245" s="1" t="str">
        <f t="shared" si="3"/>
        <v>不及格</v>
      </c>
    </row>
    <row r="246" spans="1:6" ht="18.899999999999999" customHeight="1" x14ac:dyDescent="0.25">
      <c r="A246" s="1">
        <v>10245</v>
      </c>
      <c r="B246" s="1" t="s">
        <v>1106</v>
      </c>
      <c r="C246" s="1" t="s">
        <v>847</v>
      </c>
      <c r="D246" s="1" t="s">
        <v>857</v>
      </c>
      <c r="E246" s="44">
        <v>44</v>
      </c>
      <c r="F246" s="1" t="str">
        <f t="shared" si="3"/>
        <v>不及格</v>
      </c>
    </row>
    <row r="247" spans="1:6" ht="18.899999999999999" customHeight="1" x14ac:dyDescent="0.25">
      <c r="A247" s="1">
        <v>10246</v>
      </c>
      <c r="B247" s="1" t="s">
        <v>1107</v>
      </c>
      <c r="C247" s="1" t="s">
        <v>847</v>
      </c>
      <c r="D247" s="1" t="s">
        <v>868</v>
      </c>
      <c r="E247" s="44">
        <v>84</v>
      </c>
      <c r="F247" s="1" t="str">
        <f t="shared" si="3"/>
        <v>良好</v>
      </c>
    </row>
    <row r="248" spans="1:6" ht="18.899999999999999" customHeight="1" x14ac:dyDescent="0.25">
      <c r="A248" s="1">
        <v>10247</v>
      </c>
      <c r="B248" s="1" t="s">
        <v>1108</v>
      </c>
      <c r="C248" s="1" t="s">
        <v>852</v>
      </c>
      <c r="D248" s="1" t="s">
        <v>861</v>
      </c>
      <c r="E248" s="44">
        <v>79</v>
      </c>
      <c r="F248" s="1" t="str">
        <f t="shared" si="3"/>
        <v>合格</v>
      </c>
    </row>
    <row r="249" spans="1:6" ht="18.899999999999999" customHeight="1" x14ac:dyDescent="0.25">
      <c r="A249" s="1">
        <v>10248</v>
      </c>
      <c r="B249" s="1" t="s">
        <v>1109</v>
      </c>
      <c r="C249" s="1" t="s">
        <v>852</v>
      </c>
      <c r="D249" s="1" t="s">
        <v>857</v>
      </c>
      <c r="E249" s="44">
        <v>36</v>
      </c>
      <c r="F249" s="1" t="str">
        <f t="shared" si="3"/>
        <v>不及格</v>
      </c>
    </row>
    <row r="250" spans="1:6" ht="18.899999999999999" customHeight="1" x14ac:dyDescent="0.25">
      <c r="A250" s="1">
        <v>10249</v>
      </c>
      <c r="B250" s="1" t="s">
        <v>1110</v>
      </c>
      <c r="C250" s="1" t="s">
        <v>847</v>
      </c>
      <c r="D250" s="1" t="s">
        <v>853</v>
      </c>
      <c r="E250" s="44">
        <v>20</v>
      </c>
      <c r="F250" s="1" t="str">
        <f t="shared" si="3"/>
        <v>不及格</v>
      </c>
    </row>
    <row r="251" spans="1:6" ht="18.899999999999999" customHeight="1" x14ac:dyDescent="0.25">
      <c r="A251" s="1">
        <v>10250</v>
      </c>
      <c r="B251" s="1" t="s">
        <v>1111</v>
      </c>
      <c r="C251" s="1" t="s">
        <v>852</v>
      </c>
      <c r="D251" s="1" t="s">
        <v>875</v>
      </c>
      <c r="E251" s="44">
        <v>35</v>
      </c>
      <c r="F251" s="1" t="str">
        <f t="shared" si="3"/>
        <v>不及格</v>
      </c>
    </row>
    <row r="252" spans="1:6" ht="18.899999999999999" customHeight="1" x14ac:dyDescent="0.25">
      <c r="A252" s="1">
        <v>10251</v>
      </c>
      <c r="B252" s="1" t="s">
        <v>1068</v>
      </c>
      <c r="C252" s="1" t="s">
        <v>852</v>
      </c>
      <c r="D252" s="1" t="s">
        <v>857</v>
      </c>
      <c r="E252" s="44">
        <v>32</v>
      </c>
      <c r="F252" s="1" t="str">
        <f t="shared" si="3"/>
        <v>不及格</v>
      </c>
    </row>
    <row r="253" spans="1:6" ht="18.899999999999999" customHeight="1" x14ac:dyDescent="0.25">
      <c r="A253" s="1">
        <v>10252</v>
      </c>
      <c r="B253" s="1" t="s">
        <v>1112</v>
      </c>
      <c r="C253" s="1" t="s">
        <v>852</v>
      </c>
      <c r="D253" s="1" t="s">
        <v>853</v>
      </c>
      <c r="E253" s="44">
        <v>25</v>
      </c>
      <c r="F253" s="1" t="str">
        <f t="shared" si="3"/>
        <v>不及格</v>
      </c>
    </row>
    <row r="254" spans="1:6" ht="18.899999999999999" customHeight="1" x14ac:dyDescent="0.25">
      <c r="A254" s="1">
        <v>10253</v>
      </c>
      <c r="B254" s="1" t="s">
        <v>1113</v>
      </c>
      <c r="C254" s="1" t="s">
        <v>847</v>
      </c>
      <c r="D254" s="1" t="s">
        <v>861</v>
      </c>
      <c r="E254" s="44">
        <v>50</v>
      </c>
      <c r="F254" s="1" t="str">
        <f t="shared" si="3"/>
        <v>不及格</v>
      </c>
    </row>
    <row r="255" spans="1:6" ht="18.899999999999999" customHeight="1" x14ac:dyDescent="0.25">
      <c r="A255" s="1">
        <v>10254</v>
      </c>
      <c r="B255" s="1" t="s">
        <v>1114</v>
      </c>
      <c r="C255" s="1" t="s">
        <v>852</v>
      </c>
      <c r="D255" s="1" t="s">
        <v>857</v>
      </c>
      <c r="E255" s="44">
        <v>65</v>
      </c>
      <c r="F255" s="1" t="str">
        <f t="shared" si="3"/>
        <v>合格</v>
      </c>
    </row>
    <row r="256" spans="1:6" ht="18.899999999999999" customHeight="1" x14ac:dyDescent="0.25">
      <c r="A256" s="1">
        <v>10255</v>
      </c>
      <c r="B256" s="1" t="s">
        <v>1115</v>
      </c>
      <c r="C256" s="1" t="s">
        <v>847</v>
      </c>
      <c r="D256" s="1" t="s">
        <v>875</v>
      </c>
      <c r="E256" s="44">
        <v>34</v>
      </c>
      <c r="F256" s="1" t="str">
        <f t="shared" si="3"/>
        <v>不及格</v>
      </c>
    </row>
    <row r="257" spans="1:6" ht="18.899999999999999" customHeight="1" x14ac:dyDescent="0.25">
      <c r="A257" s="1">
        <v>10256</v>
      </c>
      <c r="B257" s="1" t="s">
        <v>1116</v>
      </c>
      <c r="C257" s="1" t="s">
        <v>852</v>
      </c>
      <c r="D257" s="1" t="s">
        <v>857</v>
      </c>
      <c r="E257" s="44">
        <v>45</v>
      </c>
      <c r="F257" s="1" t="str">
        <f t="shared" si="3"/>
        <v>不及格</v>
      </c>
    </row>
    <row r="258" spans="1:6" ht="18.899999999999999" customHeight="1" x14ac:dyDescent="0.25">
      <c r="A258" s="1">
        <v>10257</v>
      </c>
      <c r="B258" s="1" t="s">
        <v>1117</v>
      </c>
      <c r="C258" s="1" t="s">
        <v>852</v>
      </c>
      <c r="D258" s="1" t="s">
        <v>875</v>
      </c>
      <c r="E258" s="44">
        <v>30</v>
      </c>
      <c r="F258" s="1" t="str">
        <f t="shared" si="3"/>
        <v>不及格</v>
      </c>
    </row>
    <row r="259" spans="1:6" ht="18.899999999999999" customHeight="1" x14ac:dyDescent="0.25">
      <c r="A259" s="1">
        <v>10258</v>
      </c>
      <c r="B259" s="1" t="s">
        <v>1118</v>
      </c>
      <c r="C259" s="1" t="s">
        <v>852</v>
      </c>
      <c r="D259" s="1" t="s">
        <v>857</v>
      </c>
      <c r="E259" s="44">
        <v>43</v>
      </c>
      <c r="F259" s="1" t="str">
        <f t="shared" ref="F259:F322" si="4">IF(E259&gt;90,"优秀",IF(E259&gt;80,"良好",IF(E259&gt;60,"合格","不及格")))</f>
        <v>不及格</v>
      </c>
    </row>
    <row r="260" spans="1:6" ht="18.899999999999999" customHeight="1" x14ac:dyDescent="0.25">
      <c r="A260" s="1">
        <v>10259</v>
      </c>
      <c r="B260" s="1" t="s">
        <v>1119</v>
      </c>
      <c r="C260" s="1" t="s">
        <v>847</v>
      </c>
      <c r="D260" s="1" t="s">
        <v>868</v>
      </c>
      <c r="E260" s="44">
        <v>11</v>
      </c>
      <c r="F260" s="1" t="str">
        <f t="shared" si="4"/>
        <v>不及格</v>
      </c>
    </row>
    <row r="261" spans="1:6" ht="18.899999999999999" customHeight="1" x14ac:dyDescent="0.25">
      <c r="A261" s="1">
        <v>10260</v>
      </c>
      <c r="B261" s="1" t="s">
        <v>1120</v>
      </c>
      <c r="C261" s="1" t="s">
        <v>852</v>
      </c>
      <c r="D261" s="1" t="s">
        <v>875</v>
      </c>
      <c r="E261" s="44">
        <v>84</v>
      </c>
      <c r="F261" s="1" t="str">
        <f t="shared" si="4"/>
        <v>良好</v>
      </c>
    </row>
    <row r="262" spans="1:6" ht="18.899999999999999" customHeight="1" x14ac:dyDescent="0.25">
      <c r="A262" s="1">
        <v>10261</v>
      </c>
      <c r="B262" s="1" t="s">
        <v>1121</v>
      </c>
      <c r="C262" s="1" t="s">
        <v>852</v>
      </c>
      <c r="D262" s="1" t="s">
        <v>868</v>
      </c>
      <c r="E262" s="44">
        <v>22</v>
      </c>
      <c r="F262" s="1" t="str">
        <f t="shared" si="4"/>
        <v>不及格</v>
      </c>
    </row>
    <row r="263" spans="1:6" ht="18.899999999999999" customHeight="1" x14ac:dyDescent="0.25">
      <c r="A263" s="1">
        <v>10262</v>
      </c>
      <c r="B263" s="1" t="s">
        <v>1122</v>
      </c>
      <c r="C263" s="1" t="s">
        <v>852</v>
      </c>
      <c r="D263" s="1" t="s">
        <v>868</v>
      </c>
      <c r="E263" s="44">
        <v>16</v>
      </c>
      <c r="F263" s="1" t="str">
        <f t="shared" si="4"/>
        <v>不及格</v>
      </c>
    </row>
    <row r="264" spans="1:6" ht="18.899999999999999" customHeight="1" x14ac:dyDescent="0.25">
      <c r="A264" s="1">
        <v>10263</v>
      </c>
      <c r="B264" s="1" t="s">
        <v>1123</v>
      </c>
      <c r="C264" s="1" t="s">
        <v>852</v>
      </c>
      <c r="D264" s="1" t="s">
        <v>857</v>
      </c>
      <c r="E264" s="44">
        <v>35</v>
      </c>
      <c r="F264" s="1" t="str">
        <f t="shared" si="4"/>
        <v>不及格</v>
      </c>
    </row>
    <row r="265" spans="1:6" ht="18.899999999999999" customHeight="1" x14ac:dyDescent="0.25">
      <c r="A265" s="1">
        <v>10264</v>
      </c>
      <c r="B265" s="1" t="s">
        <v>923</v>
      </c>
      <c r="C265" s="1" t="s">
        <v>852</v>
      </c>
      <c r="D265" s="1" t="s">
        <v>848</v>
      </c>
      <c r="E265" s="44">
        <v>20</v>
      </c>
      <c r="F265" s="1" t="str">
        <f t="shared" si="4"/>
        <v>不及格</v>
      </c>
    </row>
    <row r="266" spans="1:6" ht="18.899999999999999" customHeight="1" x14ac:dyDescent="0.25">
      <c r="A266" s="1">
        <v>10265</v>
      </c>
      <c r="B266" s="1" t="s">
        <v>1124</v>
      </c>
      <c r="C266" s="1" t="s">
        <v>852</v>
      </c>
      <c r="D266" s="1" t="s">
        <v>848</v>
      </c>
      <c r="E266" s="44">
        <v>43</v>
      </c>
      <c r="F266" s="1" t="str">
        <f t="shared" si="4"/>
        <v>不及格</v>
      </c>
    </row>
    <row r="267" spans="1:6" ht="18.899999999999999" customHeight="1" x14ac:dyDescent="0.25">
      <c r="A267" s="1">
        <v>10266</v>
      </c>
      <c r="B267" s="1" t="s">
        <v>1125</v>
      </c>
      <c r="C267" s="1" t="s">
        <v>847</v>
      </c>
      <c r="D267" s="1" t="s">
        <v>853</v>
      </c>
      <c r="E267" s="44">
        <v>35</v>
      </c>
      <c r="F267" s="1" t="str">
        <f t="shared" si="4"/>
        <v>不及格</v>
      </c>
    </row>
    <row r="268" spans="1:6" ht="18.899999999999999" customHeight="1" x14ac:dyDescent="0.25">
      <c r="A268" s="1">
        <v>10267</v>
      </c>
      <c r="B268" s="1" t="s">
        <v>1126</v>
      </c>
      <c r="C268" s="1" t="s">
        <v>847</v>
      </c>
      <c r="D268" s="1" t="s">
        <v>875</v>
      </c>
      <c r="E268" s="44">
        <v>84</v>
      </c>
      <c r="F268" s="1" t="str">
        <f t="shared" si="4"/>
        <v>良好</v>
      </c>
    </row>
    <row r="269" spans="1:6" ht="18.899999999999999" customHeight="1" x14ac:dyDescent="0.25">
      <c r="A269" s="1">
        <v>10268</v>
      </c>
      <c r="B269" s="1" t="s">
        <v>1127</v>
      </c>
      <c r="C269" s="1" t="s">
        <v>852</v>
      </c>
      <c r="D269" s="1" t="s">
        <v>868</v>
      </c>
      <c r="E269" s="44">
        <v>22</v>
      </c>
      <c r="F269" s="1" t="str">
        <f t="shared" si="4"/>
        <v>不及格</v>
      </c>
    </row>
    <row r="270" spans="1:6" ht="18.899999999999999" customHeight="1" x14ac:dyDescent="0.25">
      <c r="A270" s="1">
        <v>10269</v>
      </c>
      <c r="B270" s="1" t="s">
        <v>1128</v>
      </c>
      <c r="C270" s="1" t="s">
        <v>847</v>
      </c>
      <c r="D270" s="1" t="s">
        <v>853</v>
      </c>
      <c r="E270" s="44">
        <v>37</v>
      </c>
      <c r="F270" s="1" t="str">
        <f t="shared" si="4"/>
        <v>不及格</v>
      </c>
    </row>
    <row r="271" spans="1:6" ht="18.899999999999999" customHeight="1" x14ac:dyDescent="0.25">
      <c r="A271" s="1">
        <v>10270</v>
      </c>
      <c r="B271" s="1" t="s">
        <v>1129</v>
      </c>
      <c r="C271" s="1" t="s">
        <v>852</v>
      </c>
      <c r="D271" s="1" t="s">
        <v>853</v>
      </c>
      <c r="E271" s="44">
        <v>31</v>
      </c>
      <c r="F271" s="1" t="str">
        <f t="shared" si="4"/>
        <v>不及格</v>
      </c>
    </row>
    <row r="272" spans="1:6" ht="18.899999999999999" customHeight="1" x14ac:dyDescent="0.25">
      <c r="A272" s="1">
        <v>10271</v>
      </c>
      <c r="B272" s="1" t="s">
        <v>1130</v>
      </c>
      <c r="C272" s="1" t="s">
        <v>847</v>
      </c>
      <c r="D272" s="1" t="s">
        <v>861</v>
      </c>
      <c r="E272" s="44">
        <v>26</v>
      </c>
      <c r="F272" s="1" t="str">
        <f t="shared" si="4"/>
        <v>不及格</v>
      </c>
    </row>
    <row r="273" spans="1:6" ht="18.899999999999999" customHeight="1" x14ac:dyDescent="0.25">
      <c r="A273" s="1">
        <v>10272</v>
      </c>
      <c r="B273" s="1" t="s">
        <v>1131</v>
      </c>
      <c r="C273" s="1" t="s">
        <v>847</v>
      </c>
      <c r="D273" s="1" t="s">
        <v>868</v>
      </c>
      <c r="E273" s="44">
        <v>31</v>
      </c>
      <c r="F273" s="1" t="str">
        <f t="shared" si="4"/>
        <v>不及格</v>
      </c>
    </row>
    <row r="274" spans="1:6" ht="18.899999999999999" customHeight="1" x14ac:dyDescent="0.25">
      <c r="A274" s="1">
        <v>10273</v>
      </c>
      <c r="B274" s="1" t="s">
        <v>1132</v>
      </c>
      <c r="C274" s="1" t="s">
        <v>852</v>
      </c>
      <c r="D274" s="1" t="s">
        <v>861</v>
      </c>
      <c r="E274" s="44">
        <v>22</v>
      </c>
      <c r="F274" s="1" t="str">
        <f t="shared" si="4"/>
        <v>不及格</v>
      </c>
    </row>
    <row r="275" spans="1:6" ht="18.899999999999999" customHeight="1" x14ac:dyDescent="0.25">
      <c r="A275" s="1">
        <v>10274</v>
      </c>
      <c r="B275" s="1" t="s">
        <v>1133</v>
      </c>
      <c r="C275" s="1" t="s">
        <v>847</v>
      </c>
      <c r="D275" s="1" t="s">
        <v>848</v>
      </c>
      <c r="E275" s="44">
        <v>10</v>
      </c>
      <c r="F275" s="1" t="str">
        <f t="shared" si="4"/>
        <v>不及格</v>
      </c>
    </row>
    <row r="276" spans="1:6" ht="18.899999999999999" customHeight="1" x14ac:dyDescent="0.25">
      <c r="A276" s="1">
        <v>10275</v>
      </c>
      <c r="B276" s="1" t="s">
        <v>1134</v>
      </c>
      <c r="C276" s="1" t="s">
        <v>847</v>
      </c>
      <c r="D276" s="1" t="s">
        <v>853</v>
      </c>
      <c r="E276" s="44">
        <v>28</v>
      </c>
      <c r="F276" s="1" t="str">
        <f t="shared" si="4"/>
        <v>不及格</v>
      </c>
    </row>
    <row r="277" spans="1:6" ht="18.899999999999999" customHeight="1" x14ac:dyDescent="0.25">
      <c r="A277" s="1">
        <v>10276</v>
      </c>
      <c r="B277" s="1" t="s">
        <v>1135</v>
      </c>
      <c r="C277" s="1" t="s">
        <v>852</v>
      </c>
      <c r="D277" s="1" t="s">
        <v>861</v>
      </c>
      <c r="E277" s="44">
        <v>43</v>
      </c>
      <c r="F277" s="1" t="str">
        <f t="shared" si="4"/>
        <v>不及格</v>
      </c>
    </row>
    <row r="278" spans="1:6" ht="18.899999999999999" customHeight="1" x14ac:dyDescent="0.25">
      <c r="A278" s="1">
        <v>10277</v>
      </c>
      <c r="B278" s="1" t="s">
        <v>1136</v>
      </c>
      <c r="C278" s="1" t="s">
        <v>852</v>
      </c>
      <c r="D278" s="1" t="s">
        <v>848</v>
      </c>
      <c r="E278" s="44">
        <v>46</v>
      </c>
      <c r="F278" s="1" t="str">
        <f t="shared" si="4"/>
        <v>不及格</v>
      </c>
    </row>
    <row r="279" spans="1:6" ht="18.899999999999999" customHeight="1" x14ac:dyDescent="0.25">
      <c r="A279" s="1">
        <v>10278</v>
      </c>
      <c r="B279" s="1" t="s">
        <v>1137</v>
      </c>
      <c r="C279" s="1" t="s">
        <v>852</v>
      </c>
      <c r="D279" s="1" t="s">
        <v>857</v>
      </c>
      <c r="E279" s="44">
        <v>19</v>
      </c>
      <c r="F279" s="1" t="str">
        <f t="shared" si="4"/>
        <v>不及格</v>
      </c>
    </row>
    <row r="280" spans="1:6" ht="18.899999999999999" customHeight="1" x14ac:dyDescent="0.25">
      <c r="A280" s="1">
        <v>10279</v>
      </c>
      <c r="B280" s="1" t="s">
        <v>1138</v>
      </c>
      <c r="C280" s="1" t="s">
        <v>852</v>
      </c>
      <c r="D280" s="1" t="s">
        <v>857</v>
      </c>
      <c r="E280" s="44">
        <v>55</v>
      </c>
      <c r="F280" s="1" t="str">
        <f t="shared" si="4"/>
        <v>不及格</v>
      </c>
    </row>
    <row r="281" spans="1:6" ht="18.899999999999999" customHeight="1" x14ac:dyDescent="0.25">
      <c r="A281" s="1">
        <v>10280</v>
      </c>
      <c r="B281" s="1" t="s">
        <v>1139</v>
      </c>
      <c r="C281" s="1" t="s">
        <v>847</v>
      </c>
      <c r="D281" s="1" t="s">
        <v>857</v>
      </c>
      <c r="E281" s="44">
        <v>31</v>
      </c>
      <c r="F281" s="1" t="str">
        <f t="shared" si="4"/>
        <v>不及格</v>
      </c>
    </row>
    <row r="282" spans="1:6" ht="18.899999999999999" customHeight="1" x14ac:dyDescent="0.25">
      <c r="A282" s="1">
        <v>10281</v>
      </c>
      <c r="B282" s="1" t="s">
        <v>1140</v>
      </c>
      <c r="C282" s="1" t="s">
        <v>847</v>
      </c>
      <c r="D282" s="1" t="s">
        <v>868</v>
      </c>
      <c r="E282" s="44">
        <v>84</v>
      </c>
      <c r="F282" s="1" t="str">
        <f t="shared" si="4"/>
        <v>良好</v>
      </c>
    </row>
    <row r="283" spans="1:6" ht="18.899999999999999" customHeight="1" x14ac:dyDescent="0.25">
      <c r="A283" s="1">
        <v>10282</v>
      </c>
      <c r="B283" s="1" t="s">
        <v>1141</v>
      </c>
      <c r="C283" s="1" t="s">
        <v>847</v>
      </c>
      <c r="D283" s="1" t="s">
        <v>857</v>
      </c>
      <c r="E283" s="44">
        <v>57</v>
      </c>
      <c r="F283" s="1" t="str">
        <f t="shared" si="4"/>
        <v>不及格</v>
      </c>
    </row>
    <row r="284" spans="1:6" ht="18.899999999999999" customHeight="1" x14ac:dyDescent="0.25">
      <c r="A284" s="1">
        <v>10283</v>
      </c>
      <c r="B284" s="1" t="s">
        <v>1142</v>
      </c>
      <c r="C284" s="1" t="s">
        <v>847</v>
      </c>
      <c r="D284" s="1" t="s">
        <v>868</v>
      </c>
      <c r="E284" s="44">
        <v>84</v>
      </c>
      <c r="F284" s="1" t="str">
        <f t="shared" si="4"/>
        <v>良好</v>
      </c>
    </row>
    <row r="285" spans="1:6" ht="18.899999999999999" customHeight="1" x14ac:dyDescent="0.25">
      <c r="A285" s="1">
        <v>10284</v>
      </c>
      <c r="B285" s="1" t="s">
        <v>1143</v>
      </c>
      <c r="C285" s="1" t="s">
        <v>852</v>
      </c>
      <c r="D285" s="1" t="s">
        <v>868</v>
      </c>
      <c r="E285" s="44">
        <v>52</v>
      </c>
      <c r="F285" s="1" t="str">
        <f t="shared" si="4"/>
        <v>不及格</v>
      </c>
    </row>
    <row r="286" spans="1:6" ht="18.899999999999999" customHeight="1" x14ac:dyDescent="0.25">
      <c r="A286" s="1">
        <v>10285</v>
      </c>
      <c r="B286" s="1" t="s">
        <v>1144</v>
      </c>
      <c r="C286" s="1" t="s">
        <v>852</v>
      </c>
      <c r="D286" s="1" t="s">
        <v>868</v>
      </c>
      <c r="E286" s="44">
        <v>39</v>
      </c>
      <c r="F286" s="1" t="str">
        <f t="shared" si="4"/>
        <v>不及格</v>
      </c>
    </row>
    <row r="287" spans="1:6" ht="18.899999999999999" customHeight="1" x14ac:dyDescent="0.25">
      <c r="A287" s="1">
        <v>10286</v>
      </c>
      <c r="B287" s="1" t="s">
        <v>1145</v>
      </c>
      <c r="C287" s="1" t="s">
        <v>852</v>
      </c>
      <c r="D287" s="1" t="s">
        <v>857</v>
      </c>
      <c r="E287" s="44">
        <v>39</v>
      </c>
      <c r="F287" s="1" t="str">
        <f t="shared" si="4"/>
        <v>不及格</v>
      </c>
    </row>
    <row r="288" spans="1:6" ht="18.899999999999999" customHeight="1" x14ac:dyDescent="0.25">
      <c r="A288" s="1">
        <v>10287</v>
      </c>
      <c r="B288" s="1" t="s">
        <v>1146</v>
      </c>
      <c r="C288" s="1" t="s">
        <v>847</v>
      </c>
      <c r="D288" s="1" t="s">
        <v>861</v>
      </c>
      <c r="E288" s="44">
        <v>49</v>
      </c>
      <c r="F288" s="1" t="str">
        <f t="shared" si="4"/>
        <v>不及格</v>
      </c>
    </row>
    <row r="289" spans="1:6" ht="18.899999999999999" customHeight="1" x14ac:dyDescent="0.25">
      <c r="A289" s="1">
        <v>10288</v>
      </c>
      <c r="B289" s="1" t="s">
        <v>1147</v>
      </c>
      <c r="C289" s="1" t="s">
        <v>852</v>
      </c>
      <c r="D289" s="1" t="s">
        <v>868</v>
      </c>
      <c r="E289" s="44">
        <v>34</v>
      </c>
      <c r="F289" s="1" t="str">
        <f t="shared" si="4"/>
        <v>不及格</v>
      </c>
    </row>
    <row r="290" spans="1:6" ht="18.899999999999999" customHeight="1" x14ac:dyDescent="0.25">
      <c r="A290" s="1">
        <v>10289</v>
      </c>
      <c r="B290" s="1" t="s">
        <v>1148</v>
      </c>
      <c r="C290" s="1" t="s">
        <v>847</v>
      </c>
      <c r="D290" s="1" t="s">
        <v>875</v>
      </c>
      <c r="E290" s="44">
        <v>14</v>
      </c>
      <c r="F290" s="1" t="str">
        <f t="shared" si="4"/>
        <v>不及格</v>
      </c>
    </row>
    <row r="291" spans="1:6" ht="18.899999999999999" customHeight="1" x14ac:dyDescent="0.25">
      <c r="A291" s="1">
        <v>10290</v>
      </c>
      <c r="B291" s="1" t="s">
        <v>1149</v>
      </c>
      <c r="C291" s="1" t="s">
        <v>852</v>
      </c>
      <c r="D291" s="1" t="s">
        <v>853</v>
      </c>
      <c r="E291" s="44">
        <v>43</v>
      </c>
      <c r="F291" s="1" t="str">
        <f t="shared" si="4"/>
        <v>不及格</v>
      </c>
    </row>
    <row r="292" spans="1:6" ht="18.899999999999999" customHeight="1" x14ac:dyDescent="0.25">
      <c r="A292" s="1">
        <v>10291</v>
      </c>
      <c r="B292" s="1" t="s">
        <v>1150</v>
      </c>
      <c r="C292" s="1" t="s">
        <v>852</v>
      </c>
      <c r="D292" s="1" t="s">
        <v>853</v>
      </c>
      <c r="E292" s="44">
        <v>84</v>
      </c>
      <c r="F292" s="1" t="str">
        <f t="shared" si="4"/>
        <v>良好</v>
      </c>
    </row>
    <row r="293" spans="1:6" ht="18.899999999999999" customHeight="1" x14ac:dyDescent="0.25">
      <c r="A293" s="1">
        <v>10292</v>
      </c>
      <c r="B293" s="1" t="s">
        <v>1151</v>
      </c>
      <c r="C293" s="1" t="s">
        <v>852</v>
      </c>
      <c r="D293" s="1" t="s">
        <v>875</v>
      </c>
      <c r="E293" s="44">
        <v>84</v>
      </c>
      <c r="F293" s="1" t="str">
        <f t="shared" si="4"/>
        <v>良好</v>
      </c>
    </row>
    <row r="294" spans="1:6" ht="18.899999999999999" customHeight="1" x14ac:dyDescent="0.25">
      <c r="A294" s="1">
        <v>10293</v>
      </c>
      <c r="B294" s="1" t="s">
        <v>1152</v>
      </c>
      <c r="C294" s="1" t="s">
        <v>852</v>
      </c>
      <c r="D294" s="1" t="s">
        <v>848</v>
      </c>
      <c r="E294" s="44">
        <v>42</v>
      </c>
      <c r="F294" s="1" t="str">
        <f t="shared" si="4"/>
        <v>不及格</v>
      </c>
    </row>
    <row r="295" spans="1:6" ht="18.899999999999999" customHeight="1" x14ac:dyDescent="0.25">
      <c r="A295" s="1">
        <v>10294</v>
      </c>
      <c r="B295" s="1" t="s">
        <v>1153</v>
      </c>
      <c r="C295" s="1" t="s">
        <v>847</v>
      </c>
      <c r="D295" s="1" t="s">
        <v>853</v>
      </c>
      <c r="E295" s="44">
        <v>37</v>
      </c>
      <c r="F295" s="1" t="str">
        <f t="shared" si="4"/>
        <v>不及格</v>
      </c>
    </row>
    <row r="296" spans="1:6" ht="18.899999999999999" customHeight="1" x14ac:dyDescent="0.25">
      <c r="A296" s="1">
        <v>10295</v>
      </c>
      <c r="B296" s="1" t="s">
        <v>1154</v>
      </c>
      <c r="C296" s="1" t="s">
        <v>852</v>
      </c>
      <c r="D296" s="1" t="s">
        <v>853</v>
      </c>
      <c r="E296" s="44">
        <v>45</v>
      </c>
      <c r="F296" s="1" t="str">
        <f t="shared" si="4"/>
        <v>不及格</v>
      </c>
    </row>
    <row r="297" spans="1:6" ht="18.899999999999999" customHeight="1" x14ac:dyDescent="0.25">
      <c r="A297" s="1">
        <v>10296</v>
      </c>
      <c r="B297" s="1" t="s">
        <v>1155</v>
      </c>
      <c r="C297" s="1" t="s">
        <v>847</v>
      </c>
      <c r="D297" s="1" t="s">
        <v>848</v>
      </c>
      <c r="E297" s="44">
        <v>29</v>
      </c>
      <c r="F297" s="1" t="str">
        <f t="shared" si="4"/>
        <v>不及格</v>
      </c>
    </row>
    <row r="298" spans="1:6" ht="18.899999999999999" customHeight="1" x14ac:dyDescent="0.25">
      <c r="A298" s="1">
        <v>10297</v>
      </c>
      <c r="B298" s="1" t="s">
        <v>1156</v>
      </c>
      <c r="C298" s="1" t="s">
        <v>847</v>
      </c>
      <c r="D298" s="1" t="s">
        <v>857</v>
      </c>
      <c r="E298" s="44">
        <v>35</v>
      </c>
      <c r="F298" s="1" t="str">
        <f t="shared" si="4"/>
        <v>不及格</v>
      </c>
    </row>
    <row r="299" spans="1:6" ht="18.899999999999999" customHeight="1" x14ac:dyDescent="0.25">
      <c r="A299" s="1">
        <v>10298</v>
      </c>
      <c r="B299" s="1" t="s">
        <v>1157</v>
      </c>
      <c r="C299" s="1" t="s">
        <v>847</v>
      </c>
      <c r="D299" s="1" t="s">
        <v>853</v>
      </c>
      <c r="E299" s="44">
        <v>32</v>
      </c>
      <c r="F299" s="1" t="str">
        <f t="shared" si="4"/>
        <v>不及格</v>
      </c>
    </row>
    <row r="300" spans="1:6" ht="18.899999999999999" customHeight="1" x14ac:dyDescent="0.25">
      <c r="A300" s="1">
        <v>10299</v>
      </c>
      <c r="B300" s="1" t="s">
        <v>1158</v>
      </c>
      <c r="C300" s="1" t="s">
        <v>847</v>
      </c>
      <c r="D300" s="1" t="s">
        <v>853</v>
      </c>
      <c r="E300" s="44">
        <v>35</v>
      </c>
      <c r="F300" s="1" t="str">
        <f t="shared" si="4"/>
        <v>不及格</v>
      </c>
    </row>
    <row r="301" spans="1:6" ht="18.899999999999999" customHeight="1" x14ac:dyDescent="0.25">
      <c r="A301" s="1">
        <v>10300</v>
      </c>
      <c r="B301" s="1" t="s">
        <v>1159</v>
      </c>
      <c r="C301" s="1" t="s">
        <v>847</v>
      </c>
      <c r="D301" s="1" t="s">
        <v>861</v>
      </c>
      <c r="E301" s="44">
        <v>36</v>
      </c>
      <c r="F301" s="1" t="str">
        <f t="shared" si="4"/>
        <v>不及格</v>
      </c>
    </row>
    <row r="302" spans="1:6" ht="18.899999999999999" customHeight="1" x14ac:dyDescent="0.25">
      <c r="A302" s="1">
        <v>10301</v>
      </c>
      <c r="B302" s="1" t="s">
        <v>1160</v>
      </c>
      <c r="C302" s="1" t="s">
        <v>852</v>
      </c>
      <c r="D302" s="1" t="s">
        <v>848</v>
      </c>
      <c r="E302" s="44">
        <v>37</v>
      </c>
      <c r="F302" s="1" t="str">
        <f t="shared" si="4"/>
        <v>不及格</v>
      </c>
    </row>
    <row r="303" spans="1:6" ht="18.899999999999999" customHeight="1" x14ac:dyDescent="0.25">
      <c r="A303" s="1">
        <v>10302</v>
      </c>
      <c r="B303" s="1" t="s">
        <v>1161</v>
      </c>
      <c r="C303" s="1" t="s">
        <v>852</v>
      </c>
      <c r="D303" s="1" t="s">
        <v>857</v>
      </c>
      <c r="E303" s="44">
        <v>52</v>
      </c>
      <c r="F303" s="1" t="str">
        <f t="shared" si="4"/>
        <v>不及格</v>
      </c>
    </row>
    <row r="304" spans="1:6" ht="18.899999999999999" customHeight="1" x14ac:dyDescent="0.25">
      <c r="A304" s="1">
        <v>10303</v>
      </c>
      <c r="B304" s="1" t="s">
        <v>1162</v>
      </c>
      <c r="C304" s="1" t="s">
        <v>852</v>
      </c>
      <c r="D304" s="1" t="s">
        <v>861</v>
      </c>
      <c r="E304" s="44">
        <v>84</v>
      </c>
      <c r="F304" s="1" t="str">
        <f t="shared" si="4"/>
        <v>良好</v>
      </c>
    </row>
    <row r="305" spans="1:6" ht="18.899999999999999" customHeight="1" x14ac:dyDescent="0.25">
      <c r="A305" s="1">
        <v>10304</v>
      </c>
      <c r="B305" s="1" t="s">
        <v>1163</v>
      </c>
      <c r="C305" s="1" t="s">
        <v>847</v>
      </c>
      <c r="D305" s="1" t="s">
        <v>861</v>
      </c>
      <c r="E305" s="44">
        <v>47</v>
      </c>
      <c r="F305" s="1" t="str">
        <f t="shared" si="4"/>
        <v>不及格</v>
      </c>
    </row>
    <row r="306" spans="1:6" ht="18.899999999999999" customHeight="1" x14ac:dyDescent="0.25">
      <c r="A306" s="1">
        <v>10305</v>
      </c>
      <c r="B306" s="1" t="s">
        <v>1164</v>
      </c>
      <c r="C306" s="1" t="s">
        <v>847</v>
      </c>
      <c r="D306" s="1" t="s">
        <v>848</v>
      </c>
      <c r="E306" s="44">
        <v>24</v>
      </c>
      <c r="F306" s="1" t="str">
        <f t="shared" si="4"/>
        <v>不及格</v>
      </c>
    </row>
    <row r="307" spans="1:6" ht="18.899999999999999" customHeight="1" x14ac:dyDescent="0.25">
      <c r="A307" s="1">
        <v>10306</v>
      </c>
      <c r="B307" s="1" t="s">
        <v>1165</v>
      </c>
      <c r="C307" s="1" t="s">
        <v>847</v>
      </c>
      <c r="D307" s="1" t="s">
        <v>857</v>
      </c>
      <c r="E307" s="44">
        <v>8</v>
      </c>
      <c r="F307" s="1" t="str">
        <f t="shared" si="4"/>
        <v>不及格</v>
      </c>
    </row>
    <row r="308" spans="1:6" ht="18.899999999999999" customHeight="1" x14ac:dyDescent="0.25">
      <c r="A308" s="1">
        <v>10307</v>
      </c>
      <c r="B308" s="1" t="s">
        <v>1166</v>
      </c>
      <c r="C308" s="1" t="s">
        <v>852</v>
      </c>
      <c r="D308" s="1" t="s">
        <v>875</v>
      </c>
      <c r="E308" s="44">
        <v>40</v>
      </c>
      <c r="F308" s="1" t="str">
        <f t="shared" si="4"/>
        <v>不及格</v>
      </c>
    </row>
    <row r="309" spans="1:6" ht="18.899999999999999" customHeight="1" x14ac:dyDescent="0.25">
      <c r="A309" s="1">
        <v>10308</v>
      </c>
      <c r="B309" s="1" t="s">
        <v>1167</v>
      </c>
      <c r="C309" s="1" t="s">
        <v>847</v>
      </c>
      <c r="D309" s="1" t="s">
        <v>868</v>
      </c>
      <c r="E309" s="44">
        <v>31</v>
      </c>
      <c r="F309" s="1" t="str">
        <f t="shared" si="4"/>
        <v>不及格</v>
      </c>
    </row>
    <row r="310" spans="1:6" ht="18.899999999999999" customHeight="1" x14ac:dyDescent="0.25">
      <c r="A310" s="1">
        <v>10309</v>
      </c>
      <c r="B310" s="1" t="s">
        <v>1168</v>
      </c>
      <c r="C310" s="1" t="s">
        <v>852</v>
      </c>
      <c r="D310" s="1" t="s">
        <v>868</v>
      </c>
      <c r="E310" s="44">
        <v>30</v>
      </c>
      <c r="F310" s="1" t="str">
        <f t="shared" si="4"/>
        <v>不及格</v>
      </c>
    </row>
    <row r="311" spans="1:6" ht="18.899999999999999" customHeight="1" x14ac:dyDescent="0.25">
      <c r="A311" s="1">
        <v>10310</v>
      </c>
      <c r="B311" s="1" t="s">
        <v>1169</v>
      </c>
      <c r="C311" s="1" t="s">
        <v>852</v>
      </c>
      <c r="D311" s="1" t="s">
        <v>857</v>
      </c>
      <c r="E311" s="44">
        <v>25</v>
      </c>
      <c r="F311" s="1" t="str">
        <f t="shared" si="4"/>
        <v>不及格</v>
      </c>
    </row>
    <row r="312" spans="1:6" ht="18.899999999999999" customHeight="1" x14ac:dyDescent="0.25">
      <c r="A312" s="1">
        <v>10311</v>
      </c>
      <c r="B312" s="1" t="s">
        <v>1170</v>
      </c>
      <c r="C312" s="1" t="s">
        <v>852</v>
      </c>
      <c r="D312" s="1" t="s">
        <v>848</v>
      </c>
      <c r="E312" s="44">
        <v>75</v>
      </c>
      <c r="F312" s="1" t="str">
        <f t="shared" si="4"/>
        <v>合格</v>
      </c>
    </row>
    <row r="313" spans="1:6" ht="18.899999999999999" customHeight="1" x14ac:dyDescent="0.25">
      <c r="A313" s="1">
        <v>10312</v>
      </c>
      <c r="B313" s="1" t="s">
        <v>1171</v>
      </c>
      <c r="C313" s="1" t="s">
        <v>852</v>
      </c>
      <c r="D313" s="1" t="s">
        <v>853</v>
      </c>
      <c r="E313" s="44">
        <v>84</v>
      </c>
      <c r="F313" s="1" t="str">
        <f t="shared" si="4"/>
        <v>良好</v>
      </c>
    </row>
    <row r="314" spans="1:6" ht="18.899999999999999" customHeight="1" x14ac:dyDescent="0.25">
      <c r="A314" s="1">
        <v>10313</v>
      </c>
      <c r="B314" s="1" t="s">
        <v>1172</v>
      </c>
      <c r="C314" s="1" t="s">
        <v>847</v>
      </c>
      <c r="D314" s="1" t="s">
        <v>868</v>
      </c>
      <c r="E314" s="44">
        <v>52</v>
      </c>
      <c r="F314" s="1" t="str">
        <f t="shared" si="4"/>
        <v>不及格</v>
      </c>
    </row>
    <row r="315" spans="1:6" ht="18.899999999999999" customHeight="1" x14ac:dyDescent="0.25">
      <c r="A315" s="1">
        <v>10314</v>
      </c>
      <c r="B315" s="1" t="s">
        <v>1173</v>
      </c>
      <c r="C315" s="1" t="s">
        <v>847</v>
      </c>
      <c r="D315" s="1" t="s">
        <v>853</v>
      </c>
      <c r="E315" s="44">
        <v>45</v>
      </c>
      <c r="F315" s="1" t="str">
        <f t="shared" si="4"/>
        <v>不及格</v>
      </c>
    </row>
    <row r="316" spans="1:6" ht="18.899999999999999" customHeight="1" x14ac:dyDescent="0.25">
      <c r="A316" s="1">
        <v>10315</v>
      </c>
      <c r="B316" s="1" t="s">
        <v>1174</v>
      </c>
      <c r="C316" s="1" t="s">
        <v>852</v>
      </c>
      <c r="D316" s="1" t="s">
        <v>857</v>
      </c>
      <c r="E316" s="44">
        <v>32</v>
      </c>
      <c r="F316" s="1" t="str">
        <f t="shared" si="4"/>
        <v>不及格</v>
      </c>
    </row>
    <row r="317" spans="1:6" ht="18.899999999999999" customHeight="1" x14ac:dyDescent="0.25">
      <c r="A317" s="1">
        <v>10316</v>
      </c>
      <c r="B317" s="1" t="s">
        <v>1175</v>
      </c>
      <c r="C317" s="1" t="s">
        <v>852</v>
      </c>
      <c r="D317" s="1" t="s">
        <v>875</v>
      </c>
      <c r="E317" s="44">
        <v>30</v>
      </c>
      <c r="F317" s="1" t="str">
        <f t="shared" si="4"/>
        <v>不及格</v>
      </c>
    </row>
    <row r="318" spans="1:6" ht="18.899999999999999" customHeight="1" x14ac:dyDescent="0.25">
      <c r="A318" s="1">
        <v>10317</v>
      </c>
      <c r="B318" s="1" t="s">
        <v>1176</v>
      </c>
      <c r="C318" s="1" t="s">
        <v>852</v>
      </c>
      <c r="D318" s="1" t="s">
        <v>861</v>
      </c>
      <c r="E318" s="44">
        <v>22</v>
      </c>
      <c r="F318" s="1" t="str">
        <f t="shared" si="4"/>
        <v>不及格</v>
      </c>
    </row>
    <row r="319" spans="1:6" ht="18.899999999999999" customHeight="1" x14ac:dyDescent="0.25">
      <c r="A319" s="1">
        <v>10318</v>
      </c>
      <c r="B319" s="1" t="s">
        <v>1177</v>
      </c>
      <c r="C319" s="1" t="s">
        <v>852</v>
      </c>
      <c r="D319" s="1" t="s">
        <v>861</v>
      </c>
      <c r="E319" s="44">
        <v>34</v>
      </c>
      <c r="F319" s="1" t="str">
        <f t="shared" si="4"/>
        <v>不及格</v>
      </c>
    </row>
    <row r="320" spans="1:6" ht="18.899999999999999" customHeight="1" x14ac:dyDescent="0.25">
      <c r="A320" s="1">
        <v>10319</v>
      </c>
      <c r="B320" s="1" t="s">
        <v>1178</v>
      </c>
      <c r="C320" s="1" t="s">
        <v>852</v>
      </c>
      <c r="D320" s="1" t="s">
        <v>848</v>
      </c>
      <c r="E320" s="44">
        <v>28</v>
      </c>
      <c r="F320" s="1" t="str">
        <f t="shared" si="4"/>
        <v>不及格</v>
      </c>
    </row>
    <row r="321" spans="1:6" ht="18.899999999999999" customHeight="1" x14ac:dyDescent="0.25">
      <c r="A321" s="1">
        <v>10320</v>
      </c>
      <c r="B321" s="1" t="s">
        <v>1179</v>
      </c>
      <c r="C321" s="1" t="s">
        <v>847</v>
      </c>
      <c r="D321" s="1" t="s">
        <v>848</v>
      </c>
      <c r="E321" s="44">
        <v>38</v>
      </c>
      <c r="F321" s="1" t="str">
        <f t="shared" si="4"/>
        <v>不及格</v>
      </c>
    </row>
    <row r="322" spans="1:6" ht="18.899999999999999" customHeight="1" x14ac:dyDescent="0.25">
      <c r="A322" s="1">
        <v>10321</v>
      </c>
      <c r="B322" s="1" t="s">
        <v>1180</v>
      </c>
      <c r="C322" s="1" t="s">
        <v>847</v>
      </c>
      <c r="D322" s="1" t="s">
        <v>857</v>
      </c>
      <c r="E322" s="44">
        <v>35</v>
      </c>
      <c r="F322" s="1" t="str">
        <f t="shared" si="4"/>
        <v>不及格</v>
      </c>
    </row>
    <row r="323" spans="1:6" ht="18.899999999999999" customHeight="1" x14ac:dyDescent="0.25">
      <c r="A323" s="1">
        <v>10322</v>
      </c>
      <c r="B323" s="1" t="s">
        <v>1181</v>
      </c>
      <c r="C323" s="1" t="s">
        <v>847</v>
      </c>
      <c r="D323" s="1" t="s">
        <v>848</v>
      </c>
      <c r="E323" s="44">
        <v>32</v>
      </c>
      <c r="F323" s="1" t="str">
        <f t="shared" ref="F323:F386" si="5">IF(E323&gt;90,"优秀",IF(E323&gt;80,"良好",IF(E323&gt;60,"合格","不及格")))</f>
        <v>不及格</v>
      </c>
    </row>
    <row r="324" spans="1:6" ht="18.899999999999999" customHeight="1" x14ac:dyDescent="0.25">
      <c r="A324" s="1">
        <v>10323</v>
      </c>
      <c r="B324" s="1" t="s">
        <v>1182</v>
      </c>
      <c r="C324" s="1" t="s">
        <v>847</v>
      </c>
      <c r="D324" s="1" t="s">
        <v>875</v>
      </c>
      <c r="E324" s="44">
        <v>84</v>
      </c>
      <c r="F324" s="1" t="str">
        <f t="shared" si="5"/>
        <v>良好</v>
      </c>
    </row>
    <row r="325" spans="1:6" ht="18.899999999999999" customHeight="1" x14ac:dyDescent="0.25">
      <c r="A325" s="1">
        <v>10324</v>
      </c>
      <c r="B325" s="1" t="s">
        <v>1183</v>
      </c>
      <c r="C325" s="1" t="s">
        <v>852</v>
      </c>
      <c r="D325" s="1" t="s">
        <v>848</v>
      </c>
      <c r="E325" s="44">
        <v>65</v>
      </c>
      <c r="F325" s="1" t="str">
        <f t="shared" si="5"/>
        <v>合格</v>
      </c>
    </row>
    <row r="326" spans="1:6" ht="18.899999999999999" customHeight="1" x14ac:dyDescent="0.25">
      <c r="A326" s="1">
        <v>10325</v>
      </c>
      <c r="B326" s="1" t="s">
        <v>1184</v>
      </c>
      <c r="C326" s="1" t="s">
        <v>852</v>
      </c>
      <c r="D326" s="1" t="s">
        <v>848</v>
      </c>
      <c r="E326" s="44">
        <v>28</v>
      </c>
      <c r="F326" s="1" t="str">
        <f t="shared" si="5"/>
        <v>不及格</v>
      </c>
    </row>
    <row r="327" spans="1:6" ht="18.899999999999999" customHeight="1" x14ac:dyDescent="0.25">
      <c r="A327" s="1">
        <v>10326</v>
      </c>
      <c r="B327" s="1" t="s">
        <v>1185</v>
      </c>
      <c r="C327" s="1" t="s">
        <v>852</v>
      </c>
      <c r="D327" s="1" t="s">
        <v>853</v>
      </c>
      <c r="E327" s="44">
        <v>44</v>
      </c>
      <c r="F327" s="1" t="str">
        <f t="shared" si="5"/>
        <v>不及格</v>
      </c>
    </row>
    <row r="328" spans="1:6" ht="18.899999999999999" customHeight="1" x14ac:dyDescent="0.25">
      <c r="A328" s="1">
        <v>10327</v>
      </c>
      <c r="B328" s="1" t="s">
        <v>1186</v>
      </c>
      <c r="C328" s="1" t="s">
        <v>847</v>
      </c>
      <c r="D328" s="1" t="s">
        <v>853</v>
      </c>
      <c r="E328" s="44">
        <v>28</v>
      </c>
      <c r="F328" s="1" t="str">
        <f t="shared" si="5"/>
        <v>不及格</v>
      </c>
    </row>
    <row r="329" spans="1:6" ht="18.899999999999999" customHeight="1" x14ac:dyDescent="0.25">
      <c r="A329" s="1">
        <v>10328</v>
      </c>
      <c r="B329" s="1" t="s">
        <v>1187</v>
      </c>
      <c r="C329" s="1" t="s">
        <v>847</v>
      </c>
      <c r="D329" s="1" t="s">
        <v>868</v>
      </c>
      <c r="E329" s="44">
        <v>33</v>
      </c>
      <c r="F329" s="1" t="str">
        <f t="shared" si="5"/>
        <v>不及格</v>
      </c>
    </row>
    <row r="330" spans="1:6" ht="18.899999999999999" customHeight="1" x14ac:dyDescent="0.25">
      <c r="A330" s="1">
        <v>10329</v>
      </c>
      <c r="B330" s="1" t="s">
        <v>1188</v>
      </c>
      <c r="C330" s="1" t="s">
        <v>852</v>
      </c>
      <c r="D330" s="1" t="s">
        <v>853</v>
      </c>
      <c r="E330" s="44">
        <v>44</v>
      </c>
      <c r="F330" s="1" t="str">
        <f t="shared" si="5"/>
        <v>不及格</v>
      </c>
    </row>
    <row r="331" spans="1:6" ht="18.899999999999999" customHeight="1" x14ac:dyDescent="0.25">
      <c r="A331" s="1">
        <v>10330</v>
      </c>
      <c r="B331" s="1" t="s">
        <v>1189</v>
      </c>
      <c r="C331" s="1" t="s">
        <v>852</v>
      </c>
      <c r="D331" s="1" t="s">
        <v>861</v>
      </c>
      <c r="E331" s="44">
        <v>29</v>
      </c>
      <c r="F331" s="1" t="str">
        <f t="shared" si="5"/>
        <v>不及格</v>
      </c>
    </row>
    <row r="332" spans="1:6" ht="18.899999999999999" customHeight="1" x14ac:dyDescent="0.25">
      <c r="A332" s="1">
        <v>10331</v>
      </c>
      <c r="B332" s="1" t="s">
        <v>1190</v>
      </c>
      <c r="C332" s="1" t="s">
        <v>852</v>
      </c>
      <c r="D332" s="1" t="s">
        <v>868</v>
      </c>
      <c r="E332" s="44">
        <v>46</v>
      </c>
      <c r="F332" s="1" t="str">
        <f t="shared" si="5"/>
        <v>不及格</v>
      </c>
    </row>
    <row r="333" spans="1:6" ht="18.899999999999999" customHeight="1" x14ac:dyDescent="0.25">
      <c r="A333" s="1">
        <v>10332</v>
      </c>
      <c r="B333" s="1" t="s">
        <v>1191</v>
      </c>
      <c r="C333" s="1" t="s">
        <v>852</v>
      </c>
      <c r="D333" s="1" t="s">
        <v>861</v>
      </c>
      <c r="E333" s="44">
        <v>32</v>
      </c>
      <c r="F333" s="1" t="str">
        <f t="shared" si="5"/>
        <v>不及格</v>
      </c>
    </row>
    <row r="334" spans="1:6" ht="18.899999999999999" customHeight="1" x14ac:dyDescent="0.25">
      <c r="A334" s="1">
        <v>10333</v>
      </c>
      <c r="B334" s="1" t="s">
        <v>1192</v>
      </c>
      <c r="C334" s="1" t="s">
        <v>847</v>
      </c>
      <c r="D334" s="1" t="s">
        <v>848</v>
      </c>
      <c r="E334" s="44">
        <v>41</v>
      </c>
      <c r="F334" s="1" t="str">
        <f t="shared" si="5"/>
        <v>不及格</v>
      </c>
    </row>
    <row r="335" spans="1:6" ht="18.899999999999999" customHeight="1" x14ac:dyDescent="0.25">
      <c r="A335" s="1">
        <v>10334</v>
      </c>
      <c r="B335" s="1" t="s">
        <v>1193</v>
      </c>
      <c r="C335" s="1" t="s">
        <v>847</v>
      </c>
      <c r="D335" s="1" t="s">
        <v>848</v>
      </c>
      <c r="E335" s="44">
        <v>37</v>
      </c>
      <c r="F335" s="1" t="str">
        <f t="shared" si="5"/>
        <v>不及格</v>
      </c>
    </row>
    <row r="336" spans="1:6" ht="18.899999999999999" customHeight="1" x14ac:dyDescent="0.25">
      <c r="A336" s="1">
        <v>10335</v>
      </c>
      <c r="B336" s="1" t="s">
        <v>1194</v>
      </c>
      <c r="C336" s="1" t="s">
        <v>847</v>
      </c>
      <c r="D336" s="1" t="s">
        <v>857</v>
      </c>
      <c r="E336" s="44">
        <v>32</v>
      </c>
      <c r="F336" s="1" t="str">
        <f t="shared" si="5"/>
        <v>不及格</v>
      </c>
    </row>
    <row r="337" spans="1:6" ht="18.899999999999999" customHeight="1" x14ac:dyDescent="0.25">
      <c r="A337" s="1">
        <v>10336</v>
      </c>
      <c r="B337" s="1" t="s">
        <v>1195</v>
      </c>
      <c r="C337" s="1" t="s">
        <v>852</v>
      </c>
      <c r="D337" s="1" t="s">
        <v>868</v>
      </c>
      <c r="E337" s="44">
        <v>28</v>
      </c>
      <c r="F337" s="1" t="str">
        <f t="shared" si="5"/>
        <v>不及格</v>
      </c>
    </row>
    <row r="338" spans="1:6" ht="18.899999999999999" customHeight="1" x14ac:dyDescent="0.25">
      <c r="A338" s="1">
        <v>10337</v>
      </c>
      <c r="B338" s="1" t="s">
        <v>1196</v>
      </c>
      <c r="C338" s="1" t="s">
        <v>852</v>
      </c>
      <c r="D338" s="1" t="s">
        <v>848</v>
      </c>
      <c r="E338" s="44">
        <v>71</v>
      </c>
      <c r="F338" s="1" t="str">
        <f t="shared" si="5"/>
        <v>合格</v>
      </c>
    </row>
    <row r="339" spans="1:6" ht="18.899999999999999" customHeight="1" x14ac:dyDescent="0.25">
      <c r="A339" s="1">
        <v>10338</v>
      </c>
      <c r="B339" s="1" t="s">
        <v>1197</v>
      </c>
      <c r="C339" s="1" t="s">
        <v>852</v>
      </c>
      <c r="D339" s="1" t="s">
        <v>857</v>
      </c>
      <c r="E339" s="44">
        <v>66</v>
      </c>
      <c r="F339" s="1" t="str">
        <f t="shared" si="5"/>
        <v>合格</v>
      </c>
    </row>
    <row r="340" spans="1:6" ht="18.899999999999999" customHeight="1" x14ac:dyDescent="0.25">
      <c r="A340" s="1">
        <v>10339</v>
      </c>
      <c r="B340" s="1" t="s">
        <v>1198</v>
      </c>
      <c r="C340" s="1" t="s">
        <v>847</v>
      </c>
      <c r="D340" s="1" t="s">
        <v>875</v>
      </c>
      <c r="E340" s="44">
        <v>19</v>
      </c>
      <c r="F340" s="1" t="str">
        <f t="shared" si="5"/>
        <v>不及格</v>
      </c>
    </row>
    <row r="341" spans="1:6" ht="18.899999999999999" customHeight="1" x14ac:dyDescent="0.25">
      <c r="A341" s="1">
        <v>10340</v>
      </c>
      <c r="B341" s="1" t="s">
        <v>1199</v>
      </c>
      <c r="C341" s="1" t="s">
        <v>852</v>
      </c>
      <c r="D341" s="1" t="s">
        <v>868</v>
      </c>
      <c r="E341" s="44">
        <v>48</v>
      </c>
      <c r="F341" s="1" t="str">
        <f t="shared" si="5"/>
        <v>不及格</v>
      </c>
    </row>
    <row r="342" spans="1:6" ht="18.899999999999999" customHeight="1" x14ac:dyDescent="0.25">
      <c r="A342" s="1">
        <v>10341</v>
      </c>
      <c r="B342" s="1" t="s">
        <v>1200</v>
      </c>
      <c r="C342" s="1" t="s">
        <v>852</v>
      </c>
      <c r="D342" s="1" t="s">
        <v>875</v>
      </c>
      <c r="E342" s="44">
        <v>45</v>
      </c>
      <c r="F342" s="1" t="str">
        <f t="shared" si="5"/>
        <v>不及格</v>
      </c>
    </row>
    <row r="343" spans="1:6" ht="18.899999999999999" customHeight="1" x14ac:dyDescent="0.25">
      <c r="A343" s="1">
        <v>10342</v>
      </c>
      <c r="B343" s="1" t="s">
        <v>1201</v>
      </c>
      <c r="C343" s="1" t="s">
        <v>847</v>
      </c>
      <c r="D343" s="1" t="s">
        <v>861</v>
      </c>
      <c r="E343" s="44">
        <v>26</v>
      </c>
      <c r="F343" s="1" t="str">
        <f t="shared" si="5"/>
        <v>不及格</v>
      </c>
    </row>
    <row r="344" spans="1:6" ht="18.899999999999999" customHeight="1" x14ac:dyDescent="0.25">
      <c r="A344" s="1">
        <v>10343</v>
      </c>
      <c r="B344" s="1" t="s">
        <v>1202</v>
      </c>
      <c r="C344" s="1" t="s">
        <v>847</v>
      </c>
      <c r="D344" s="1" t="s">
        <v>861</v>
      </c>
      <c r="E344" s="44">
        <v>30</v>
      </c>
      <c r="F344" s="1" t="str">
        <f t="shared" si="5"/>
        <v>不及格</v>
      </c>
    </row>
    <row r="345" spans="1:6" ht="18.899999999999999" customHeight="1" x14ac:dyDescent="0.25">
      <c r="A345" s="1">
        <v>10344</v>
      </c>
      <c r="B345" s="1" t="s">
        <v>1203</v>
      </c>
      <c r="C345" s="1" t="s">
        <v>852</v>
      </c>
      <c r="D345" s="1" t="s">
        <v>868</v>
      </c>
      <c r="E345" s="44">
        <v>57</v>
      </c>
      <c r="F345" s="1" t="str">
        <f t="shared" si="5"/>
        <v>不及格</v>
      </c>
    </row>
    <row r="346" spans="1:6" ht="18.899999999999999" customHeight="1" x14ac:dyDescent="0.25">
      <c r="A346" s="1">
        <v>10345</v>
      </c>
      <c r="B346" s="1" t="s">
        <v>1204</v>
      </c>
      <c r="C346" s="1" t="s">
        <v>847</v>
      </c>
      <c r="D346" s="1" t="s">
        <v>875</v>
      </c>
      <c r="E346" s="44">
        <v>58</v>
      </c>
      <c r="F346" s="1" t="str">
        <f t="shared" si="5"/>
        <v>不及格</v>
      </c>
    </row>
    <row r="347" spans="1:6" ht="18.899999999999999" customHeight="1" x14ac:dyDescent="0.25">
      <c r="A347" s="1">
        <v>10346</v>
      </c>
      <c r="B347" s="1" t="s">
        <v>1205</v>
      </c>
      <c r="C347" s="1" t="s">
        <v>852</v>
      </c>
      <c r="D347" s="1" t="s">
        <v>853</v>
      </c>
      <c r="E347" s="44">
        <v>42</v>
      </c>
      <c r="F347" s="1" t="str">
        <f t="shared" si="5"/>
        <v>不及格</v>
      </c>
    </row>
    <row r="348" spans="1:6" ht="18.899999999999999" customHeight="1" x14ac:dyDescent="0.25">
      <c r="A348" s="1">
        <v>10347</v>
      </c>
      <c r="B348" s="1" t="s">
        <v>1206</v>
      </c>
      <c r="C348" s="1" t="s">
        <v>847</v>
      </c>
      <c r="D348" s="1" t="s">
        <v>857</v>
      </c>
      <c r="E348" s="44">
        <v>30</v>
      </c>
      <c r="F348" s="1" t="str">
        <f t="shared" si="5"/>
        <v>不及格</v>
      </c>
    </row>
    <row r="349" spans="1:6" ht="18.899999999999999" customHeight="1" x14ac:dyDescent="0.25">
      <c r="A349" s="1">
        <v>10348</v>
      </c>
      <c r="B349" s="1" t="s">
        <v>1207</v>
      </c>
      <c r="C349" s="1" t="s">
        <v>847</v>
      </c>
      <c r="D349" s="1" t="s">
        <v>848</v>
      </c>
      <c r="E349" s="44">
        <v>56</v>
      </c>
      <c r="F349" s="1" t="str">
        <f t="shared" si="5"/>
        <v>不及格</v>
      </c>
    </row>
    <row r="350" spans="1:6" ht="18.899999999999999" customHeight="1" x14ac:dyDescent="0.25">
      <c r="A350" s="1">
        <v>10349</v>
      </c>
      <c r="B350" s="1" t="s">
        <v>1208</v>
      </c>
      <c r="C350" s="1" t="s">
        <v>847</v>
      </c>
      <c r="D350" s="1" t="s">
        <v>853</v>
      </c>
      <c r="E350" s="44">
        <v>26</v>
      </c>
      <c r="F350" s="1" t="str">
        <f t="shared" si="5"/>
        <v>不及格</v>
      </c>
    </row>
    <row r="351" spans="1:6" ht="18.899999999999999" customHeight="1" x14ac:dyDescent="0.25">
      <c r="A351" s="1">
        <v>10350</v>
      </c>
      <c r="B351" s="1" t="s">
        <v>1209</v>
      </c>
      <c r="C351" s="1" t="s">
        <v>847</v>
      </c>
      <c r="D351" s="1" t="s">
        <v>861</v>
      </c>
      <c r="E351" s="44">
        <v>20</v>
      </c>
      <c r="F351" s="1" t="str">
        <f t="shared" si="5"/>
        <v>不及格</v>
      </c>
    </row>
    <row r="352" spans="1:6" ht="18.899999999999999" customHeight="1" x14ac:dyDescent="0.25">
      <c r="A352" s="1">
        <v>10351</v>
      </c>
      <c r="B352" s="1" t="s">
        <v>1210</v>
      </c>
      <c r="C352" s="1" t="s">
        <v>847</v>
      </c>
      <c r="D352" s="1" t="s">
        <v>848</v>
      </c>
      <c r="E352" s="44">
        <v>51</v>
      </c>
      <c r="F352" s="1" t="str">
        <f t="shared" si="5"/>
        <v>不及格</v>
      </c>
    </row>
    <row r="353" spans="1:6" ht="18.899999999999999" customHeight="1" x14ac:dyDescent="0.25">
      <c r="A353" s="1">
        <v>10352</v>
      </c>
      <c r="B353" s="1" t="s">
        <v>1211</v>
      </c>
      <c r="C353" s="1" t="s">
        <v>852</v>
      </c>
      <c r="D353" s="1" t="s">
        <v>861</v>
      </c>
      <c r="E353" s="44">
        <v>19</v>
      </c>
      <c r="F353" s="1" t="str">
        <f t="shared" si="5"/>
        <v>不及格</v>
      </c>
    </row>
    <row r="354" spans="1:6" ht="18.899999999999999" customHeight="1" x14ac:dyDescent="0.25">
      <c r="A354" s="1">
        <v>10353</v>
      </c>
      <c r="B354" s="1" t="s">
        <v>1212</v>
      </c>
      <c r="C354" s="1" t="s">
        <v>852</v>
      </c>
      <c r="D354" s="1" t="s">
        <v>875</v>
      </c>
      <c r="E354" s="44">
        <v>41</v>
      </c>
      <c r="F354" s="1" t="str">
        <f t="shared" si="5"/>
        <v>不及格</v>
      </c>
    </row>
    <row r="355" spans="1:6" ht="18.899999999999999" customHeight="1" x14ac:dyDescent="0.25">
      <c r="A355" s="1">
        <v>10354</v>
      </c>
      <c r="B355" s="1" t="s">
        <v>1213</v>
      </c>
      <c r="C355" s="1" t="s">
        <v>852</v>
      </c>
      <c r="D355" s="1" t="s">
        <v>875</v>
      </c>
      <c r="E355" s="44">
        <v>72</v>
      </c>
      <c r="F355" s="1" t="str">
        <f t="shared" si="5"/>
        <v>合格</v>
      </c>
    </row>
    <row r="356" spans="1:6" ht="18.899999999999999" customHeight="1" x14ac:dyDescent="0.25">
      <c r="A356" s="1">
        <v>10355</v>
      </c>
      <c r="B356" s="1" t="s">
        <v>1214</v>
      </c>
      <c r="C356" s="1" t="s">
        <v>852</v>
      </c>
      <c r="D356" s="1" t="s">
        <v>861</v>
      </c>
      <c r="E356" s="44">
        <v>36</v>
      </c>
      <c r="F356" s="1" t="str">
        <f t="shared" si="5"/>
        <v>不及格</v>
      </c>
    </row>
    <row r="357" spans="1:6" ht="18.899999999999999" customHeight="1" x14ac:dyDescent="0.25">
      <c r="A357" s="1">
        <v>10356</v>
      </c>
      <c r="B357" s="1" t="s">
        <v>1215</v>
      </c>
      <c r="C357" s="1" t="s">
        <v>852</v>
      </c>
      <c r="D357" s="1" t="s">
        <v>857</v>
      </c>
      <c r="E357" s="44">
        <v>31</v>
      </c>
      <c r="F357" s="1" t="str">
        <f t="shared" si="5"/>
        <v>不及格</v>
      </c>
    </row>
    <row r="358" spans="1:6" ht="18.899999999999999" customHeight="1" x14ac:dyDescent="0.25">
      <c r="A358" s="1">
        <v>10357</v>
      </c>
      <c r="B358" s="1" t="s">
        <v>1216</v>
      </c>
      <c r="C358" s="1" t="s">
        <v>852</v>
      </c>
      <c r="D358" s="1" t="s">
        <v>848</v>
      </c>
      <c r="E358" s="44">
        <v>36</v>
      </c>
      <c r="F358" s="1" t="str">
        <f t="shared" si="5"/>
        <v>不及格</v>
      </c>
    </row>
    <row r="359" spans="1:6" ht="18.899999999999999" customHeight="1" x14ac:dyDescent="0.25">
      <c r="A359" s="1">
        <v>10358</v>
      </c>
      <c r="B359" s="1" t="s">
        <v>1217</v>
      </c>
      <c r="C359" s="1" t="s">
        <v>847</v>
      </c>
      <c r="D359" s="1" t="s">
        <v>853</v>
      </c>
      <c r="E359" s="44">
        <v>49</v>
      </c>
      <c r="F359" s="1" t="str">
        <f t="shared" si="5"/>
        <v>不及格</v>
      </c>
    </row>
    <row r="360" spans="1:6" ht="18.899999999999999" customHeight="1" x14ac:dyDescent="0.25">
      <c r="A360" s="1">
        <v>10359</v>
      </c>
      <c r="B360" s="1" t="s">
        <v>1218</v>
      </c>
      <c r="C360" s="1" t="s">
        <v>847</v>
      </c>
      <c r="D360" s="1" t="s">
        <v>857</v>
      </c>
      <c r="E360" s="44">
        <v>37</v>
      </c>
      <c r="F360" s="1" t="str">
        <f t="shared" si="5"/>
        <v>不及格</v>
      </c>
    </row>
    <row r="361" spans="1:6" ht="18.899999999999999" customHeight="1" x14ac:dyDescent="0.25">
      <c r="A361" s="1">
        <v>10360</v>
      </c>
      <c r="B361" s="1" t="s">
        <v>1219</v>
      </c>
      <c r="C361" s="1" t="s">
        <v>852</v>
      </c>
      <c r="D361" s="1" t="s">
        <v>861</v>
      </c>
      <c r="E361" s="44">
        <v>67</v>
      </c>
      <c r="F361" s="1" t="str">
        <f t="shared" si="5"/>
        <v>合格</v>
      </c>
    </row>
    <row r="362" spans="1:6" ht="18.899999999999999" customHeight="1" x14ac:dyDescent="0.25">
      <c r="A362" s="1">
        <v>10361</v>
      </c>
      <c r="B362" s="1" t="s">
        <v>1220</v>
      </c>
      <c r="C362" s="1" t="s">
        <v>852</v>
      </c>
      <c r="D362" s="1" t="s">
        <v>868</v>
      </c>
      <c r="E362" s="44">
        <v>56</v>
      </c>
      <c r="F362" s="1" t="str">
        <f t="shared" si="5"/>
        <v>不及格</v>
      </c>
    </row>
    <row r="363" spans="1:6" ht="18.899999999999999" customHeight="1" x14ac:dyDescent="0.25">
      <c r="A363" s="1">
        <v>10362</v>
      </c>
      <c r="B363" s="1" t="s">
        <v>1221</v>
      </c>
      <c r="C363" s="1" t="s">
        <v>852</v>
      </c>
      <c r="D363" s="1" t="s">
        <v>848</v>
      </c>
      <c r="E363" s="44">
        <v>39</v>
      </c>
      <c r="F363" s="1" t="str">
        <f t="shared" si="5"/>
        <v>不及格</v>
      </c>
    </row>
    <row r="364" spans="1:6" ht="18.899999999999999" customHeight="1" x14ac:dyDescent="0.25">
      <c r="A364" s="1">
        <v>10363</v>
      </c>
      <c r="B364" s="1" t="s">
        <v>1222</v>
      </c>
      <c r="C364" s="1" t="s">
        <v>852</v>
      </c>
      <c r="D364" s="1" t="s">
        <v>848</v>
      </c>
      <c r="E364" s="44">
        <v>25</v>
      </c>
      <c r="F364" s="1" t="str">
        <f t="shared" si="5"/>
        <v>不及格</v>
      </c>
    </row>
    <row r="365" spans="1:6" ht="18.899999999999999" customHeight="1" x14ac:dyDescent="0.25">
      <c r="A365" s="1">
        <v>10364</v>
      </c>
      <c r="B365" s="1" t="s">
        <v>1223</v>
      </c>
      <c r="C365" s="1" t="s">
        <v>847</v>
      </c>
      <c r="D365" s="1" t="s">
        <v>875</v>
      </c>
      <c r="E365" s="44">
        <v>55</v>
      </c>
      <c r="F365" s="1" t="str">
        <f t="shared" si="5"/>
        <v>不及格</v>
      </c>
    </row>
    <row r="366" spans="1:6" ht="18.899999999999999" customHeight="1" x14ac:dyDescent="0.25">
      <c r="A366" s="1">
        <v>10365</v>
      </c>
      <c r="B366" s="1" t="s">
        <v>1224</v>
      </c>
      <c r="C366" s="1" t="s">
        <v>847</v>
      </c>
      <c r="D366" s="1" t="s">
        <v>857</v>
      </c>
      <c r="E366" s="44">
        <v>18</v>
      </c>
      <c r="F366" s="1" t="str">
        <f t="shared" si="5"/>
        <v>不及格</v>
      </c>
    </row>
    <row r="367" spans="1:6" ht="18.899999999999999" customHeight="1" x14ac:dyDescent="0.25">
      <c r="A367" s="1">
        <v>10366</v>
      </c>
      <c r="B367" s="1" t="s">
        <v>1225</v>
      </c>
      <c r="C367" s="1" t="s">
        <v>852</v>
      </c>
      <c r="D367" s="1" t="s">
        <v>853</v>
      </c>
      <c r="E367" s="44">
        <v>30</v>
      </c>
      <c r="F367" s="1" t="str">
        <f t="shared" si="5"/>
        <v>不及格</v>
      </c>
    </row>
    <row r="368" spans="1:6" ht="18.899999999999999" customHeight="1" x14ac:dyDescent="0.25">
      <c r="A368" s="1">
        <v>10367</v>
      </c>
      <c r="B368" s="1" t="s">
        <v>1226</v>
      </c>
      <c r="C368" s="1" t="s">
        <v>852</v>
      </c>
      <c r="D368" s="1" t="s">
        <v>861</v>
      </c>
      <c r="E368" s="44">
        <v>23</v>
      </c>
      <c r="F368" s="1" t="str">
        <f t="shared" si="5"/>
        <v>不及格</v>
      </c>
    </row>
    <row r="369" spans="1:6" ht="18.899999999999999" customHeight="1" x14ac:dyDescent="0.25">
      <c r="A369" s="1">
        <v>10368</v>
      </c>
      <c r="B369" s="1" t="s">
        <v>1227</v>
      </c>
      <c r="C369" s="1" t="s">
        <v>852</v>
      </c>
      <c r="D369" s="1" t="s">
        <v>861</v>
      </c>
      <c r="E369" s="44">
        <v>15</v>
      </c>
      <c r="F369" s="1" t="str">
        <f t="shared" si="5"/>
        <v>不及格</v>
      </c>
    </row>
    <row r="370" spans="1:6" ht="18.899999999999999" customHeight="1" x14ac:dyDescent="0.25">
      <c r="A370" s="1">
        <v>10369</v>
      </c>
      <c r="B370" s="1" t="s">
        <v>1228</v>
      </c>
      <c r="C370" s="1" t="s">
        <v>847</v>
      </c>
      <c r="D370" s="1" t="s">
        <v>861</v>
      </c>
      <c r="E370" s="44">
        <v>58</v>
      </c>
      <c r="F370" s="1" t="str">
        <f t="shared" si="5"/>
        <v>不及格</v>
      </c>
    </row>
    <row r="371" spans="1:6" ht="18.899999999999999" customHeight="1" x14ac:dyDescent="0.25">
      <c r="A371" s="1">
        <v>10370</v>
      </c>
      <c r="B371" s="1" t="s">
        <v>1229</v>
      </c>
      <c r="C371" s="1" t="s">
        <v>852</v>
      </c>
      <c r="D371" s="1" t="s">
        <v>868</v>
      </c>
      <c r="E371" s="44">
        <v>24</v>
      </c>
      <c r="F371" s="1" t="str">
        <f t="shared" si="5"/>
        <v>不及格</v>
      </c>
    </row>
    <row r="372" spans="1:6" ht="18.899999999999999" customHeight="1" x14ac:dyDescent="0.25">
      <c r="A372" s="1">
        <v>10371</v>
      </c>
      <c r="B372" s="1" t="s">
        <v>1230</v>
      </c>
      <c r="C372" s="1" t="s">
        <v>847</v>
      </c>
      <c r="D372" s="1" t="s">
        <v>857</v>
      </c>
      <c r="E372" s="44">
        <v>36</v>
      </c>
      <c r="F372" s="1" t="str">
        <f t="shared" si="5"/>
        <v>不及格</v>
      </c>
    </row>
    <row r="373" spans="1:6" ht="18.899999999999999" customHeight="1" x14ac:dyDescent="0.25">
      <c r="A373" s="1">
        <v>10372</v>
      </c>
      <c r="B373" s="1" t="s">
        <v>1231</v>
      </c>
      <c r="C373" s="1" t="s">
        <v>852</v>
      </c>
      <c r="D373" s="1" t="s">
        <v>875</v>
      </c>
      <c r="E373" s="44">
        <v>50</v>
      </c>
      <c r="F373" s="1" t="str">
        <f t="shared" si="5"/>
        <v>不及格</v>
      </c>
    </row>
    <row r="374" spans="1:6" ht="18.899999999999999" customHeight="1" x14ac:dyDescent="0.25">
      <c r="A374" s="1">
        <v>10373</v>
      </c>
      <c r="B374" s="1" t="s">
        <v>1232</v>
      </c>
      <c r="C374" s="1" t="s">
        <v>852</v>
      </c>
      <c r="D374" s="1" t="s">
        <v>875</v>
      </c>
      <c r="E374" s="44">
        <v>52</v>
      </c>
      <c r="F374" s="1" t="str">
        <f t="shared" si="5"/>
        <v>不及格</v>
      </c>
    </row>
    <row r="375" spans="1:6" ht="18.899999999999999" customHeight="1" x14ac:dyDescent="0.25">
      <c r="A375" s="1">
        <v>10374</v>
      </c>
      <c r="B375" s="1" t="s">
        <v>1233</v>
      </c>
      <c r="C375" s="1" t="s">
        <v>847</v>
      </c>
      <c r="D375" s="1" t="s">
        <v>848</v>
      </c>
      <c r="E375" s="44">
        <v>49</v>
      </c>
      <c r="F375" s="1" t="str">
        <f t="shared" si="5"/>
        <v>不及格</v>
      </c>
    </row>
    <row r="376" spans="1:6" ht="18.899999999999999" customHeight="1" x14ac:dyDescent="0.25">
      <c r="A376" s="1">
        <v>10375</v>
      </c>
      <c r="B376" s="1" t="s">
        <v>1234</v>
      </c>
      <c r="C376" s="1" t="s">
        <v>847</v>
      </c>
      <c r="D376" s="1" t="s">
        <v>875</v>
      </c>
      <c r="E376" s="44">
        <v>31</v>
      </c>
      <c r="F376" s="1" t="str">
        <f t="shared" si="5"/>
        <v>不及格</v>
      </c>
    </row>
    <row r="377" spans="1:6" ht="18.899999999999999" customHeight="1" x14ac:dyDescent="0.25">
      <c r="A377" s="1">
        <v>10376</v>
      </c>
      <c r="B377" s="1" t="s">
        <v>1235</v>
      </c>
      <c r="C377" s="1" t="s">
        <v>852</v>
      </c>
      <c r="D377" s="1" t="s">
        <v>861</v>
      </c>
      <c r="E377" s="44">
        <v>21</v>
      </c>
      <c r="F377" s="1" t="str">
        <f t="shared" si="5"/>
        <v>不及格</v>
      </c>
    </row>
    <row r="378" spans="1:6" ht="18.899999999999999" customHeight="1" x14ac:dyDescent="0.25">
      <c r="A378" s="1">
        <v>10377</v>
      </c>
      <c r="B378" s="1" t="s">
        <v>1236</v>
      </c>
      <c r="C378" s="1" t="s">
        <v>847</v>
      </c>
      <c r="D378" s="1" t="s">
        <v>868</v>
      </c>
      <c r="E378" s="44">
        <v>39</v>
      </c>
      <c r="F378" s="1" t="str">
        <f t="shared" si="5"/>
        <v>不及格</v>
      </c>
    </row>
    <row r="379" spans="1:6" ht="18.899999999999999" customHeight="1" x14ac:dyDescent="0.25">
      <c r="A379" s="1">
        <v>10378</v>
      </c>
      <c r="B379" s="1" t="s">
        <v>1237</v>
      </c>
      <c r="C379" s="1" t="s">
        <v>852</v>
      </c>
      <c r="D379" s="1" t="s">
        <v>848</v>
      </c>
      <c r="E379" s="44">
        <v>56</v>
      </c>
      <c r="F379" s="1" t="str">
        <f t="shared" si="5"/>
        <v>不及格</v>
      </c>
    </row>
    <row r="380" spans="1:6" ht="18.899999999999999" customHeight="1" x14ac:dyDescent="0.25">
      <c r="A380" s="1">
        <v>10379</v>
      </c>
      <c r="B380" s="1" t="s">
        <v>1238</v>
      </c>
      <c r="C380" s="1" t="s">
        <v>852</v>
      </c>
      <c r="D380" s="1" t="s">
        <v>857</v>
      </c>
      <c r="E380" s="44">
        <v>41</v>
      </c>
      <c r="F380" s="1" t="str">
        <f t="shared" si="5"/>
        <v>不及格</v>
      </c>
    </row>
    <row r="381" spans="1:6" ht="18.899999999999999" customHeight="1" x14ac:dyDescent="0.25">
      <c r="A381" s="1">
        <v>10380</v>
      </c>
      <c r="B381" s="1" t="s">
        <v>1239</v>
      </c>
      <c r="C381" s="1" t="s">
        <v>847</v>
      </c>
      <c r="D381" s="1" t="s">
        <v>861</v>
      </c>
      <c r="E381" s="44">
        <v>24</v>
      </c>
      <c r="F381" s="1" t="str">
        <f t="shared" si="5"/>
        <v>不及格</v>
      </c>
    </row>
    <row r="382" spans="1:6" ht="18.899999999999999" customHeight="1" x14ac:dyDescent="0.25">
      <c r="A382" s="1">
        <v>10381</v>
      </c>
      <c r="B382" s="1" t="s">
        <v>1240</v>
      </c>
      <c r="C382" s="1" t="s">
        <v>852</v>
      </c>
      <c r="D382" s="1" t="s">
        <v>868</v>
      </c>
      <c r="E382" s="44">
        <v>22</v>
      </c>
      <c r="F382" s="1" t="str">
        <f t="shared" si="5"/>
        <v>不及格</v>
      </c>
    </row>
    <row r="383" spans="1:6" ht="18.899999999999999" customHeight="1" x14ac:dyDescent="0.25">
      <c r="A383" s="1">
        <v>10382</v>
      </c>
      <c r="B383" s="1" t="s">
        <v>1241</v>
      </c>
      <c r="C383" s="1" t="s">
        <v>852</v>
      </c>
      <c r="D383" s="1" t="s">
        <v>848</v>
      </c>
      <c r="E383" s="44">
        <v>30</v>
      </c>
      <c r="F383" s="1" t="str">
        <f t="shared" si="5"/>
        <v>不及格</v>
      </c>
    </row>
    <row r="384" spans="1:6" ht="18.899999999999999" customHeight="1" x14ac:dyDescent="0.25">
      <c r="A384" s="1">
        <v>10383</v>
      </c>
      <c r="B384" s="1" t="s">
        <v>1242</v>
      </c>
      <c r="C384" s="1" t="s">
        <v>847</v>
      </c>
      <c r="D384" s="1" t="s">
        <v>875</v>
      </c>
      <c r="E384" s="44">
        <v>43</v>
      </c>
      <c r="F384" s="1" t="str">
        <f t="shared" si="5"/>
        <v>不及格</v>
      </c>
    </row>
    <row r="385" spans="1:6" ht="18.899999999999999" customHeight="1" x14ac:dyDescent="0.25">
      <c r="A385" s="1">
        <v>10384</v>
      </c>
      <c r="B385" s="1" t="s">
        <v>1243</v>
      </c>
      <c r="C385" s="1" t="s">
        <v>852</v>
      </c>
      <c r="D385" s="1" t="s">
        <v>861</v>
      </c>
      <c r="E385" s="44">
        <v>17</v>
      </c>
      <c r="F385" s="1" t="str">
        <f t="shared" si="5"/>
        <v>不及格</v>
      </c>
    </row>
    <row r="386" spans="1:6" ht="18.899999999999999" customHeight="1" x14ac:dyDescent="0.25">
      <c r="A386" s="1">
        <v>10385</v>
      </c>
      <c r="B386" s="1" t="s">
        <v>1244</v>
      </c>
      <c r="C386" s="1" t="s">
        <v>847</v>
      </c>
      <c r="D386" s="1" t="s">
        <v>853</v>
      </c>
      <c r="E386" s="44">
        <v>41</v>
      </c>
      <c r="F386" s="1" t="str">
        <f t="shared" si="5"/>
        <v>不及格</v>
      </c>
    </row>
    <row r="387" spans="1:6" ht="18.899999999999999" customHeight="1" x14ac:dyDescent="0.25">
      <c r="A387" s="1">
        <v>10386</v>
      </c>
      <c r="B387" s="1" t="s">
        <v>1245</v>
      </c>
      <c r="C387" s="1" t="s">
        <v>847</v>
      </c>
      <c r="D387" s="1" t="s">
        <v>868</v>
      </c>
      <c r="E387" s="44">
        <v>39</v>
      </c>
      <c r="F387" s="1" t="str">
        <f t="shared" ref="F387:F450" si="6">IF(E387&gt;90,"优秀",IF(E387&gt;80,"良好",IF(E387&gt;60,"合格","不及格")))</f>
        <v>不及格</v>
      </c>
    </row>
    <row r="388" spans="1:6" ht="18.899999999999999" customHeight="1" x14ac:dyDescent="0.25">
      <c r="A388" s="1">
        <v>10387</v>
      </c>
      <c r="B388" s="1" t="s">
        <v>1246</v>
      </c>
      <c r="C388" s="1" t="s">
        <v>847</v>
      </c>
      <c r="D388" s="1" t="s">
        <v>861</v>
      </c>
      <c r="E388" s="44">
        <v>36</v>
      </c>
      <c r="F388" s="1" t="str">
        <f t="shared" si="6"/>
        <v>不及格</v>
      </c>
    </row>
    <row r="389" spans="1:6" ht="18.899999999999999" customHeight="1" x14ac:dyDescent="0.25">
      <c r="A389" s="1">
        <v>10388</v>
      </c>
      <c r="B389" s="1" t="s">
        <v>1247</v>
      </c>
      <c r="C389" s="1" t="s">
        <v>852</v>
      </c>
      <c r="D389" s="1" t="s">
        <v>857</v>
      </c>
      <c r="E389" s="44">
        <v>16</v>
      </c>
      <c r="F389" s="1" t="str">
        <f t="shared" si="6"/>
        <v>不及格</v>
      </c>
    </row>
    <row r="390" spans="1:6" ht="18.899999999999999" customHeight="1" x14ac:dyDescent="0.25">
      <c r="A390" s="1">
        <v>10389</v>
      </c>
      <c r="B390" s="1" t="s">
        <v>1248</v>
      </c>
      <c r="C390" s="1" t="s">
        <v>847</v>
      </c>
      <c r="D390" s="1" t="s">
        <v>853</v>
      </c>
      <c r="E390" s="44">
        <v>24</v>
      </c>
      <c r="F390" s="1" t="str">
        <f t="shared" si="6"/>
        <v>不及格</v>
      </c>
    </row>
    <row r="391" spans="1:6" ht="18.899999999999999" customHeight="1" x14ac:dyDescent="0.25">
      <c r="A391" s="1">
        <v>10390</v>
      </c>
      <c r="B391" s="1" t="s">
        <v>1249</v>
      </c>
      <c r="C391" s="1" t="s">
        <v>847</v>
      </c>
      <c r="D391" s="1" t="s">
        <v>848</v>
      </c>
      <c r="E391" s="44">
        <v>31</v>
      </c>
      <c r="F391" s="1" t="str">
        <f t="shared" si="6"/>
        <v>不及格</v>
      </c>
    </row>
    <row r="392" spans="1:6" ht="18.899999999999999" customHeight="1" x14ac:dyDescent="0.25">
      <c r="A392" s="1">
        <v>10391</v>
      </c>
      <c r="B392" s="1" t="s">
        <v>1250</v>
      </c>
      <c r="C392" s="1" t="s">
        <v>847</v>
      </c>
      <c r="D392" s="1" t="s">
        <v>848</v>
      </c>
      <c r="E392" s="44">
        <v>34</v>
      </c>
      <c r="F392" s="1" t="str">
        <f t="shared" si="6"/>
        <v>不及格</v>
      </c>
    </row>
    <row r="393" spans="1:6" ht="18.899999999999999" customHeight="1" x14ac:dyDescent="0.25">
      <c r="A393" s="1">
        <v>10392</v>
      </c>
      <c r="B393" s="1" t="s">
        <v>1251</v>
      </c>
      <c r="C393" s="1" t="s">
        <v>852</v>
      </c>
      <c r="D393" s="1" t="s">
        <v>848</v>
      </c>
      <c r="E393" s="44">
        <v>46</v>
      </c>
      <c r="F393" s="1" t="str">
        <f t="shared" si="6"/>
        <v>不及格</v>
      </c>
    </row>
    <row r="394" spans="1:6" ht="18.899999999999999" customHeight="1" x14ac:dyDescent="0.25">
      <c r="A394" s="1">
        <v>10393</v>
      </c>
      <c r="B394" s="1" t="s">
        <v>1252</v>
      </c>
      <c r="C394" s="1" t="s">
        <v>847</v>
      </c>
      <c r="D394" s="1" t="s">
        <v>861</v>
      </c>
      <c r="E394" s="44">
        <v>65</v>
      </c>
      <c r="F394" s="1" t="str">
        <f t="shared" si="6"/>
        <v>合格</v>
      </c>
    </row>
    <row r="395" spans="1:6" ht="18.899999999999999" customHeight="1" x14ac:dyDescent="0.25">
      <c r="A395" s="1">
        <v>10394</v>
      </c>
      <c r="B395" s="1" t="s">
        <v>1253</v>
      </c>
      <c r="C395" s="1" t="s">
        <v>847</v>
      </c>
      <c r="D395" s="1" t="s">
        <v>868</v>
      </c>
      <c r="E395" s="44">
        <v>52</v>
      </c>
      <c r="F395" s="1" t="str">
        <f t="shared" si="6"/>
        <v>不及格</v>
      </c>
    </row>
    <row r="396" spans="1:6" ht="18.899999999999999" customHeight="1" x14ac:dyDescent="0.25">
      <c r="A396" s="1">
        <v>10395</v>
      </c>
      <c r="B396" s="1" t="s">
        <v>1254</v>
      </c>
      <c r="C396" s="1" t="s">
        <v>852</v>
      </c>
      <c r="D396" s="1" t="s">
        <v>868</v>
      </c>
      <c r="E396" s="44">
        <v>51</v>
      </c>
      <c r="F396" s="1" t="str">
        <f t="shared" si="6"/>
        <v>不及格</v>
      </c>
    </row>
    <row r="397" spans="1:6" ht="18.899999999999999" customHeight="1" x14ac:dyDescent="0.25">
      <c r="A397" s="1">
        <v>10396</v>
      </c>
      <c r="B397" s="1" t="s">
        <v>1255</v>
      </c>
      <c r="C397" s="1" t="s">
        <v>852</v>
      </c>
      <c r="D397" s="1" t="s">
        <v>868</v>
      </c>
      <c r="E397" s="44">
        <v>41</v>
      </c>
      <c r="F397" s="1" t="str">
        <f t="shared" si="6"/>
        <v>不及格</v>
      </c>
    </row>
    <row r="398" spans="1:6" ht="18.899999999999999" customHeight="1" x14ac:dyDescent="0.25">
      <c r="A398" s="1">
        <v>10397</v>
      </c>
      <c r="B398" s="1" t="s">
        <v>1256</v>
      </c>
      <c r="C398" s="1" t="s">
        <v>847</v>
      </c>
      <c r="D398" s="1" t="s">
        <v>853</v>
      </c>
      <c r="E398" s="44">
        <v>40</v>
      </c>
      <c r="F398" s="1" t="str">
        <f t="shared" si="6"/>
        <v>不及格</v>
      </c>
    </row>
    <row r="399" spans="1:6" ht="18.899999999999999" customHeight="1" x14ac:dyDescent="0.25">
      <c r="A399" s="1">
        <v>10398</v>
      </c>
      <c r="B399" s="1" t="s">
        <v>1257</v>
      </c>
      <c r="C399" s="1" t="s">
        <v>852</v>
      </c>
      <c r="D399" s="1" t="s">
        <v>861</v>
      </c>
      <c r="E399" s="44">
        <v>27</v>
      </c>
      <c r="F399" s="1" t="str">
        <f t="shared" si="6"/>
        <v>不及格</v>
      </c>
    </row>
    <row r="400" spans="1:6" ht="18.899999999999999" customHeight="1" x14ac:dyDescent="0.25">
      <c r="A400" s="1">
        <v>10399</v>
      </c>
      <c r="B400" s="1" t="s">
        <v>1258</v>
      </c>
      <c r="C400" s="1" t="s">
        <v>852</v>
      </c>
      <c r="D400" s="1" t="s">
        <v>868</v>
      </c>
      <c r="E400" s="44">
        <v>33</v>
      </c>
      <c r="F400" s="1" t="str">
        <f t="shared" si="6"/>
        <v>不及格</v>
      </c>
    </row>
    <row r="401" spans="1:6" ht="18.899999999999999" customHeight="1" x14ac:dyDescent="0.25">
      <c r="A401" s="1">
        <v>10400</v>
      </c>
      <c r="B401" s="1" t="s">
        <v>1259</v>
      </c>
      <c r="C401" s="1" t="s">
        <v>852</v>
      </c>
      <c r="D401" s="1" t="s">
        <v>868</v>
      </c>
      <c r="E401" s="44">
        <v>20</v>
      </c>
      <c r="F401" s="1" t="str">
        <f t="shared" si="6"/>
        <v>不及格</v>
      </c>
    </row>
    <row r="402" spans="1:6" ht="18.899999999999999" customHeight="1" x14ac:dyDescent="0.25">
      <c r="A402" s="1">
        <v>10401</v>
      </c>
      <c r="B402" s="1" t="s">
        <v>1260</v>
      </c>
      <c r="C402" s="1" t="s">
        <v>847</v>
      </c>
      <c r="D402" s="1" t="s">
        <v>853</v>
      </c>
      <c r="E402" s="44">
        <v>20</v>
      </c>
      <c r="F402" s="1" t="str">
        <f t="shared" si="6"/>
        <v>不及格</v>
      </c>
    </row>
    <row r="403" spans="1:6" ht="18.899999999999999" customHeight="1" x14ac:dyDescent="0.25">
      <c r="A403" s="1">
        <v>10402</v>
      </c>
      <c r="B403" s="1" t="s">
        <v>1261</v>
      </c>
      <c r="C403" s="1" t="s">
        <v>847</v>
      </c>
      <c r="D403" s="1" t="s">
        <v>857</v>
      </c>
      <c r="E403" s="44">
        <v>43</v>
      </c>
      <c r="F403" s="1" t="str">
        <f t="shared" si="6"/>
        <v>不及格</v>
      </c>
    </row>
    <row r="404" spans="1:6" ht="18.899999999999999" customHeight="1" x14ac:dyDescent="0.25">
      <c r="A404" s="1">
        <v>10403</v>
      </c>
      <c r="B404" s="1" t="s">
        <v>1262</v>
      </c>
      <c r="C404" s="1" t="s">
        <v>847</v>
      </c>
      <c r="D404" s="1" t="s">
        <v>853</v>
      </c>
      <c r="E404" s="44">
        <v>40</v>
      </c>
      <c r="F404" s="1" t="str">
        <f t="shared" si="6"/>
        <v>不及格</v>
      </c>
    </row>
    <row r="405" spans="1:6" ht="18.899999999999999" customHeight="1" x14ac:dyDescent="0.25">
      <c r="A405" s="1">
        <v>10404</v>
      </c>
      <c r="B405" s="1" t="s">
        <v>1263</v>
      </c>
      <c r="C405" s="1" t="s">
        <v>847</v>
      </c>
      <c r="D405" s="1" t="s">
        <v>861</v>
      </c>
      <c r="E405" s="44">
        <v>24</v>
      </c>
      <c r="F405" s="1" t="str">
        <f t="shared" si="6"/>
        <v>不及格</v>
      </c>
    </row>
    <row r="406" spans="1:6" ht="18.899999999999999" customHeight="1" x14ac:dyDescent="0.25">
      <c r="A406" s="1">
        <v>10405</v>
      </c>
      <c r="B406" s="1" t="s">
        <v>1264</v>
      </c>
      <c r="C406" s="1" t="s">
        <v>852</v>
      </c>
      <c r="D406" s="1" t="s">
        <v>861</v>
      </c>
      <c r="E406" s="44">
        <v>29</v>
      </c>
      <c r="F406" s="1" t="str">
        <f t="shared" si="6"/>
        <v>不及格</v>
      </c>
    </row>
    <row r="407" spans="1:6" ht="18.899999999999999" customHeight="1" x14ac:dyDescent="0.25">
      <c r="A407" s="1">
        <v>10406</v>
      </c>
      <c r="B407" s="1" t="s">
        <v>1265</v>
      </c>
      <c r="C407" s="1" t="s">
        <v>847</v>
      </c>
      <c r="D407" s="1" t="s">
        <v>857</v>
      </c>
      <c r="E407" s="44">
        <v>34</v>
      </c>
      <c r="F407" s="1" t="str">
        <f t="shared" si="6"/>
        <v>不及格</v>
      </c>
    </row>
    <row r="408" spans="1:6" ht="18.899999999999999" customHeight="1" x14ac:dyDescent="0.25">
      <c r="A408" s="1">
        <v>10407</v>
      </c>
      <c r="B408" s="1" t="s">
        <v>1266</v>
      </c>
      <c r="C408" s="1" t="s">
        <v>852</v>
      </c>
      <c r="D408" s="1" t="s">
        <v>848</v>
      </c>
      <c r="E408" s="44">
        <v>42</v>
      </c>
      <c r="F408" s="1" t="str">
        <f t="shared" si="6"/>
        <v>不及格</v>
      </c>
    </row>
    <row r="409" spans="1:6" ht="18.899999999999999" customHeight="1" x14ac:dyDescent="0.25">
      <c r="A409" s="1">
        <v>10408</v>
      </c>
      <c r="B409" s="1" t="s">
        <v>1267</v>
      </c>
      <c r="C409" s="1" t="s">
        <v>847</v>
      </c>
      <c r="D409" s="1" t="s">
        <v>875</v>
      </c>
      <c r="E409" s="44">
        <v>33</v>
      </c>
      <c r="F409" s="1" t="str">
        <f t="shared" si="6"/>
        <v>不及格</v>
      </c>
    </row>
    <row r="410" spans="1:6" ht="18.899999999999999" customHeight="1" x14ac:dyDescent="0.25">
      <c r="A410" s="1">
        <v>10409</v>
      </c>
      <c r="B410" s="1" t="s">
        <v>1268</v>
      </c>
      <c r="C410" s="1" t="s">
        <v>852</v>
      </c>
      <c r="D410" s="1" t="s">
        <v>861</v>
      </c>
      <c r="E410" s="44">
        <v>27</v>
      </c>
      <c r="F410" s="1" t="str">
        <f t="shared" si="6"/>
        <v>不及格</v>
      </c>
    </row>
    <row r="411" spans="1:6" ht="18.899999999999999" customHeight="1" x14ac:dyDescent="0.25">
      <c r="A411" s="1">
        <v>10410</v>
      </c>
      <c r="B411" s="1" t="s">
        <v>1269</v>
      </c>
      <c r="C411" s="1" t="s">
        <v>852</v>
      </c>
      <c r="D411" s="1" t="s">
        <v>875</v>
      </c>
      <c r="E411" s="44">
        <v>43</v>
      </c>
      <c r="F411" s="1" t="str">
        <f t="shared" si="6"/>
        <v>不及格</v>
      </c>
    </row>
    <row r="412" spans="1:6" ht="18.899999999999999" customHeight="1" x14ac:dyDescent="0.25">
      <c r="A412" s="1">
        <v>10411</v>
      </c>
      <c r="B412" s="1" t="s">
        <v>1270</v>
      </c>
      <c r="C412" s="1" t="s">
        <v>847</v>
      </c>
      <c r="D412" s="1" t="s">
        <v>868</v>
      </c>
      <c r="E412" s="44">
        <v>28</v>
      </c>
      <c r="F412" s="1" t="str">
        <f t="shared" si="6"/>
        <v>不及格</v>
      </c>
    </row>
    <row r="413" spans="1:6" ht="18.899999999999999" customHeight="1" x14ac:dyDescent="0.25">
      <c r="A413" s="1">
        <v>10412</v>
      </c>
      <c r="B413" s="1" t="s">
        <v>1271</v>
      </c>
      <c r="C413" s="1" t="s">
        <v>852</v>
      </c>
      <c r="D413" s="1" t="s">
        <v>868</v>
      </c>
      <c r="E413" s="44">
        <v>36</v>
      </c>
      <c r="F413" s="1" t="str">
        <f t="shared" si="6"/>
        <v>不及格</v>
      </c>
    </row>
    <row r="414" spans="1:6" ht="18.899999999999999" customHeight="1" x14ac:dyDescent="0.25">
      <c r="A414" s="1">
        <v>10413</v>
      </c>
      <c r="B414" s="1" t="s">
        <v>1272</v>
      </c>
      <c r="C414" s="1" t="s">
        <v>847</v>
      </c>
      <c r="D414" s="1" t="s">
        <v>868</v>
      </c>
      <c r="E414" s="44">
        <v>37</v>
      </c>
      <c r="F414" s="1" t="str">
        <f t="shared" si="6"/>
        <v>不及格</v>
      </c>
    </row>
    <row r="415" spans="1:6" ht="18.899999999999999" customHeight="1" x14ac:dyDescent="0.25">
      <c r="A415" s="1">
        <v>10414</v>
      </c>
      <c r="B415" s="1" t="s">
        <v>1273</v>
      </c>
      <c r="C415" s="1" t="s">
        <v>852</v>
      </c>
      <c r="D415" s="1" t="s">
        <v>868</v>
      </c>
      <c r="E415" s="44">
        <v>48</v>
      </c>
      <c r="F415" s="1" t="str">
        <f t="shared" si="6"/>
        <v>不及格</v>
      </c>
    </row>
    <row r="416" spans="1:6" ht="18.899999999999999" customHeight="1" x14ac:dyDescent="0.25">
      <c r="A416" s="1">
        <v>10415</v>
      </c>
      <c r="B416" s="1" t="s">
        <v>1274</v>
      </c>
      <c r="C416" s="1" t="s">
        <v>847</v>
      </c>
      <c r="D416" s="1" t="s">
        <v>875</v>
      </c>
      <c r="E416" s="44">
        <v>44</v>
      </c>
      <c r="F416" s="1" t="str">
        <f t="shared" si="6"/>
        <v>不及格</v>
      </c>
    </row>
    <row r="417" spans="1:6" ht="18.899999999999999" customHeight="1" x14ac:dyDescent="0.25">
      <c r="A417" s="1">
        <v>10416</v>
      </c>
      <c r="B417" s="1" t="s">
        <v>1275</v>
      </c>
      <c r="C417" s="1" t="s">
        <v>847</v>
      </c>
      <c r="D417" s="1" t="s">
        <v>861</v>
      </c>
      <c r="E417" s="44">
        <v>65</v>
      </c>
      <c r="F417" s="1" t="str">
        <f t="shared" si="6"/>
        <v>合格</v>
      </c>
    </row>
    <row r="418" spans="1:6" ht="18.899999999999999" customHeight="1" x14ac:dyDescent="0.25">
      <c r="A418" s="1">
        <v>10417</v>
      </c>
      <c r="B418" s="1" t="s">
        <v>1276</v>
      </c>
      <c r="C418" s="1" t="s">
        <v>847</v>
      </c>
      <c r="D418" s="1" t="s">
        <v>868</v>
      </c>
      <c r="E418" s="44">
        <v>40</v>
      </c>
      <c r="F418" s="1" t="str">
        <f t="shared" si="6"/>
        <v>不及格</v>
      </c>
    </row>
    <row r="419" spans="1:6" ht="18.899999999999999" customHeight="1" x14ac:dyDescent="0.25">
      <c r="A419" s="1">
        <v>10418</v>
      </c>
      <c r="B419" s="1" t="s">
        <v>1277</v>
      </c>
      <c r="C419" s="1" t="s">
        <v>852</v>
      </c>
      <c r="D419" s="1" t="s">
        <v>853</v>
      </c>
      <c r="E419" s="44">
        <v>56</v>
      </c>
      <c r="F419" s="1" t="str">
        <f t="shared" si="6"/>
        <v>不及格</v>
      </c>
    </row>
    <row r="420" spans="1:6" ht="18.899999999999999" customHeight="1" x14ac:dyDescent="0.25">
      <c r="A420" s="1">
        <v>10419</v>
      </c>
      <c r="B420" s="1" t="s">
        <v>1278</v>
      </c>
      <c r="C420" s="1" t="s">
        <v>847</v>
      </c>
      <c r="D420" s="1" t="s">
        <v>857</v>
      </c>
      <c r="E420" s="44">
        <v>32</v>
      </c>
      <c r="F420" s="1" t="str">
        <f t="shared" si="6"/>
        <v>不及格</v>
      </c>
    </row>
    <row r="421" spans="1:6" ht="18.899999999999999" customHeight="1" x14ac:dyDescent="0.25">
      <c r="A421" s="1">
        <v>10420</v>
      </c>
      <c r="B421" s="1" t="s">
        <v>1279</v>
      </c>
      <c r="C421" s="1" t="s">
        <v>852</v>
      </c>
      <c r="D421" s="1" t="s">
        <v>853</v>
      </c>
      <c r="E421" s="44">
        <v>39</v>
      </c>
      <c r="F421" s="1" t="str">
        <f t="shared" si="6"/>
        <v>不及格</v>
      </c>
    </row>
    <row r="422" spans="1:6" ht="18.899999999999999" customHeight="1" x14ac:dyDescent="0.25">
      <c r="A422" s="1">
        <v>10421</v>
      </c>
      <c r="B422" s="1" t="s">
        <v>1280</v>
      </c>
      <c r="C422" s="1" t="s">
        <v>852</v>
      </c>
      <c r="D422" s="1" t="s">
        <v>868</v>
      </c>
      <c r="E422" s="44">
        <v>60</v>
      </c>
      <c r="F422" s="1" t="str">
        <f t="shared" si="6"/>
        <v>不及格</v>
      </c>
    </row>
    <row r="423" spans="1:6" ht="18.899999999999999" customHeight="1" x14ac:dyDescent="0.25">
      <c r="A423" s="1">
        <v>10422</v>
      </c>
      <c r="B423" s="1" t="s">
        <v>1281</v>
      </c>
      <c r="C423" s="1" t="s">
        <v>852</v>
      </c>
      <c r="D423" s="1" t="s">
        <v>868</v>
      </c>
      <c r="E423" s="44">
        <v>46</v>
      </c>
      <c r="F423" s="1" t="str">
        <f t="shared" si="6"/>
        <v>不及格</v>
      </c>
    </row>
    <row r="424" spans="1:6" ht="18.899999999999999" customHeight="1" x14ac:dyDescent="0.25">
      <c r="A424" s="1">
        <v>10423</v>
      </c>
      <c r="B424" s="1" t="s">
        <v>1282</v>
      </c>
      <c r="C424" s="1" t="s">
        <v>847</v>
      </c>
      <c r="D424" s="1" t="s">
        <v>857</v>
      </c>
      <c r="E424" s="44">
        <v>39</v>
      </c>
      <c r="F424" s="1" t="str">
        <f t="shared" si="6"/>
        <v>不及格</v>
      </c>
    </row>
    <row r="425" spans="1:6" ht="18.899999999999999" customHeight="1" x14ac:dyDescent="0.25">
      <c r="A425" s="1">
        <v>10424</v>
      </c>
      <c r="B425" s="1" t="s">
        <v>1283</v>
      </c>
      <c r="C425" s="1" t="s">
        <v>852</v>
      </c>
      <c r="D425" s="1" t="s">
        <v>861</v>
      </c>
      <c r="E425" s="44">
        <v>22</v>
      </c>
      <c r="F425" s="1" t="str">
        <f t="shared" si="6"/>
        <v>不及格</v>
      </c>
    </row>
    <row r="426" spans="1:6" ht="18.899999999999999" customHeight="1" x14ac:dyDescent="0.25">
      <c r="A426" s="1">
        <v>10425</v>
      </c>
      <c r="B426" s="1" t="s">
        <v>1284</v>
      </c>
      <c r="C426" s="1" t="s">
        <v>852</v>
      </c>
      <c r="D426" s="1" t="s">
        <v>848</v>
      </c>
      <c r="E426" s="44">
        <v>31</v>
      </c>
      <c r="F426" s="1" t="str">
        <f t="shared" si="6"/>
        <v>不及格</v>
      </c>
    </row>
    <row r="427" spans="1:6" ht="18.899999999999999" customHeight="1" x14ac:dyDescent="0.25">
      <c r="A427" s="1">
        <v>10426</v>
      </c>
      <c r="B427" s="1" t="s">
        <v>1285</v>
      </c>
      <c r="C427" s="1" t="s">
        <v>852</v>
      </c>
      <c r="D427" s="1" t="s">
        <v>848</v>
      </c>
      <c r="E427" s="44">
        <v>22</v>
      </c>
      <c r="F427" s="1" t="str">
        <f t="shared" si="6"/>
        <v>不及格</v>
      </c>
    </row>
    <row r="428" spans="1:6" ht="18.899999999999999" customHeight="1" x14ac:dyDescent="0.25">
      <c r="A428" s="1">
        <v>10427</v>
      </c>
      <c r="B428" s="1" t="s">
        <v>1286</v>
      </c>
      <c r="C428" s="1" t="s">
        <v>847</v>
      </c>
      <c r="D428" s="1" t="s">
        <v>875</v>
      </c>
      <c r="E428" s="44">
        <v>45</v>
      </c>
      <c r="F428" s="1" t="str">
        <f t="shared" si="6"/>
        <v>不及格</v>
      </c>
    </row>
    <row r="429" spans="1:6" ht="18.899999999999999" customHeight="1" x14ac:dyDescent="0.25">
      <c r="A429" s="1">
        <v>10428</v>
      </c>
      <c r="B429" s="1" t="s">
        <v>1287</v>
      </c>
      <c r="C429" s="1" t="s">
        <v>847</v>
      </c>
      <c r="D429" s="1" t="s">
        <v>853</v>
      </c>
      <c r="E429" s="44">
        <v>19</v>
      </c>
      <c r="F429" s="1" t="str">
        <f t="shared" si="6"/>
        <v>不及格</v>
      </c>
    </row>
    <row r="430" spans="1:6" ht="18.899999999999999" customHeight="1" x14ac:dyDescent="0.25">
      <c r="A430" s="1">
        <v>10429</v>
      </c>
      <c r="B430" s="1" t="s">
        <v>1288</v>
      </c>
      <c r="C430" s="1" t="s">
        <v>852</v>
      </c>
      <c r="D430" s="1" t="s">
        <v>853</v>
      </c>
      <c r="E430" s="44">
        <v>20</v>
      </c>
      <c r="F430" s="1" t="str">
        <f t="shared" si="6"/>
        <v>不及格</v>
      </c>
    </row>
    <row r="431" spans="1:6" ht="18.899999999999999" customHeight="1" x14ac:dyDescent="0.25">
      <c r="A431" s="1">
        <v>10430</v>
      </c>
      <c r="B431" s="1" t="s">
        <v>1289</v>
      </c>
      <c r="C431" s="1" t="s">
        <v>847</v>
      </c>
      <c r="D431" s="1" t="s">
        <v>857</v>
      </c>
      <c r="E431" s="44">
        <v>23</v>
      </c>
      <c r="F431" s="1" t="str">
        <f t="shared" si="6"/>
        <v>不及格</v>
      </c>
    </row>
    <row r="432" spans="1:6" ht="18.899999999999999" customHeight="1" x14ac:dyDescent="0.25">
      <c r="A432" s="1">
        <v>10431</v>
      </c>
      <c r="B432" s="1" t="s">
        <v>1290</v>
      </c>
      <c r="C432" s="1" t="s">
        <v>847</v>
      </c>
      <c r="D432" s="1" t="s">
        <v>848</v>
      </c>
      <c r="E432" s="44">
        <v>33</v>
      </c>
      <c r="F432" s="1" t="str">
        <f t="shared" si="6"/>
        <v>不及格</v>
      </c>
    </row>
    <row r="433" spans="1:6" ht="18.899999999999999" customHeight="1" x14ac:dyDescent="0.25">
      <c r="A433" s="1">
        <v>10432</v>
      </c>
      <c r="B433" s="1" t="s">
        <v>1291</v>
      </c>
      <c r="C433" s="1" t="s">
        <v>847</v>
      </c>
      <c r="D433" s="1" t="s">
        <v>875</v>
      </c>
      <c r="E433" s="44">
        <v>43</v>
      </c>
      <c r="F433" s="1" t="str">
        <f t="shared" si="6"/>
        <v>不及格</v>
      </c>
    </row>
    <row r="434" spans="1:6" ht="18.899999999999999" customHeight="1" x14ac:dyDescent="0.25">
      <c r="A434" s="1">
        <v>10433</v>
      </c>
      <c r="B434" s="1" t="s">
        <v>1292</v>
      </c>
      <c r="C434" s="1" t="s">
        <v>852</v>
      </c>
      <c r="D434" s="1" t="s">
        <v>875</v>
      </c>
      <c r="E434" s="44">
        <v>42</v>
      </c>
      <c r="F434" s="1" t="str">
        <f t="shared" si="6"/>
        <v>不及格</v>
      </c>
    </row>
    <row r="435" spans="1:6" ht="18.899999999999999" customHeight="1" x14ac:dyDescent="0.25">
      <c r="A435" s="1">
        <v>10434</v>
      </c>
      <c r="B435" s="1" t="s">
        <v>1293</v>
      </c>
      <c r="C435" s="1" t="s">
        <v>847</v>
      </c>
      <c r="D435" s="1" t="s">
        <v>857</v>
      </c>
      <c r="E435" s="44">
        <v>33</v>
      </c>
      <c r="F435" s="1" t="str">
        <f t="shared" si="6"/>
        <v>不及格</v>
      </c>
    </row>
    <row r="436" spans="1:6" ht="18.899999999999999" customHeight="1" x14ac:dyDescent="0.25">
      <c r="A436" s="1">
        <v>10435</v>
      </c>
      <c r="B436" s="1" t="s">
        <v>1294</v>
      </c>
      <c r="C436" s="1" t="s">
        <v>847</v>
      </c>
      <c r="D436" s="1" t="s">
        <v>868</v>
      </c>
      <c r="E436" s="44">
        <v>35</v>
      </c>
      <c r="F436" s="1" t="str">
        <f t="shared" si="6"/>
        <v>不及格</v>
      </c>
    </row>
    <row r="437" spans="1:6" ht="18.899999999999999" customHeight="1" x14ac:dyDescent="0.25">
      <c r="A437" s="1">
        <v>10436</v>
      </c>
      <c r="B437" s="1" t="s">
        <v>1295</v>
      </c>
      <c r="C437" s="1" t="s">
        <v>847</v>
      </c>
      <c r="D437" s="1" t="s">
        <v>875</v>
      </c>
      <c r="E437" s="44">
        <v>52</v>
      </c>
      <c r="F437" s="1" t="str">
        <f t="shared" si="6"/>
        <v>不及格</v>
      </c>
    </row>
    <row r="438" spans="1:6" ht="18.899999999999999" customHeight="1" x14ac:dyDescent="0.25">
      <c r="A438" s="1">
        <v>10437</v>
      </c>
      <c r="B438" s="1" t="s">
        <v>1296</v>
      </c>
      <c r="C438" s="1" t="s">
        <v>847</v>
      </c>
      <c r="D438" s="1" t="s">
        <v>853</v>
      </c>
      <c r="E438" s="44">
        <v>14</v>
      </c>
      <c r="F438" s="1" t="str">
        <f t="shared" si="6"/>
        <v>不及格</v>
      </c>
    </row>
    <row r="439" spans="1:6" ht="18.899999999999999" customHeight="1" x14ac:dyDescent="0.25">
      <c r="A439" s="1">
        <v>10438</v>
      </c>
      <c r="B439" s="1" t="s">
        <v>1297</v>
      </c>
      <c r="C439" s="1" t="s">
        <v>852</v>
      </c>
      <c r="D439" s="1" t="s">
        <v>875</v>
      </c>
      <c r="E439" s="44">
        <v>39</v>
      </c>
      <c r="F439" s="1" t="str">
        <f t="shared" si="6"/>
        <v>不及格</v>
      </c>
    </row>
    <row r="440" spans="1:6" ht="18.899999999999999" customHeight="1" x14ac:dyDescent="0.25">
      <c r="A440" s="1">
        <v>10439</v>
      </c>
      <c r="B440" s="1" t="s">
        <v>1298</v>
      </c>
      <c r="C440" s="1" t="s">
        <v>847</v>
      </c>
      <c r="D440" s="1" t="s">
        <v>857</v>
      </c>
      <c r="E440" s="44">
        <v>39</v>
      </c>
      <c r="F440" s="1" t="str">
        <f t="shared" si="6"/>
        <v>不及格</v>
      </c>
    </row>
    <row r="441" spans="1:6" ht="18.899999999999999" customHeight="1" x14ac:dyDescent="0.25">
      <c r="A441" s="1">
        <v>10440</v>
      </c>
      <c r="B441" s="1" t="s">
        <v>1299</v>
      </c>
      <c r="C441" s="1" t="s">
        <v>852</v>
      </c>
      <c r="D441" s="1" t="s">
        <v>875</v>
      </c>
      <c r="E441" s="44">
        <v>39</v>
      </c>
      <c r="F441" s="1" t="str">
        <f t="shared" si="6"/>
        <v>不及格</v>
      </c>
    </row>
    <row r="442" spans="1:6" ht="18.899999999999999" customHeight="1" x14ac:dyDescent="0.25">
      <c r="A442" s="1">
        <v>10441</v>
      </c>
      <c r="B442" s="1" t="s">
        <v>1300</v>
      </c>
      <c r="C442" s="1" t="s">
        <v>852</v>
      </c>
      <c r="D442" s="1" t="s">
        <v>848</v>
      </c>
      <c r="E442" s="44">
        <v>12</v>
      </c>
      <c r="F442" s="1" t="str">
        <f t="shared" si="6"/>
        <v>不及格</v>
      </c>
    </row>
    <row r="443" spans="1:6" ht="18.899999999999999" customHeight="1" x14ac:dyDescent="0.25">
      <c r="A443" s="1">
        <v>10442</v>
      </c>
      <c r="B443" s="1" t="s">
        <v>1301</v>
      </c>
      <c r="C443" s="1" t="s">
        <v>847</v>
      </c>
      <c r="D443" s="1" t="s">
        <v>875</v>
      </c>
      <c r="E443" s="44">
        <v>35</v>
      </c>
      <c r="F443" s="1" t="str">
        <f t="shared" si="6"/>
        <v>不及格</v>
      </c>
    </row>
    <row r="444" spans="1:6" ht="18.899999999999999" customHeight="1" x14ac:dyDescent="0.25">
      <c r="A444" s="1">
        <v>10443</v>
      </c>
      <c r="B444" s="1" t="s">
        <v>1302</v>
      </c>
      <c r="C444" s="1" t="s">
        <v>852</v>
      </c>
      <c r="D444" s="1" t="s">
        <v>875</v>
      </c>
      <c r="E444" s="44">
        <v>39</v>
      </c>
      <c r="F444" s="1" t="str">
        <f t="shared" si="6"/>
        <v>不及格</v>
      </c>
    </row>
    <row r="445" spans="1:6" ht="18.899999999999999" customHeight="1" x14ac:dyDescent="0.25">
      <c r="A445" s="1">
        <v>10444</v>
      </c>
      <c r="B445" s="1" t="s">
        <v>1303</v>
      </c>
      <c r="C445" s="1" t="s">
        <v>852</v>
      </c>
      <c r="D445" s="1" t="s">
        <v>848</v>
      </c>
      <c r="E445" s="44">
        <v>37</v>
      </c>
      <c r="F445" s="1" t="str">
        <f t="shared" si="6"/>
        <v>不及格</v>
      </c>
    </row>
    <row r="446" spans="1:6" ht="18.899999999999999" customHeight="1" x14ac:dyDescent="0.25">
      <c r="A446" s="1">
        <v>10445</v>
      </c>
      <c r="B446" s="1" t="s">
        <v>1304</v>
      </c>
      <c r="C446" s="1" t="s">
        <v>852</v>
      </c>
      <c r="D446" s="1" t="s">
        <v>857</v>
      </c>
      <c r="E446" s="44">
        <v>27</v>
      </c>
      <c r="F446" s="1" t="str">
        <f t="shared" si="6"/>
        <v>不及格</v>
      </c>
    </row>
    <row r="447" spans="1:6" ht="18.899999999999999" customHeight="1" x14ac:dyDescent="0.25">
      <c r="A447" s="1">
        <v>10446</v>
      </c>
      <c r="B447" s="1" t="s">
        <v>1305</v>
      </c>
      <c r="C447" s="1" t="s">
        <v>847</v>
      </c>
      <c r="D447" s="1" t="s">
        <v>875</v>
      </c>
      <c r="E447" s="44">
        <v>31</v>
      </c>
      <c r="F447" s="1" t="str">
        <f t="shared" si="6"/>
        <v>不及格</v>
      </c>
    </row>
    <row r="448" spans="1:6" ht="18.899999999999999" customHeight="1" x14ac:dyDescent="0.25">
      <c r="A448" s="1">
        <v>10447</v>
      </c>
      <c r="B448" s="1" t="s">
        <v>1306</v>
      </c>
      <c r="C448" s="1" t="s">
        <v>847</v>
      </c>
      <c r="D448" s="1" t="s">
        <v>848</v>
      </c>
      <c r="E448" s="44">
        <v>19</v>
      </c>
      <c r="F448" s="1" t="str">
        <f t="shared" si="6"/>
        <v>不及格</v>
      </c>
    </row>
    <row r="449" spans="1:6" ht="18.899999999999999" customHeight="1" x14ac:dyDescent="0.25">
      <c r="A449" s="1">
        <v>10448</v>
      </c>
      <c r="B449" s="1" t="s">
        <v>1307</v>
      </c>
      <c r="C449" s="1" t="s">
        <v>847</v>
      </c>
      <c r="D449" s="1" t="s">
        <v>853</v>
      </c>
      <c r="E449" s="44">
        <v>15</v>
      </c>
      <c r="F449" s="1" t="str">
        <f t="shared" si="6"/>
        <v>不及格</v>
      </c>
    </row>
    <row r="450" spans="1:6" ht="18.899999999999999" customHeight="1" x14ac:dyDescent="0.25">
      <c r="A450" s="1">
        <v>10449</v>
      </c>
      <c r="B450" s="1" t="s">
        <v>1308</v>
      </c>
      <c r="C450" s="1" t="s">
        <v>852</v>
      </c>
      <c r="D450" s="1" t="s">
        <v>875</v>
      </c>
      <c r="E450" s="44">
        <v>32</v>
      </c>
      <c r="F450" s="1" t="str">
        <f t="shared" si="6"/>
        <v>不及格</v>
      </c>
    </row>
    <row r="451" spans="1:6" ht="18.899999999999999" customHeight="1" x14ac:dyDescent="0.25">
      <c r="A451" s="1">
        <v>10450</v>
      </c>
      <c r="B451" s="1" t="s">
        <v>1309</v>
      </c>
      <c r="C451" s="1" t="s">
        <v>852</v>
      </c>
      <c r="D451" s="1" t="s">
        <v>848</v>
      </c>
      <c r="E451" s="44">
        <v>29</v>
      </c>
      <c r="F451" s="1" t="str">
        <f t="shared" ref="F451:F503" si="7">IF(E451&gt;90,"优秀",IF(E451&gt;80,"良好",IF(E451&gt;60,"合格","不及格")))</f>
        <v>不及格</v>
      </c>
    </row>
    <row r="452" spans="1:6" ht="18.899999999999999" customHeight="1" x14ac:dyDescent="0.25">
      <c r="A452" s="1">
        <v>10451</v>
      </c>
      <c r="B452" s="1" t="s">
        <v>1310</v>
      </c>
      <c r="C452" s="1" t="s">
        <v>852</v>
      </c>
      <c r="D452" s="1" t="s">
        <v>848</v>
      </c>
      <c r="E452" s="44">
        <v>20</v>
      </c>
      <c r="F452" s="1" t="str">
        <f t="shared" si="7"/>
        <v>不及格</v>
      </c>
    </row>
    <row r="453" spans="1:6" ht="18.899999999999999" customHeight="1" x14ac:dyDescent="0.25">
      <c r="A453" s="1">
        <v>10452</v>
      </c>
      <c r="B453" s="1" t="s">
        <v>1311</v>
      </c>
      <c r="C453" s="1" t="s">
        <v>847</v>
      </c>
      <c r="D453" s="1" t="s">
        <v>868</v>
      </c>
      <c r="E453" s="44">
        <v>50</v>
      </c>
      <c r="F453" s="1" t="str">
        <f t="shared" si="7"/>
        <v>不及格</v>
      </c>
    </row>
    <row r="454" spans="1:6" ht="18.899999999999999" customHeight="1" x14ac:dyDescent="0.25">
      <c r="A454" s="1">
        <v>10453</v>
      </c>
      <c r="B454" s="1" t="s">
        <v>1312</v>
      </c>
      <c r="C454" s="1" t="s">
        <v>852</v>
      </c>
      <c r="D454" s="1" t="s">
        <v>861</v>
      </c>
      <c r="E454" s="44">
        <v>23</v>
      </c>
      <c r="F454" s="1" t="str">
        <f t="shared" si="7"/>
        <v>不及格</v>
      </c>
    </row>
    <row r="455" spans="1:6" ht="18.899999999999999" customHeight="1" x14ac:dyDescent="0.25">
      <c r="A455" s="1">
        <v>10454</v>
      </c>
      <c r="B455" s="1" t="s">
        <v>1313</v>
      </c>
      <c r="C455" s="1" t="s">
        <v>852</v>
      </c>
      <c r="D455" s="1" t="s">
        <v>868</v>
      </c>
      <c r="E455" s="44">
        <v>21</v>
      </c>
      <c r="F455" s="1" t="str">
        <f t="shared" si="7"/>
        <v>不及格</v>
      </c>
    </row>
    <row r="456" spans="1:6" ht="18.899999999999999" customHeight="1" x14ac:dyDescent="0.25">
      <c r="A456" s="1">
        <v>10455</v>
      </c>
      <c r="B456" s="1" t="s">
        <v>1314</v>
      </c>
      <c r="C456" s="1" t="s">
        <v>847</v>
      </c>
      <c r="D456" s="1" t="s">
        <v>848</v>
      </c>
      <c r="E456" s="44">
        <v>54</v>
      </c>
      <c r="F456" s="1" t="str">
        <f t="shared" si="7"/>
        <v>不及格</v>
      </c>
    </row>
    <row r="457" spans="1:6" ht="18.899999999999999" customHeight="1" x14ac:dyDescent="0.25">
      <c r="A457" s="1">
        <v>10456</v>
      </c>
      <c r="B457" s="1" t="s">
        <v>1315</v>
      </c>
      <c r="C457" s="1" t="s">
        <v>852</v>
      </c>
      <c r="D457" s="1" t="s">
        <v>857</v>
      </c>
      <c r="E457" s="44">
        <v>17</v>
      </c>
      <c r="F457" s="1" t="str">
        <f t="shared" si="7"/>
        <v>不及格</v>
      </c>
    </row>
    <row r="458" spans="1:6" ht="18.899999999999999" customHeight="1" x14ac:dyDescent="0.25">
      <c r="A458" s="1">
        <v>10457</v>
      </c>
      <c r="B458" s="1" t="s">
        <v>1316</v>
      </c>
      <c r="C458" s="1" t="s">
        <v>847</v>
      </c>
      <c r="D458" s="1" t="s">
        <v>868</v>
      </c>
      <c r="E458" s="44">
        <v>27</v>
      </c>
      <c r="F458" s="1" t="str">
        <f t="shared" si="7"/>
        <v>不及格</v>
      </c>
    </row>
    <row r="459" spans="1:6" ht="18.899999999999999" customHeight="1" x14ac:dyDescent="0.25">
      <c r="A459" s="1">
        <v>10458</v>
      </c>
      <c r="B459" s="1" t="s">
        <v>1317</v>
      </c>
      <c r="C459" s="1" t="s">
        <v>852</v>
      </c>
      <c r="D459" s="1" t="s">
        <v>868</v>
      </c>
      <c r="E459" s="44">
        <v>64</v>
      </c>
      <c r="F459" s="1" t="str">
        <f t="shared" si="7"/>
        <v>合格</v>
      </c>
    </row>
    <row r="460" spans="1:6" ht="18.899999999999999" customHeight="1" x14ac:dyDescent="0.25">
      <c r="A460" s="1">
        <v>10459</v>
      </c>
      <c r="B460" s="1" t="s">
        <v>1318</v>
      </c>
      <c r="C460" s="1" t="s">
        <v>847</v>
      </c>
      <c r="D460" s="1" t="s">
        <v>853</v>
      </c>
      <c r="E460" s="44">
        <v>34</v>
      </c>
      <c r="F460" s="1" t="str">
        <f t="shared" si="7"/>
        <v>不及格</v>
      </c>
    </row>
    <row r="461" spans="1:6" ht="18.899999999999999" customHeight="1" x14ac:dyDescent="0.25">
      <c r="A461" s="1">
        <v>10460</v>
      </c>
      <c r="B461" s="1" t="s">
        <v>1319</v>
      </c>
      <c r="C461" s="1" t="s">
        <v>847</v>
      </c>
      <c r="D461" s="1" t="s">
        <v>857</v>
      </c>
      <c r="E461" s="44">
        <v>44</v>
      </c>
      <c r="F461" s="1" t="str">
        <f t="shared" si="7"/>
        <v>不及格</v>
      </c>
    </row>
    <row r="462" spans="1:6" ht="18.899999999999999" customHeight="1" x14ac:dyDescent="0.25">
      <c r="A462" s="1">
        <v>10461</v>
      </c>
      <c r="B462" s="1" t="s">
        <v>1320</v>
      </c>
      <c r="C462" s="1" t="s">
        <v>852</v>
      </c>
      <c r="D462" s="1" t="s">
        <v>875</v>
      </c>
      <c r="E462" s="44">
        <v>31</v>
      </c>
      <c r="F462" s="1" t="str">
        <f t="shared" si="7"/>
        <v>不及格</v>
      </c>
    </row>
    <row r="463" spans="1:6" ht="18.899999999999999" customHeight="1" x14ac:dyDescent="0.25">
      <c r="A463" s="1">
        <v>10462</v>
      </c>
      <c r="B463" s="1" t="s">
        <v>1321</v>
      </c>
      <c r="C463" s="1" t="s">
        <v>847</v>
      </c>
      <c r="D463" s="1" t="s">
        <v>853</v>
      </c>
      <c r="E463" s="44">
        <v>45</v>
      </c>
      <c r="F463" s="1" t="str">
        <f t="shared" si="7"/>
        <v>不及格</v>
      </c>
    </row>
    <row r="464" spans="1:6" ht="18.899999999999999" customHeight="1" x14ac:dyDescent="0.25">
      <c r="A464" s="1">
        <v>10463</v>
      </c>
      <c r="B464" s="1" t="s">
        <v>1322</v>
      </c>
      <c r="C464" s="1" t="s">
        <v>852</v>
      </c>
      <c r="D464" s="1" t="s">
        <v>853</v>
      </c>
      <c r="E464" s="44">
        <v>44</v>
      </c>
      <c r="F464" s="1" t="str">
        <f t="shared" si="7"/>
        <v>不及格</v>
      </c>
    </row>
    <row r="465" spans="1:6" ht="18.899999999999999" customHeight="1" x14ac:dyDescent="0.25">
      <c r="A465" s="1">
        <v>10464</v>
      </c>
      <c r="B465" s="1" t="s">
        <v>1323</v>
      </c>
      <c r="C465" s="1" t="s">
        <v>852</v>
      </c>
      <c r="D465" s="1" t="s">
        <v>848</v>
      </c>
      <c r="E465" s="44">
        <v>18</v>
      </c>
      <c r="F465" s="1" t="str">
        <f t="shared" si="7"/>
        <v>不及格</v>
      </c>
    </row>
    <row r="466" spans="1:6" ht="18.899999999999999" customHeight="1" x14ac:dyDescent="0.25">
      <c r="A466" s="1">
        <v>10465</v>
      </c>
      <c r="B466" s="1" t="s">
        <v>1324</v>
      </c>
      <c r="C466" s="1" t="s">
        <v>847</v>
      </c>
      <c r="D466" s="1" t="s">
        <v>848</v>
      </c>
      <c r="E466" s="44">
        <v>38</v>
      </c>
      <c r="F466" s="1" t="str">
        <f t="shared" si="7"/>
        <v>不及格</v>
      </c>
    </row>
    <row r="467" spans="1:6" ht="18.899999999999999" customHeight="1" x14ac:dyDescent="0.25">
      <c r="A467" s="1">
        <v>10466</v>
      </c>
      <c r="B467" s="1" t="s">
        <v>1325</v>
      </c>
      <c r="C467" s="1" t="s">
        <v>847</v>
      </c>
      <c r="D467" s="1" t="s">
        <v>861</v>
      </c>
      <c r="E467" s="44">
        <v>53</v>
      </c>
      <c r="F467" s="1" t="str">
        <f t="shared" si="7"/>
        <v>不及格</v>
      </c>
    </row>
    <row r="468" spans="1:6" ht="18.899999999999999" customHeight="1" x14ac:dyDescent="0.25">
      <c r="A468" s="1">
        <v>10467</v>
      </c>
      <c r="B468" s="1" t="s">
        <v>1326</v>
      </c>
      <c r="C468" s="1" t="s">
        <v>852</v>
      </c>
      <c r="D468" s="1" t="s">
        <v>875</v>
      </c>
      <c r="E468" s="44">
        <v>29</v>
      </c>
      <c r="F468" s="1" t="str">
        <f t="shared" si="7"/>
        <v>不及格</v>
      </c>
    </row>
    <row r="469" spans="1:6" ht="18.899999999999999" customHeight="1" x14ac:dyDescent="0.25">
      <c r="A469" s="1">
        <v>10468</v>
      </c>
      <c r="B469" s="1" t="s">
        <v>1327</v>
      </c>
      <c r="C469" s="1" t="s">
        <v>847</v>
      </c>
      <c r="D469" s="1" t="s">
        <v>853</v>
      </c>
      <c r="E469" s="44">
        <v>26</v>
      </c>
      <c r="F469" s="1" t="str">
        <f t="shared" si="7"/>
        <v>不及格</v>
      </c>
    </row>
    <row r="470" spans="1:6" ht="18.899999999999999" customHeight="1" x14ac:dyDescent="0.25">
      <c r="A470" s="1">
        <v>10469</v>
      </c>
      <c r="B470" s="1" t="s">
        <v>1328</v>
      </c>
      <c r="C470" s="1" t="s">
        <v>852</v>
      </c>
      <c r="D470" s="1" t="s">
        <v>861</v>
      </c>
      <c r="E470" s="44">
        <v>15</v>
      </c>
      <c r="F470" s="1" t="str">
        <f t="shared" si="7"/>
        <v>不及格</v>
      </c>
    </row>
    <row r="471" spans="1:6" ht="18.899999999999999" customHeight="1" x14ac:dyDescent="0.25">
      <c r="A471" s="1">
        <v>10470</v>
      </c>
      <c r="B471" s="1" t="s">
        <v>1329</v>
      </c>
      <c r="C471" s="1" t="s">
        <v>852</v>
      </c>
      <c r="D471" s="1" t="s">
        <v>853</v>
      </c>
      <c r="E471" s="44">
        <v>45</v>
      </c>
      <c r="F471" s="1" t="str">
        <f t="shared" si="7"/>
        <v>不及格</v>
      </c>
    </row>
    <row r="472" spans="1:6" ht="18.899999999999999" customHeight="1" x14ac:dyDescent="0.25">
      <c r="A472" s="1">
        <v>10471</v>
      </c>
      <c r="B472" s="1" t="s">
        <v>1330</v>
      </c>
      <c r="C472" s="1" t="s">
        <v>852</v>
      </c>
      <c r="D472" s="1" t="s">
        <v>857</v>
      </c>
      <c r="E472" s="44">
        <v>27</v>
      </c>
      <c r="F472" s="1" t="str">
        <f t="shared" si="7"/>
        <v>不及格</v>
      </c>
    </row>
    <row r="473" spans="1:6" ht="18.899999999999999" customHeight="1" x14ac:dyDescent="0.25">
      <c r="A473" s="1">
        <v>10472</v>
      </c>
      <c r="B473" s="1" t="s">
        <v>1331</v>
      </c>
      <c r="C473" s="1" t="s">
        <v>852</v>
      </c>
      <c r="D473" s="1" t="s">
        <v>875</v>
      </c>
      <c r="E473" s="44">
        <v>50</v>
      </c>
      <c r="F473" s="1" t="str">
        <f t="shared" si="7"/>
        <v>不及格</v>
      </c>
    </row>
    <row r="474" spans="1:6" ht="18.899999999999999" customHeight="1" x14ac:dyDescent="0.25">
      <c r="A474" s="1">
        <v>10473</v>
      </c>
      <c r="B474" s="1" t="s">
        <v>1332</v>
      </c>
      <c r="C474" s="1" t="s">
        <v>847</v>
      </c>
      <c r="D474" s="1" t="s">
        <v>848</v>
      </c>
      <c r="E474" s="44">
        <v>33</v>
      </c>
      <c r="F474" s="1" t="str">
        <f t="shared" si="7"/>
        <v>不及格</v>
      </c>
    </row>
    <row r="475" spans="1:6" ht="18.899999999999999" customHeight="1" x14ac:dyDescent="0.25">
      <c r="A475" s="1">
        <v>10474</v>
      </c>
      <c r="B475" s="1" t="s">
        <v>1333</v>
      </c>
      <c r="C475" s="1" t="s">
        <v>847</v>
      </c>
      <c r="D475" s="1" t="s">
        <v>857</v>
      </c>
      <c r="E475" s="44">
        <v>31</v>
      </c>
      <c r="F475" s="1" t="str">
        <f t="shared" si="7"/>
        <v>不及格</v>
      </c>
    </row>
    <row r="476" spans="1:6" ht="18.899999999999999" customHeight="1" x14ac:dyDescent="0.25">
      <c r="A476" s="1">
        <v>10475</v>
      </c>
      <c r="B476" s="1" t="s">
        <v>1334</v>
      </c>
      <c r="C476" s="1" t="s">
        <v>852</v>
      </c>
      <c r="D476" s="1" t="s">
        <v>875</v>
      </c>
      <c r="E476" s="44">
        <v>46</v>
      </c>
      <c r="F476" s="1" t="str">
        <f t="shared" si="7"/>
        <v>不及格</v>
      </c>
    </row>
    <row r="477" spans="1:6" ht="18.899999999999999" customHeight="1" x14ac:dyDescent="0.25">
      <c r="A477" s="1">
        <v>10476</v>
      </c>
      <c r="B477" s="1" t="s">
        <v>1335</v>
      </c>
      <c r="C477" s="1" t="s">
        <v>847</v>
      </c>
      <c r="D477" s="1" t="s">
        <v>857</v>
      </c>
      <c r="E477" s="44">
        <v>34</v>
      </c>
      <c r="F477" s="1" t="str">
        <f t="shared" si="7"/>
        <v>不及格</v>
      </c>
    </row>
    <row r="478" spans="1:6" ht="18.899999999999999" customHeight="1" x14ac:dyDescent="0.25">
      <c r="A478" s="1">
        <v>10477</v>
      </c>
      <c r="B478" s="1" t="s">
        <v>1336</v>
      </c>
      <c r="C478" s="1" t="s">
        <v>852</v>
      </c>
      <c r="D478" s="1" t="s">
        <v>875</v>
      </c>
      <c r="E478" s="44">
        <v>15</v>
      </c>
      <c r="F478" s="1" t="str">
        <f t="shared" si="7"/>
        <v>不及格</v>
      </c>
    </row>
    <row r="479" spans="1:6" ht="18.899999999999999" customHeight="1" x14ac:dyDescent="0.25">
      <c r="A479" s="1">
        <v>10478</v>
      </c>
      <c r="B479" s="1" t="s">
        <v>1337</v>
      </c>
      <c r="C479" s="1" t="s">
        <v>847</v>
      </c>
      <c r="D479" s="1" t="s">
        <v>868</v>
      </c>
      <c r="E479" s="44">
        <v>17</v>
      </c>
      <c r="F479" s="1" t="str">
        <f t="shared" si="7"/>
        <v>不及格</v>
      </c>
    </row>
    <row r="480" spans="1:6" ht="18.899999999999999" customHeight="1" x14ac:dyDescent="0.25">
      <c r="A480" s="1">
        <v>10479</v>
      </c>
      <c r="B480" s="1" t="s">
        <v>1338</v>
      </c>
      <c r="C480" s="1" t="s">
        <v>852</v>
      </c>
      <c r="D480" s="1" t="s">
        <v>868</v>
      </c>
      <c r="E480" s="44">
        <v>36</v>
      </c>
      <c r="F480" s="1" t="str">
        <f t="shared" si="7"/>
        <v>不及格</v>
      </c>
    </row>
    <row r="481" spans="1:6" ht="18.899999999999999" customHeight="1" x14ac:dyDescent="0.25">
      <c r="A481" s="1">
        <v>10480</v>
      </c>
      <c r="B481" s="1" t="s">
        <v>1339</v>
      </c>
      <c r="C481" s="1" t="s">
        <v>852</v>
      </c>
      <c r="D481" s="1" t="s">
        <v>857</v>
      </c>
      <c r="E481" s="44">
        <v>19</v>
      </c>
      <c r="F481" s="1" t="str">
        <f t="shared" si="7"/>
        <v>不及格</v>
      </c>
    </row>
    <row r="482" spans="1:6" ht="18.899999999999999" customHeight="1" x14ac:dyDescent="0.25">
      <c r="A482" s="1">
        <v>10481</v>
      </c>
      <c r="B482" s="1" t="s">
        <v>1340</v>
      </c>
      <c r="C482" s="1" t="s">
        <v>852</v>
      </c>
      <c r="D482" s="1" t="s">
        <v>857</v>
      </c>
      <c r="E482" s="44">
        <v>16</v>
      </c>
      <c r="F482" s="1" t="str">
        <f t="shared" si="7"/>
        <v>不及格</v>
      </c>
    </row>
    <row r="483" spans="1:6" ht="18.899999999999999" customHeight="1" x14ac:dyDescent="0.25">
      <c r="A483" s="1">
        <v>10482</v>
      </c>
      <c r="B483" s="1" t="s">
        <v>1341</v>
      </c>
      <c r="C483" s="1" t="s">
        <v>852</v>
      </c>
      <c r="D483" s="1" t="s">
        <v>868</v>
      </c>
      <c r="E483" s="44">
        <v>36</v>
      </c>
      <c r="F483" s="1" t="str">
        <f t="shared" si="7"/>
        <v>不及格</v>
      </c>
    </row>
    <row r="484" spans="1:6" ht="18.899999999999999" customHeight="1" x14ac:dyDescent="0.25">
      <c r="A484" s="1">
        <v>10483</v>
      </c>
      <c r="B484" s="1" t="s">
        <v>1342</v>
      </c>
      <c r="C484" s="1" t="s">
        <v>847</v>
      </c>
      <c r="D484" s="1" t="s">
        <v>853</v>
      </c>
      <c r="E484" s="44">
        <v>29</v>
      </c>
      <c r="F484" s="1" t="str">
        <f t="shared" si="7"/>
        <v>不及格</v>
      </c>
    </row>
    <row r="485" spans="1:6" ht="18.899999999999999" customHeight="1" x14ac:dyDescent="0.25">
      <c r="A485" s="1">
        <v>10484</v>
      </c>
      <c r="B485" s="1" t="s">
        <v>1343</v>
      </c>
      <c r="C485" s="1" t="s">
        <v>847</v>
      </c>
      <c r="D485" s="1" t="s">
        <v>868</v>
      </c>
      <c r="E485" s="44">
        <v>62</v>
      </c>
      <c r="F485" s="1" t="str">
        <f t="shared" si="7"/>
        <v>合格</v>
      </c>
    </row>
    <row r="486" spans="1:6" ht="18.899999999999999" customHeight="1" x14ac:dyDescent="0.25">
      <c r="A486" s="1">
        <v>10485</v>
      </c>
      <c r="B486" s="1" t="s">
        <v>1344</v>
      </c>
      <c r="C486" s="1" t="s">
        <v>852</v>
      </c>
      <c r="D486" s="1" t="s">
        <v>868</v>
      </c>
      <c r="E486" s="44">
        <v>20</v>
      </c>
      <c r="F486" s="1" t="str">
        <f t="shared" si="7"/>
        <v>不及格</v>
      </c>
    </row>
    <row r="487" spans="1:6" ht="18.899999999999999" customHeight="1" x14ac:dyDescent="0.25">
      <c r="A487" s="1">
        <v>10486</v>
      </c>
      <c r="B487" s="1" t="s">
        <v>1345</v>
      </c>
      <c r="C487" s="1" t="s">
        <v>847</v>
      </c>
      <c r="D487" s="1" t="s">
        <v>861</v>
      </c>
      <c r="E487" s="44">
        <v>42</v>
      </c>
      <c r="F487" s="1" t="str">
        <f t="shared" si="7"/>
        <v>不及格</v>
      </c>
    </row>
    <row r="488" spans="1:6" ht="18.899999999999999" customHeight="1" x14ac:dyDescent="0.25">
      <c r="A488" s="1">
        <v>10487</v>
      </c>
      <c r="B488" s="1" t="s">
        <v>1346</v>
      </c>
      <c r="C488" s="1" t="s">
        <v>847</v>
      </c>
      <c r="D488" s="1" t="s">
        <v>848</v>
      </c>
      <c r="E488" s="44">
        <v>35</v>
      </c>
      <c r="F488" s="1" t="str">
        <f t="shared" si="7"/>
        <v>不及格</v>
      </c>
    </row>
    <row r="489" spans="1:6" ht="18.899999999999999" customHeight="1" x14ac:dyDescent="0.25">
      <c r="A489" s="1">
        <v>10488</v>
      </c>
      <c r="B489" s="1" t="s">
        <v>1347</v>
      </c>
      <c r="C489" s="1" t="s">
        <v>852</v>
      </c>
      <c r="D489" s="1" t="s">
        <v>848</v>
      </c>
      <c r="E489" s="44">
        <v>40</v>
      </c>
      <c r="F489" s="1" t="str">
        <f t="shared" si="7"/>
        <v>不及格</v>
      </c>
    </row>
    <row r="490" spans="1:6" ht="18.899999999999999" customHeight="1" x14ac:dyDescent="0.25">
      <c r="A490" s="1">
        <v>10489</v>
      </c>
      <c r="B490" s="1" t="s">
        <v>1348</v>
      </c>
      <c r="C490" s="1" t="s">
        <v>847</v>
      </c>
      <c r="D490" s="1" t="s">
        <v>868</v>
      </c>
      <c r="E490" s="44">
        <v>21</v>
      </c>
      <c r="F490" s="1" t="str">
        <f t="shared" si="7"/>
        <v>不及格</v>
      </c>
    </row>
    <row r="491" spans="1:6" ht="18.899999999999999" customHeight="1" x14ac:dyDescent="0.25">
      <c r="A491" s="1">
        <v>10490</v>
      </c>
      <c r="B491" s="1" t="s">
        <v>1349</v>
      </c>
      <c r="C491" s="1" t="s">
        <v>847</v>
      </c>
      <c r="D491" s="1" t="s">
        <v>875</v>
      </c>
      <c r="E491" s="44">
        <v>14</v>
      </c>
      <c r="F491" s="1" t="str">
        <f t="shared" si="7"/>
        <v>不及格</v>
      </c>
    </row>
    <row r="492" spans="1:6" ht="18.899999999999999" customHeight="1" x14ac:dyDescent="0.25">
      <c r="A492" s="1">
        <v>10491</v>
      </c>
      <c r="B492" s="1" t="s">
        <v>1350</v>
      </c>
      <c r="C492" s="1" t="s">
        <v>852</v>
      </c>
      <c r="D492" s="1" t="s">
        <v>868</v>
      </c>
      <c r="E492" s="44">
        <v>25</v>
      </c>
      <c r="F492" s="1" t="str">
        <f t="shared" si="7"/>
        <v>不及格</v>
      </c>
    </row>
    <row r="493" spans="1:6" ht="18.899999999999999" customHeight="1" x14ac:dyDescent="0.25">
      <c r="A493" s="1">
        <v>10492</v>
      </c>
      <c r="B493" s="1" t="s">
        <v>1351</v>
      </c>
      <c r="C493" s="1" t="s">
        <v>847</v>
      </c>
      <c r="D493" s="1" t="s">
        <v>853</v>
      </c>
      <c r="E493" s="44">
        <v>22</v>
      </c>
      <c r="F493" s="1" t="str">
        <f t="shared" si="7"/>
        <v>不及格</v>
      </c>
    </row>
    <row r="494" spans="1:6" ht="18.899999999999999" customHeight="1" x14ac:dyDescent="0.25">
      <c r="A494" s="1">
        <v>10493</v>
      </c>
      <c r="B494" s="1" t="s">
        <v>1352</v>
      </c>
      <c r="C494" s="1" t="s">
        <v>847</v>
      </c>
      <c r="D494" s="1" t="s">
        <v>853</v>
      </c>
      <c r="E494" s="44">
        <v>42</v>
      </c>
      <c r="F494" s="1" t="str">
        <f t="shared" si="7"/>
        <v>不及格</v>
      </c>
    </row>
    <row r="495" spans="1:6" ht="18.899999999999999" customHeight="1" x14ac:dyDescent="0.25">
      <c r="A495" s="1">
        <v>10494</v>
      </c>
      <c r="B495" s="1" t="s">
        <v>1353</v>
      </c>
      <c r="C495" s="1" t="s">
        <v>852</v>
      </c>
      <c r="D495" s="1" t="s">
        <v>868</v>
      </c>
      <c r="E495" s="44">
        <v>57</v>
      </c>
      <c r="F495" s="1" t="str">
        <f t="shared" si="7"/>
        <v>不及格</v>
      </c>
    </row>
    <row r="496" spans="1:6" ht="18.899999999999999" customHeight="1" x14ac:dyDescent="0.25">
      <c r="A496" s="1">
        <v>10495</v>
      </c>
      <c r="B496" s="1" t="s">
        <v>1354</v>
      </c>
      <c r="C496" s="1" t="s">
        <v>847</v>
      </c>
      <c r="D496" s="1" t="s">
        <v>861</v>
      </c>
      <c r="E496" s="44">
        <v>30</v>
      </c>
      <c r="F496" s="1" t="str">
        <f t="shared" si="7"/>
        <v>不及格</v>
      </c>
    </row>
    <row r="497" spans="1:6" ht="18.899999999999999" customHeight="1" x14ac:dyDescent="0.25">
      <c r="A497" s="1">
        <v>10496</v>
      </c>
      <c r="B497" s="1" t="s">
        <v>1355</v>
      </c>
      <c r="C497" s="1" t="s">
        <v>852</v>
      </c>
      <c r="D497" s="1" t="s">
        <v>848</v>
      </c>
      <c r="E497" s="44">
        <v>38</v>
      </c>
      <c r="F497" s="1" t="str">
        <f t="shared" si="7"/>
        <v>不及格</v>
      </c>
    </row>
    <row r="498" spans="1:6" ht="18.899999999999999" customHeight="1" x14ac:dyDescent="0.25">
      <c r="A498" s="1">
        <v>10497</v>
      </c>
      <c r="B498" s="1" t="s">
        <v>1356</v>
      </c>
      <c r="C498" s="1" t="s">
        <v>852</v>
      </c>
      <c r="D498" s="1" t="s">
        <v>868</v>
      </c>
      <c r="E498" s="44">
        <v>74</v>
      </c>
      <c r="F498" s="1" t="str">
        <f t="shared" si="7"/>
        <v>合格</v>
      </c>
    </row>
    <row r="499" spans="1:6" ht="18.899999999999999" customHeight="1" x14ac:dyDescent="0.25">
      <c r="A499" s="1">
        <v>10498</v>
      </c>
      <c r="B499" s="1" t="s">
        <v>1357</v>
      </c>
      <c r="C499" s="1" t="s">
        <v>852</v>
      </c>
      <c r="D499" s="1" t="s">
        <v>861</v>
      </c>
      <c r="E499" s="44">
        <v>43</v>
      </c>
      <c r="F499" s="1" t="str">
        <f t="shared" si="7"/>
        <v>不及格</v>
      </c>
    </row>
    <row r="500" spans="1:6" ht="18.899999999999999" customHeight="1" x14ac:dyDescent="0.25">
      <c r="A500" s="1">
        <v>10499</v>
      </c>
      <c r="B500" s="1" t="s">
        <v>1358</v>
      </c>
      <c r="C500" s="1" t="s">
        <v>847</v>
      </c>
      <c r="D500" s="1" t="s">
        <v>875</v>
      </c>
      <c r="E500" s="44">
        <v>50</v>
      </c>
      <c r="F500" s="1" t="str">
        <f t="shared" si="7"/>
        <v>不及格</v>
      </c>
    </row>
    <row r="501" spans="1:6" ht="18.899999999999999" customHeight="1" x14ac:dyDescent="0.25">
      <c r="A501" s="1">
        <v>10500</v>
      </c>
      <c r="B501" s="1" t="s">
        <v>1359</v>
      </c>
      <c r="C501" s="1" t="s">
        <v>852</v>
      </c>
      <c r="D501" s="1" t="s">
        <v>875</v>
      </c>
      <c r="E501" s="44">
        <v>23</v>
      </c>
      <c r="F501" s="1" t="str">
        <f t="shared" si="7"/>
        <v>不及格</v>
      </c>
    </row>
    <row r="502" spans="1:6" ht="18.899999999999999" customHeight="1" x14ac:dyDescent="0.25">
      <c r="A502" s="1">
        <v>10501</v>
      </c>
      <c r="B502" s="1" t="s">
        <v>1360</v>
      </c>
      <c r="C502" s="1" t="s">
        <v>852</v>
      </c>
      <c r="D502" s="1" t="s">
        <v>848</v>
      </c>
      <c r="E502" s="44">
        <v>38</v>
      </c>
      <c r="F502" s="1" t="str">
        <f t="shared" si="7"/>
        <v>不及格</v>
      </c>
    </row>
    <row r="503" spans="1:6" ht="18.899999999999999" customHeight="1" x14ac:dyDescent="0.25">
      <c r="A503" s="1">
        <v>10502</v>
      </c>
      <c r="B503" s="1" t="s">
        <v>1361</v>
      </c>
      <c r="C503" s="1" t="s">
        <v>852</v>
      </c>
      <c r="D503" s="1" t="s">
        <v>868</v>
      </c>
      <c r="E503" s="44">
        <v>38</v>
      </c>
      <c r="F503" s="1" t="str">
        <f t="shared" si="7"/>
        <v>不及格</v>
      </c>
    </row>
  </sheetData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8" workbookViewId="0">
      <selection activeCell="C4" sqref="C4"/>
    </sheetView>
  </sheetViews>
  <sheetFormatPr defaultColWidth="9" defaultRowHeight="20.100000000000001" customHeight="1" x14ac:dyDescent="0.25"/>
  <cols>
    <col min="1" max="1" width="14.77734375" style="23" customWidth="1"/>
    <col min="2" max="2" width="35.77734375" style="23" customWidth="1"/>
    <col min="3" max="3" width="12" style="23" customWidth="1"/>
    <col min="4" max="16384" width="9" style="23"/>
  </cols>
  <sheetData>
    <row r="1" spans="1:3" ht="27" customHeight="1" x14ac:dyDescent="0.25">
      <c r="A1" s="61" t="s">
        <v>1362</v>
      </c>
      <c r="B1" s="61"/>
      <c r="C1" s="61"/>
    </row>
    <row r="2" spans="1:3" ht="27" hidden="1" customHeight="1" x14ac:dyDescent="0.25">
      <c r="A2" s="33"/>
      <c r="B2" s="34"/>
      <c r="C2" s="34"/>
    </row>
    <row r="3" spans="1:3" ht="20.100000000000001" customHeight="1" x14ac:dyDescent="0.25">
      <c r="A3" s="35" t="s">
        <v>182</v>
      </c>
      <c r="B3" s="36" t="s">
        <v>183</v>
      </c>
      <c r="C3" s="36" t="s">
        <v>1363</v>
      </c>
    </row>
    <row r="4" spans="1:3" ht="20.100000000000001" customHeight="1" x14ac:dyDescent="0.25">
      <c r="A4" s="37" t="s">
        <v>189</v>
      </c>
      <c r="B4" s="38" t="s">
        <v>1364</v>
      </c>
      <c r="C4" s="39">
        <v>36</v>
      </c>
    </row>
    <row r="5" spans="1:3" ht="20.100000000000001" customHeight="1" x14ac:dyDescent="0.25">
      <c r="A5" s="37" t="s">
        <v>209</v>
      </c>
      <c r="B5" s="38" t="s">
        <v>1365</v>
      </c>
      <c r="C5" s="39">
        <v>34</v>
      </c>
    </row>
    <row r="6" spans="1:3" ht="20.100000000000001" customHeight="1" x14ac:dyDescent="0.25">
      <c r="A6" s="37" t="s">
        <v>211</v>
      </c>
      <c r="B6" s="38" t="s">
        <v>1366</v>
      </c>
      <c r="C6" s="39">
        <v>42</v>
      </c>
    </row>
    <row r="7" spans="1:3" ht="20.100000000000001" customHeight="1" x14ac:dyDescent="0.25">
      <c r="A7" s="37" t="s">
        <v>217</v>
      </c>
      <c r="B7" s="38" t="s">
        <v>1367</v>
      </c>
      <c r="C7" s="39">
        <v>38</v>
      </c>
    </row>
    <row r="8" spans="1:3" ht="20.100000000000001" customHeight="1" x14ac:dyDescent="0.25">
      <c r="A8" s="37" t="s">
        <v>219</v>
      </c>
      <c r="B8" s="38" t="s">
        <v>1368</v>
      </c>
      <c r="C8" s="39">
        <v>39</v>
      </c>
    </row>
    <row r="9" spans="1:3" ht="20.100000000000001" customHeight="1" x14ac:dyDescent="0.25">
      <c r="A9" s="37" t="s">
        <v>221</v>
      </c>
      <c r="B9" s="38" t="s">
        <v>1369</v>
      </c>
      <c r="C9" s="39">
        <v>41</v>
      </c>
    </row>
    <row r="10" spans="1:3" ht="20.100000000000001" customHeight="1" x14ac:dyDescent="0.25">
      <c r="A10" s="37" t="s">
        <v>196</v>
      </c>
      <c r="B10" s="38" t="s">
        <v>1370</v>
      </c>
      <c r="C10" s="39">
        <v>40</v>
      </c>
    </row>
    <row r="11" spans="1:3" ht="20.100000000000001" customHeight="1" x14ac:dyDescent="0.25">
      <c r="A11" s="37" t="s">
        <v>198</v>
      </c>
      <c r="B11" s="38" t="s">
        <v>1371</v>
      </c>
      <c r="C11" s="39">
        <v>39</v>
      </c>
    </row>
    <row r="12" spans="1:3" ht="20.100000000000001" customHeight="1" x14ac:dyDescent="0.25">
      <c r="A12" s="37" t="s">
        <v>200</v>
      </c>
      <c r="B12" s="38" t="s">
        <v>1372</v>
      </c>
      <c r="C12" s="39">
        <v>43</v>
      </c>
    </row>
    <row r="13" spans="1:3" ht="20.100000000000001" customHeight="1" x14ac:dyDescent="0.25">
      <c r="A13" s="37" t="s">
        <v>202</v>
      </c>
      <c r="B13" s="38" t="s">
        <v>1373</v>
      </c>
      <c r="C13" s="39">
        <v>41</v>
      </c>
    </row>
    <row r="14" spans="1:3" ht="20.100000000000001" customHeight="1" x14ac:dyDescent="0.25">
      <c r="A14" s="37" t="s">
        <v>204</v>
      </c>
      <c r="B14" s="38" t="s">
        <v>1374</v>
      </c>
      <c r="C14" s="39">
        <v>36</v>
      </c>
    </row>
    <row r="15" spans="1:3" ht="20.100000000000001" customHeight="1" x14ac:dyDescent="0.25">
      <c r="A15" s="37" t="s">
        <v>213</v>
      </c>
      <c r="B15" s="38" t="s">
        <v>1375</v>
      </c>
      <c r="C15" s="39">
        <v>39</v>
      </c>
    </row>
    <row r="16" spans="1:3" ht="20.100000000000001" customHeight="1" x14ac:dyDescent="0.25">
      <c r="A16" s="37" t="s">
        <v>192</v>
      </c>
      <c r="B16" s="38" t="s">
        <v>1376</v>
      </c>
      <c r="C16" s="39">
        <v>44</v>
      </c>
    </row>
    <row r="17" spans="1:3" ht="20.100000000000001" customHeight="1" x14ac:dyDescent="0.25">
      <c r="A17" s="37" t="s">
        <v>194</v>
      </c>
      <c r="B17" s="38" t="s">
        <v>1377</v>
      </c>
      <c r="C17" s="39">
        <v>39</v>
      </c>
    </row>
    <row r="18" spans="1:3" ht="20.100000000000001" customHeight="1" x14ac:dyDescent="0.25">
      <c r="A18" s="37" t="s">
        <v>206</v>
      </c>
      <c r="B18" s="38" t="s">
        <v>1378</v>
      </c>
      <c r="C18" s="39">
        <v>40</v>
      </c>
    </row>
    <row r="19" spans="1:3" ht="20.100000000000001" customHeight="1" x14ac:dyDescent="0.25">
      <c r="A19" s="37" t="s">
        <v>215</v>
      </c>
      <c r="B19" s="38" t="s">
        <v>1379</v>
      </c>
      <c r="C19" s="39">
        <v>37</v>
      </c>
    </row>
    <row r="20" spans="1:3" ht="20.100000000000001" customHeight="1" x14ac:dyDescent="0.25">
      <c r="A20" s="37" t="s">
        <v>223</v>
      </c>
      <c r="B20" s="38" t="s">
        <v>1380</v>
      </c>
      <c r="C20" s="39">
        <v>43</v>
      </c>
    </row>
  </sheetData>
  <mergeCells count="1">
    <mergeCell ref="A1:C1"/>
  </mergeCells>
  <phoneticPr fontId="2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opLeftCell="A15" workbookViewId="0">
      <selection activeCell="H2" sqref="H2"/>
    </sheetView>
  </sheetViews>
  <sheetFormatPr defaultColWidth="9" defaultRowHeight="14.4" x14ac:dyDescent="0.25"/>
  <cols>
    <col min="1" max="8" width="14.6640625" style="23" customWidth="1"/>
    <col min="9" max="16384" width="9" style="23"/>
  </cols>
  <sheetData>
    <row r="1" spans="1:9" ht="21.9" customHeight="1" x14ac:dyDescent="0.25">
      <c r="A1" s="24" t="s">
        <v>0</v>
      </c>
      <c r="B1" s="25" t="s">
        <v>1</v>
      </c>
      <c r="C1" s="25" t="s">
        <v>1381</v>
      </c>
      <c r="D1" s="25" t="s">
        <v>1382</v>
      </c>
      <c r="E1" s="25" t="s">
        <v>1383</v>
      </c>
      <c r="F1" s="25" t="s">
        <v>1384</v>
      </c>
      <c r="G1" s="25" t="s">
        <v>1385</v>
      </c>
      <c r="H1" s="25" t="s">
        <v>1386</v>
      </c>
    </row>
    <row r="2" spans="1:9" ht="21.9" customHeight="1" x14ac:dyDescent="0.25">
      <c r="A2" s="26" t="s">
        <v>37</v>
      </c>
      <c r="B2" s="27"/>
      <c r="C2" s="28">
        <v>97</v>
      </c>
      <c r="D2" s="28">
        <v>96</v>
      </c>
      <c r="E2" s="28">
        <v>102</v>
      </c>
      <c r="F2" s="29">
        <f t="shared" ref="F2:F45" si="0">C2*30%+D2*30%+E2*40%</f>
        <v>98.699999999999989</v>
      </c>
      <c r="G2" s="27" t="str">
        <f t="shared" ref="G2:G45" si="1">"第"&amp;_xlfn.RANK.EQ(F2,F$2:F$45)&amp;"名"</f>
        <v>第13名</v>
      </c>
      <c r="H2" s="27" t="str">
        <f>IF(F2&gt;=100,"优秀",IF(F2&gt;=80,"良好",IF(F2&gt;=70,"及格","不合格")))</f>
        <v>良好</v>
      </c>
    </row>
    <row r="3" spans="1:9" ht="21.9" customHeight="1" x14ac:dyDescent="0.25">
      <c r="A3" s="26" t="s">
        <v>117</v>
      </c>
      <c r="B3" s="27"/>
      <c r="C3" s="28">
        <v>99</v>
      </c>
      <c r="D3" s="28">
        <v>94</v>
      </c>
      <c r="E3" s="28">
        <v>101</v>
      </c>
      <c r="F3" s="29">
        <f t="shared" si="0"/>
        <v>98.300000000000011</v>
      </c>
      <c r="G3" s="27" t="str">
        <f t="shared" si="1"/>
        <v>第14名</v>
      </c>
      <c r="H3" s="27" t="str">
        <f t="shared" ref="H3:H45" si="2">IF(F3&gt;=102,"优秀",IF(F3&gt;=84,"良好",IF(F3&gt;=72,"及格","不合格")))</f>
        <v>良好</v>
      </c>
      <c r="I3" s="32"/>
    </row>
    <row r="4" spans="1:9" ht="21.9" customHeight="1" x14ac:dyDescent="0.25">
      <c r="A4" s="30" t="s">
        <v>69</v>
      </c>
      <c r="B4" s="27"/>
      <c r="C4" s="31">
        <v>98</v>
      </c>
      <c r="D4" s="31">
        <v>82</v>
      </c>
      <c r="E4" s="31">
        <v>91</v>
      </c>
      <c r="F4" s="29">
        <f t="shared" si="0"/>
        <v>90.4</v>
      </c>
      <c r="G4" s="27" t="str">
        <f t="shared" si="1"/>
        <v>第28名</v>
      </c>
      <c r="H4" s="27" t="str">
        <f t="shared" si="2"/>
        <v>良好</v>
      </c>
      <c r="I4" s="32"/>
    </row>
    <row r="5" spans="1:9" ht="21.9" customHeight="1" x14ac:dyDescent="0.25">
      <c r="A5" s="26" t="s">
        <v>21</v>
      </c>
      <c r="B5" s="27"/>
      <c r="C5" s="28">
        <v>87</v>
      </c>
      <c r="D5" s="28">
        <v>81</v>
      </c>
      <c r="E5" s="28">
        <v>90</v>
      </c>
      <c r="F5" s="29">
        <f t="shared" si="0"/>
        <v>86.4</v>
      </c>
      <c r="G5" s="27" t="str">
        <f t="shared" si="1"/>
        <v>第33名</v>
      </c>
      <c r="H5" s="27" t="str">
        <f t="shared" si="2"/>
        <v>良好</v>
      </c>
      <c r="I5" s="32"/>
    </row>
    <row r="6" spans="1:9" ht="21.9" customHeight="1" x14ac:dyDescent="0.25">
      <c r="A6" s="30" t="s">
        <v>105</v>
      </c>
      <c r="B6" s="27"/>
      <c r="C6" s="31">
        <v>103</v>
      </c>
      <c r="D6" s="31">
        <v>98</v>
      </c>
      <c r="E6" s="31">
        <v>96</v>
      </c>
      <c r="F6" s="29">
        <f t="shared" si="0"/>
        <v>98.7</v>
      </c>
      <c r="G6" s="27" t="str">
        <f t="shared" si="1"/>
        <v>第11名</v>
      </c>
      <c r="H6" s="27" t="str">
        <f t="shared" si="2"/>
        <v>良好</v>
      </c>
      <c r="I6" s="32"/>
    </row>
    <row r="7" spans="1:9" ht="21.9" customHeight="1" x14ac:dyDescent="0.25">
      <c r="A7" s="26" t="s">
        <v>166</v>
      </c>
      <c r="B7" s="27"/>
      <c r="C7" s="28">
        <v>96</v>
      </c>
      <c r="D7" s="28">
        <v>86</v>
      </c>
      <c r="E7" s="28">
        <v>91</v>
      </c>
      <c r="F7" s="29">
        <f t="shared" si="0"/>
        <v>91</v>
      </c>
      <c r="G7" s="27" t="str">
        <f t="shared" si="1"/>
        <v>第26名</v>
      </c>
      <c r="H7" s="27" t="str">
        <f t="shared" si="2"/>
        <v>良好</v>
      </c>
      <c r="I7" s="32"/>
    </row>
    <row r="8" spans="1:9" ht="21.9" customHeight="1" x14ac:dyDescent="0.25">
      <c r="A8" s="30" t="s">
        <v>90</v>
      </c>
      <c r="B8" s="27"/>
      <c r="C8" s="31">
        <v>109</v>
      </c>
      <c r="D8" s="31">
        <v>112</v>
      </c>
      <c r="E8" s="31">
        <v>104</v>
      </c>
      <c r="F8" s="29">
        <f t="shared" si="0"/>
        <v>107.9</v>
      </c>
      <c r="G8" s="27" t="str">
        <f t="shared" si="1"/>
        <v>第1名</v>
      </c>
      <c r="H8" s="27" t="str">
        <f t="shared" si="2"/>
        <v>优秀</v>
      </c>
      <c r="I8" s="32"/>
    </row>
    <row r="9" spans="1:9" ht="21.9" customHeight="1" x14ac:dyDescent="0.25">
      <c r="A9" s="26" t="s">
        <v>135</v>
      </c>
      <c r="B9" s="27"/>
      <c r="C9" s="28">
        <v>81</v>
      </c>
      <c r="D9" s="28">
        <v>71</v>
      </c>
      <c r="E9" s="28">
        <v>88</v>
      </c>
      <c r="F9" s="29">
        <f t="shared" si="0"/>
        <v>80.800000000000011</v>
      </c>
      <c r="G9" s="27" t="str">
        <f t="shared" si="1"/>
        <v>第42名</v>
      </c>
      <c r="H9" s="27" t="str">
        <f t="shared" si="2"/>
        <v>及格</v>
      </c>
      <c r="I9" s="32"/>
    </row>
    <row r="10" spans="1:9" ht="21.9" customHeight="1" x14ac:dyDescent="0.25">
      <c r="A10" s="30" t="s">
        <v>149</v>
      </c>
      <c r="B10" s="27"/>
      <c r="C10" s="31">
        <v>103</v>
      </c>
      <c r="D10" s="31">
        <v>108</v>
      </c>
      <c r="E10" s="31">
        <v>106</v>
      </c>
      <c r="F10" s="29">
        <f t="shared" si="0"/>
        <v>105.7</v>
      </c>
      <c r="G10" s="27" t="str">
        <f t="shared" si="1"/>
        <v>第2名</v>
      </c>
      <c r="H10" s="27" t="str">
        <f t="shared" si="2"/>
        <v>优秀</v>
      </c>
      <c r="I10" s="32"/>
    </row>
    <row r="11" spans="1:9" ht="21.9" customHeight="1" x14ac:dyDescent="0.25">
      <c r="A11" s="26" t="s">
        <v>84</v>
      </c>
      <c r="B11" s="27"/>
      <c r="C11" s="28">
        <v>95</v>
      </c>
      <c r="D11" s="28">
        <v>85</v>
      </c>
      <c r="E11" s="28">
        <v>89</v>
      </c>
      <c r="F11" s="29">
        <f t="shared" si="0"/>
        <v>89.6</v>
      </c>
      <c r="G11" s="27" t="str">
        <f t="shared" si="1"/>
        <v>第30名</v>
      </c>
      <c r="H11" s="27" t="str">
        <f t="shared" si="2"/>
        <v>良好</v>
      </c>
      <c r="I11" s="32"/>
    </row>
    <row r="12" spans="1:9" ht="21.9" customHeight="1" x14ac:dyDescent="0.25">
      <c r="A12" s="30" t="s">
        <v>48</v>
      </c>
      <c r="B12" s="27"/>
      <c r="C12" s="31">
        <v>90</v>
      </c>
      <c r="D12" s="31">
        <v>94</v>
      </c>
      <c r="E12" s="31">
        <v>93</v>
      </c>
      <c r="F12" s="29">
        <f t="shared" si="0"/>
        <v>92.4</v>
      </c>
      <c r="G12" s="27" t="str">
        <f t="shared" si="1"/>
        <v>第23名</v>
      </c>
      <c r="H12" s="27" t="str">
        <f t="shared" si="2"/>
        <v>良好</v>
      </c>
      <c r="I12" s="32"/>
    </row>
    <row r="13" spans="1:9" ht="21.9" customHeight="1" x14ac:dyDescent="0.25">
      <c r="A13" s="26" t="s">
        <v>87</v>
      </c>
      <c r="B13" s="27"/>
      <c r="C13" s="28">
        <v>83</v>
      </c>
      <c r="D13" s="28">
        <v>96</v>
      </c>
      <c r="E13" s="28">
        <v>99</v>
      </c>
      <c r="F13" s="29">
        <f t="shared" si="0"/>
        <v>93.3</v>
      </c>
      <c r="G13" s="27" t="str">
        <f t="shared" si="1"/>
        <v>第21名</v>
      </c>
      <c r="H13" s="27" t="str">
        <f t="shared" si="2"/>
        <v>良好</v>
      </c>
      <c r="I13" s="32"/>
    </row>
    <row r="14" spans="1:9" ht="21.9" customHeight="1" x14ac:dyDescent="0.25">
      <c r="A14" s="30" t="s">
        <v>57</v>
      </c>
      <c r="B14" s="27"/>
      <c r="C14" s="31">
        <v>101</v>
      </c>
      <c r="D14" s="31">
        <v>100</v>
      </c>
      <c r="E14" s="31">
        <v>96</v>
      </c>
      <c r="F14" s="29">
        <f t="shared" si="0"/>
        <v>98.7</v>
      </c>
      <c r="G14" s="27" t="str">
        <f t="shared" si="1"/>
        <v>第11名</v>
      </c>
      <c r="H14" s="27" t="str">
        <f t="shared" si="2"/>
        <v>良好</v>
      </c>
      <c r="I14" s="32"/>
    </row>
    <row r="15" spans="1:9" ht="21.9" customHeight="1" x14ac:dyDescent="0.25">
      <c r="A15" s="26" t="s">
        <v>108</v>
      </c>
      <c r="B15" s="27"/>
      <c r="C15" s="28">
        <v>77</v>
      </c>
      <c r="D15" s="28">
        <v>87</v>
      </c>
      <c r="E15" s="28">
        <v>93</v>
      </c>
      <c r="F15" s="29">
        <f t="shared" si="0"/>
        <v>86.4</v>
      </c>
      <c r="G15" s="27" t="str">
        <f t="shared" si="1"/>
        <v>第33名</v>
      </c>
      <c r="H15" s="27" t="str">
        <f t="shared" si="2"/>
        <v>良好</v>
      </c>
      <c r="I15" s="32"/>
    </row>
    <row r="16" spans="1:9" ht="21.9" customHeight="1" x14ac:dyDescent="0.25">
      <c r="A16" s="30" t="s">
        <v>111</v>
      </c>
      <c r="B16" s="27"/>
      <c r="C16" s="31">
        <v>95</v>
      </c>
      <c r="D16" s="31">
        <v>88</v>
      </c>
      <c r="E16" s="31">
        <v>98</v>
      </c>
      <c r="F16" s="29">
        <f t="shared" si="0"/>
        <v>94.1</v>
      </c>
      <c r="G16" s="27" t="str">
        <f t="shared" si="1"/>
        <v>第20名</v>
      </c>
      <c r="H16" s="27" t="str">
        <f t="shared" si="2"/>
        <v>良好</v>
      </c>
      <c r="I16" s="32"/>
    </row>
    <row r="17" spans="1:9" ht="21.9" customHeight="1" x14ac:dyDescent="0.25">
      <c r="A17" s="26" t="s">
        <v>146</v>
      </c>
      <c r="B17" s="27"/>
      <c r="C17" s="28">
        <v>98</v>
      </c>
      <c r="D17" s="28">
        <v>118</v>
      </c>
      <c r="E17" s="28">
        <v>101</v>
      </c>
      <c r="F17" s="29">
        <f t="shared" si="0"/>
        <v>105.2</v>
      </c>
      <c r="G17" s="27" t="str">
        <f t="shared" si="1"/>
        <v>第3名</v>
      </c>
      <c r="H17" s="27" t="str">
        <f t="shared" si="2"/>
        <v>优秀</v>
      </c>
      <c r="I17" s="32"/>
    </row>
    <row r="18" spans="1:9" ht="21.9" customHeight="1" x14ac:dyDescent="0.25">
      <c r="A18" s="30" t="s">
        <v>6</v>
      </c>
      <c r="B18" s="27"/>
      <c r="C18" s="31">
        <v>75</v>
      </c>
      <c r="D18" s="31">
        <v>81</v>
      </c>
      <c r="E18" s="31">
        <v>72</v>
      </c>
      <c r="F18" s="29">
        <f t="shared" si="0"/>
        <v>75.599999999999994</v>
      </c>
      <c r="G18" s="27" t="str">
        <f t="shared" si="1"/>
        <v>第44名</v>
      </c>
      <c r="H18" s="27" t="str">
        <f t="shared" si="2"/>
        <v>及格</v>
      </c>
      <c r="I18" s="32"/>
    </row>
    <row r="19" spans="1:9" ht="21.9" customHeight="1" x14ac:dyDescent="0.25">
      <c r="A19" s="26" t="s">
        <v>163</v>
      </c>
      <c r="B19" s="27"/>
      <c r="C19" s="28">
        <v>96</v>
      </c>
      <c r="D19" s="28">
        <v>90</v>
      </c>
      <c r="E19" s="28">
        <v>101</v>
      </c>
      <c r="F19" s="29">
        <f t="shared" si="0"/>
        <v>96.2</v>
      </c>
      <c r="G19" s="27" t="str">
        <f t="shared" si="1"/>
        <v>第15名</v>
      </c>
      <c r="H19" s="27" t="str">
        <f t="shared" si="2"/>
        <v>良好</v>
      </c>
      <c r="I19" s="32"/>
    </row>
    <row r="20" spans="1:9" ht="21.9" customHeight="1" x14ac:dyDescent="0.25">
      <c r="A20" s="30" t="s">
        <v>172</v>
      </c>
      <c r="B20" s="27"/>
      <c r="C20" s="31">
        <v>98</v>
      </c>
      <c r="D20" s="31">
        <v>101</v>
      </c>
      <c r="E20" s="31">
        <v>99</v>
      </c>
      <c r="F20" s="29">
        <f t="shared" si="0"/>
        <v>99.3</v>
      </c>
      <c r="G20" s="27" t="str">
        <f t="shared" si="1"/>
        <v>第9名</v>
      </c>
      <c r="H20" s="27" t="str">
        <f t="shared" si="2"/>
        <v>良好</v>
      </c>
      <c r="I20" s="32"/>
    </row>
    <row r="21" spans="1:9" ht="21.9" customHeight="1" x14ac:dyDescent="0.25">
      <c r="A21" s="26" t="s">
        <v>75</v>
      </c>
      <c r="B21" s="27"/>
      <c r="C21" s="28">
        <v>94</v>
      </c>
      <c r="D21" s="28">
        <v>86</v>
      </c>
      <c r="E21" s="28">
        <v>89</v>
      </c>
      <c r="F21" s="29">
        <f t="shared" si="0"/>
        <v>89.6</v>
      </c>
      <c r="G21" s="27" t="str">
        <f t="shared" si="1"/>
        <v>第30名</v>
      </c>
      <c r="H21" s="27" t="str">
        <f t="shared" si="2"/>
        <v>良好</v>
      </c>
    </row>
    <row r="22" spans="1:9" ht="21.9" customHeight="1" x14ac:dyDescent="0.25">
      <c r="A22" s="30" t="s">
        <v>161</v>
      </c>
      <c r="B22" s="27"/>
      <c r="C22" s="31">
        <v>87</v>
      </c>
      <c r="D22" s="31">
        <v>79</v>
      </c>
      <c r="E22" s="31">
        <v>88</v>
      </c>
      <c r="F22" s="29">
        <f t="shared" si="0"/>
        <v>85</v>
      </c>
      <c r="G22" s="27" t="str">
        <f t="shared" si="1"/>
        <v>第37名</v>
      </c>
      <c r="H22" s="27" t="str">
        <f t="shared" si="2"/>
        <v>良好</v>
      </c>
    </row>
    <row r="23" spans="1:9" ht="21.9" customHeight="1" x14ac:dyDescent="0.25">
      <c r="A23" s="26" t="s">
        <v>29</v>
      </c>
      <c r="B23" s="27"/>
      <c r="C23" s="28">
        <v>98</v>
      </c>
      <c r="D23" s="28">
        <v>101</v>
      </c>
      <c r="E23" s="28">
        <v>104</v>
      </c>
      <c r="F23" s="29">
        <f t="shared" si="0"/>
        <v>101.3</v>
      </c>
      <c r="G23" s="27" t="str">
        <f t="shared" si="1"/>
        <v>第6名</v>
      </c>
      <c r="H23" s="27" t="str">
        <f t="shared" si="2"/>
        <v>良好</v>
      </c>
    </row>
    <row r="24" spans="1:9" ht="21.9" customHeight="1" x14ac:dyDescent="0.25">
      <c r="A24" s="30" t="s">
        <v>60</v>
      </c>
      <c r="B24" s="27"/>
      <c r="C24" s="31">
        <v>95</v>
      </c>
      <c r="D24" s="31">
        <v>91</v>
      </c>
      <c r="E24" s="31">
        <v>96</v>
      </c>
      <c r="F24" s="29">
        <f t="shared" si="0"/>
        <v>94.2</v>
      </c>
      <c r="G24" s="27" t="str">
        <f t="shared" si="1"/>
        <v>第19名</v>
      </c>
      <c r="H24" s="27" t="str">
        <f t="shared" si="2"/>
        <v>良好</v>
      </c>
    </row>
    <row r="25" spans="1:9" ht="21.9" customHeight="1" x14ac:dyDescent="0.25">
      <c r="A25" s="26" t="s">
        <v>18</v>
      </c>
      <c r="B25" s="27"/>
      <c r="C25" s="28">
        <v>97</v>
      </c>
      <c r="D25" s="28">
        <v>95</v>
      </c>
      <c r="E25" s="28">
        <v>95</v>
      </c>
      <c r="F25" s="29">
        <f t="shared" si="0"/>
        <v>95.6</v>
      </c>
      <c r="G25" s="27" t="str">
        <f t="shared" si="1"/>
        <v>第17名</v>
      </c>
      <c r="H25" s="27" t="str">
        <f t="shared" si="2"/>
        <v>良好</v>
      </c>
    </row>
    <row r="26" spans="1:9" ht="21.9" customHeight="1" x14ac:dyDescent="0.25">
      <c r="A26" s="30" t="s">
        <v>33</v>
      </c>
      <c r="B26" s="27"/>
      <c r="C26" s="31">
        <v>89</v>
      </c>
      <c r="D26" s="31">
        <v>87</v>
      </c>
      <c r="E26" s="31">
        <v>80</v>
      </c>
      <c r="F26" s="29">
        <f t="shared" si="0"/>
        <v>84.8</v>
      </c>
      <c r="G26" s="27" t="str">
        <f t="shared" si="1"/>
        <v>第38名</v>
      </c>
      <c r="H26" s="27" t="str">
        <f t="shared" si="2"/>
        <v>良好</v>
      </c>
    </row>
    <row r="27" spans="1:9" ht="21.9" customHeight="1" x14ac:dyDescent="0.25">
      <c r="A27" s="26" t="s">
        <v>132</v>
      </c>
      <c r="B27" s="27"/>
      <c r="C27" s="28">
        <v>96</v>
      </c>
      <c r="D27" s="28">
        <v>98</v>
      </c>
      <c r="E27" s="28">
        <v>102</v>
      </c>
      <c r="F27" s="29">
        <f t="shared" si="0"/>
        <v>99</v>
      </c>
      <c r="G27" s="27" t="str">
        <f t="shared" si="1"/>
        <v>第10名</v>
      </c>
      <c r="H27" s="27" t="str">
        <f t="shared" si="2"/>
        <v>良好</v>
      </c>
    </row>
    <row r="28" spans="1:9" ht="21.9" customHeight="1" x14ac:dyDescent="0.25">
      <c r="A28" s="30" t="s">
        <v>155</v>
      </c>
      <c r="B28" s="27"/>
      <c r="C28" s="31">
        <v>90</v>
      </c>
      <c r="D28" s="31">
        <v>83</v>
      </c>
      <c r="E28" s="31">
        <v>96</v>
      </c>
      <c r="F28" s="29">
        <f t="shared" si="0"/>
        <v>90.300000000000011</v>
      </c>
      <c r="G28" s="27" t="str">
        <f t="shared" si="1"/>
        <v>第29名</v>
      </c>
      <c r="H28" s="27" t="str">
        <f t="shared" si="2"/>
        <v>良好</v>
      </c>
    </row>
    <row r="29" spans="1:9" ht="21.9" customHeight="1" x14ac:dyDescent="0.25">
      <c r="A29" s="26" t="s">
        <v>81</v>
      </c>
      <c r="B29" s="27"/>
      <c r="C29" s="28">
        <v>108</v>
      </c>
      <c r="D29" s="28">
        <v>107</v>
      </c>
      <c r="E29" s="28">
        <v>100</v>
      </c>
      <c r="F29" s="29">
        <f t="shared" si="0"/>
        <v>104.5</v>
      </c>
      <c r="G29" s="27" t="str">
        <f t="shared" si="1"/>
        <v>第4名</v>
      </c>
      <c r="H29" s="27" t="str">
        <f t="shared" si="2"/>
        <v>优秀</v>
      </c>
    </row>
    <row r="30" spans="1:9" ht="21.9" customHeight="1" x14ac:dyDescent="0.25">
      <c r="A30" s="30" t="s">
        <v>144</v>
      </c>
      <c r="B30" s="27"/>
      <c r="C30" s="31">
        <v>93</v>
      </c>
      <c r="D30" s="31">
        <v>95</v>
      </c>
      <c r="E30" s="31">
        <v>96</v>
      </c>
      <c r="F30" s="29">
        <f t="shared" si="0"/>
        <v>94.800000000000011</v>
      </c>
      <c r="G30" s="27" t="str">
        <f t="shared" si="1"/>
        <v>第18名</v>
      </c>
      <c r="H30" s="27" t="str">
        <f t="shared" si="2"/>
        <v>良好</v>
      </c>
    </row>
    <row r="31" spans="1:9" ht="21.9" customHeight="1" x14ac:dyDescent="0.25">
      <c r="A31" s="26" t="s">
        <v>114</v>
      </c>
      <c r="B31" s="27"/>
      <c r="C31" s="28">
        <v>94</v>
      </c>
      <c r="D31" s="28">
        <v>85</v>
      </c>
      <c r="E31" s="28">
        <v>89</v>
      </c>
      <c r="F31" s="29">
        <f t="shared" si="0"/>
        <v>89.300000000000011</v>
      </c>
      <c r="G31" s="27" t="str">
        <f t="shared" si="1"/>
        <v>第32名</v>
      </c>
      <c r="H31" s="27" t="str">
        <f t="shared" si="2"/>
        <v>良好</v>
      </c>
    </row>
    <row r="32" spans="1:9" ht="21.9" customHeight="1" x14ac:dyDescent="0.25">
      <c r="A32" s="30" t="s">
        <v>158</v>
      </c>
      <c r="B32" s="27"/>
      <c r="C32" s="31">
        <v>97</v>
      </c>
      <c r="D32" s="31">
        <v>99</v>
      </c>
      <c r="E32" s="31">
        <v>102</v>
      </c>
      <c r="F32" s="29">
        <f t="shared" si="0"/>
        <v>99.6</v>
      </c>
      <c r="G32" s="27" t="str">
        <f t="shared" si="1"/>
        <v>第8名</v>
      </c>
      <c r="H32" s="27" t="str">
        <f t="shared" si="2"/>
        <v>良好</v>
      </c>
    </row>
    <row r="33" spans="1:8" ht="21.9" customHeight="1" x14ac:dyDescent="0.25">
      <c r="A33" s="26" t="s">
        <v>63</v>
      </c>
      <c r="B33" s="27"/>
      <c r="C33" s="28">
        <v>85</v>
      </c>
      <c r="D33" s="28">
        <v>91</v>
      </c>
      <c r="E33" s="28">
        <v>83</v>
      </c>
      <c r="F33" s="29">
        <f t="shared" si="0"/>
        <v>86</v>
      </c>
      <c r="G33" s="27" t="str">
        <f t="shared" si="1"/>
        <v>第35名</v>
      </c>
      <c r="H33" s="27" t="str">
        <f t="shared" si="2"/>
        <v>良好</v>
      </c>
    </row>
    <row r="34" spans="1:8" ht="21.9" customHeight="1" x14ac:dyDescent="0.25">
      <c r="A34" s="30" t="s">
        <v>99</v>
      </c>
      <c r="B34" s="27"/>
      <c r="C34" s="31">
        <v>85</v>
      </c>
      <c r="D34" s="31">
        <v>88</v>
      </c>
      <c r="E34" s="31">
        <v>79</v>
      </c>
      <c r="F34" s="29">
        <f t="shared" si="0"/>
        <v>83.5</v>
      </c>
      <c r="G34" s="27" t="str">
        <f t="shared" si="1"/>
        <v>第41名</v>
      </c>
      <c r="H34" s="27" t="str">
        <f t="shared" si="2"/>
        <v>及格</v>
      </c>
    </row>
    <row r="35" spans="1:8" ht="21.9" customHeight="1" x14ac:dyDescent="0.25">
      <c r="A35" s="26" t="s">
        <v>123</v>
      </c>
      <c r="B35" s="27"/>
      <c r="C35" s="28">
        <v>92</v>
      </c>
      <c r="D35" s="28">
        <v>101</v>
      </c>
      <c r="E35" s="28">
        <v>95</v>
      </c>
      <c r="F35" s="29">
        <f t="shared" si="0"/>
        <v>95.899999999999991</v>
      </c>
      <c r="G35" s="27" t="str">
        <f t="shared" si="1"/>
        <v>第16名</v>
      </c>
      <c r="H35" s="27" t="str">
        <f t="shared" si="2"/>
        <v>良好</v>
      </c>
    </row>
    <row r="36" spans="1:8" ht="21.9" customHeight="1" x14ac:dyDescent="0.25">
      <c r="A36" s="30" t="s">
        <v>129</v>
      </c>
      <c r="B36" s="27"/>
      <c r="C36" s="31">
        <v>87</v>
      </c>
      <c r="D36" s="31">
        <v>84</v>
      </c>
      <c r="E36" s="31">
        <v>99</v>
      </c>
      <c r="F36" s="29">
        <f t="shared" si="0"/>
        <v>90.9</v>
      </c>
      <c r="G36" s="27" t="str">
        <f t="shared" si="1"/>
        <v>第27名</v>
      </c>
      <c r="H36" s="27" t="str">
        <f t="shared" si="2"/>
        <v>良好</v>
      </c>
    </row>
    <row r="37" spans="1:8" ht="21.9" customHeight="1" x14ac:dyDescent="0.25">
      <c r="A37" s="26" t="s">
        <v>175</v>
      </c>
      <c r="B37" s="27"/>
      <c r="C37" s="28">
        <v>104</v>
      </c>
      <c r="D37" s="28">
        <v>106</v>
      </c>
      <c r="E37" s="28">
        <v>101</v>
      </c>
      <c r="F37" s="29">
        <f t="shared" si="0"/>
        <v>103.4</v>
      </c>
      <c r="G37" s="27" t="str">
        <f t="shared" si="1"/>
        <v>第5名</v>
      </c>
      <c r="H37" s="27" t="str">
        <f t="shared" si="2"/>
        <v>优秀</v>
      </c>
    </row>
    <row r="38" spans="1:8" ht="21.9" customHeight="1" x14ac:dyDescent="0.25">
      <c r="A38" s="30" t="s">
        <v>72</v>
      </c>
      <c r="B38" s="27"/>
      <c r="C38" s="31">
        <v>93</v>
      </c>
      <c r="D38" s="31">
        <v>75</v>
      </c>
      <c r="E38" s="31">
        <v>86</v>
      </c>
      <c r="F38" s="29">
        <f t="shared" si="0"/>
        <v>84.8</v>
      </c>
      <c r="G38" s="27" t="str">
        <f t="shared" si="1"/>
        <v>第38名</v>
      </c>
      <c r="H38" s="27" t="str">
        <f t="shared" si="2"/>
        <v>良好</v>
      </c>
    </row>
    <row r="39" spans="1:8" ht="21.9" customHeight="1" x14ac:dyDescent="0.25">
      <c r="A39" s="26" t="s">
        <v>138</v>
      </c>
      <c r="B39" s="27"/>
      <c r="C39" s="28">
        <v>88</v>
      </c>
      <c r="D39" s="28">
        <v>77</v>
      </c>
      <c r="E39" s="28">
        <v>90</v>
      </c>
      <c r="F39" s="29">
        <f t="shared" si="0"/>
        <v>85.5</v>
      </c>
      <c r="G39" s="27" t="str">
        <f t="shared" si="1"/>
        <v>第36名</v>
      </c>
      <c r="H39" s="27" t="str">
        <f t="shared" si="2"/>
        <v>良好</v>
      </c>
    </row>
    <row r="40" spans="1:8" ht="21.9" customHeight="1" x14ac:dyDescent="0.25">
      <c r="A40" s="30" t="s">
        <v>41</v>
      </c>
      <c r="B40" s="27"/>
      <c r="C40" s="31">
        <v>91</v>
      </c>
      <c r="D40" s="31">
        <v>79</v>
      </c>
      <c r="E40" s="31">
        <v>82</v>
      </c>
      <c r="F40" s="29">
        <f t="shared" si="0"/>
        <v>83.800000000000011</v>
      </c>
      <c r="G40" s="27" t="str">
        <f t="shared" si="1"/>
        <v>第40名</v>
      </c>
      <c r="H40" s="27" t="str">
        <f t="shared" si="2"/>
        <v>及格</v>
      </c>
    </row>
    <row r="41" spans="1:8" ht="21.9" customHeight="1" x14ac:dyDescent="0.25">
      <c r="A41" s="26" t="s">
        <v>54</v>
      </c>
      <c r="B41" s="27"/>
      <c r="C41" s="28">
        <v>89</v>
      </c>
      <c r="D41" s="28">
        <v>94</v>
      </c>
      <c r="E41" s="28">
        <v>92</v>
      </c>
      <c r="F41" s="29">
        <f t="shared" si="0"/>
        <v>91.7</v>
      </c>
      <c r="G41" s="27" t="str">
        <f t="shared" si="1"/>
        <v>第25名</v>
      </c>
      <c r="H41" s="27" t="str">
        <f t="shared" si="2"/>
        <v>良好</v>
      </c>
    </row>
    <row r="42" spans="1:8" ht="21.9" customHeight="1" x14ac:dyDescent="0.25">
      <c r="A42" s="30" t="s">
        <v>126</v>
      </c>
      <c r="B42" s="27"/>
      <c r="C42" s="31">
        <v>105</v>
      </c>
      <c r="D42" s="31">
        <v>98</v>
      </c>
      <c r="E42" s="31">
        <v>98</v>
      </c>
      <c r="F42" s="29">
        <f t="shared" si="0"/>
        <v>100.1</v>
      </c>
      <c r="G42" s="27" t="str">
        <f t="shared" si="1"/>
        <v>第7名</v>
      </c>
      <c r="H42" s="27" t="str">
        <f t="shared" si="2"/>
        <v>良好</v>
      </c>
    </row>
    <row r="43" spans="1:8" ht="21.9" customHeight="1" x14ac:dyDescent="0.25">
      <c r="A43" s="26" t="s">
        <v>120</v>
      </c>
      <c r="B43" s="27"/>
      <c r="C43" s="28">
        <v>98</v>
      </c>
      <c r="D43" s="28">
        <v>93</v>
      </c>
      <c r="E43" s="28">
        <v>88</v>
      </c>
      <c r="F43" s="29">
        <f t="shared" si="0"/>
        <v>92.5</v>
      </c>
      <c r="G43" s="27" t="str">
        <f t="shared" si="1"/>
        <v>第22名</v>
      </c>
      <c r="H43" s="27" t="str">
        <f t="shared" si="2"/>
        <v>良好</v>
      </c>
    </row>
    <row r="44" spans="1:8" ht="21.9" customHeight="1" x14ac:dyDescent="0.25">
      <c r="A44" s="30" t="s">
        <v>169</v>
      </c>
      <c r="B44" s="27"/>
      <c r="C44" s="31">
        <v>98</v>
      </c>
      <c r="D44" s="31">
        <v>95</v>
      </c>
      <c r="E44" s="31">
        <v>85</v>
      </c>
      <c r="F44" s="29">
        <f t="shared" si="0"/>
        <v>91.9</v>
      </c>
      <c r="G44" s="27" t="str">
        <f t="shared" si="1"/>
        <v>第24名</v>
      </c>
      <c r="H44" s="27" t="str">
        <f t="shared" si="2"/>
        <v>良好</v>
      </c>
    </row>
    <row r="45" spans="1:8" ht="21.9" customHeight="1" x14ac:dyDescent="0.25">
      <c r="A45" s="26" t="s">
        <v>152</v>
      </c>
      <c r="B45" s="27"/>
      <c r="C45" s="28">
        <v>80</v>
      </c>
      <c r="D45" s="28">
        <v>79</v>
      </c>
      <c r="E45" s="28">
        <v>77</v>
      </c>
      <c r="F45" s="29">
        <f t="shared" si="0"/>
        <v>78.5</v>
      </c>
      <c r="G45" s="27" t="str">
        <f t="shared" si="1"/>
        <v>第43名</v>
      </c>
      <c r="H45" s="27" t="str">
        <f t="shared" si="2"/>
        <v>及格</v>
      </c>
    </row>
  </sheetData>
  <sheetProtection password="CF7A" sheet="1" objects="1" scenarios="1"/>
  <phoneticPr fontId="2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7EE"/>
  </sheetPr>
  <dimension ref="A1:N2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2" sqref="I2"/>
    </sheetView>
  </sheetViews>
  <sheetFormatPr defaultColWidth="8.77734375" defaultRowHeight="15" x14ac:dyDescent="0.25"/>
  <cols>
    <col min="1" max="1" width="14.21875" style="9" customWidth="1"/>
    <col min="2" max="2" width="11.44140625" style="9" customWidth="1"/>
    <col min="3" max="3" width="13.88671875" style="10" customWidth="1"/>
    <col min="4" max="4" width="10.21875" style="10" customWidth="1"/>
    <col min="5" max="5" width="10.21875" style="9" customWidth="1"/>
    <col min="6" max="8" width="8.88671875" style="9" customWidth="1"/>
    <col min="9" max="9" width="9.88671875" style="9" customWidth="1"/>
    <col min="10" max="10" width="13.6640625" style="10" customWidth="1"/>
    <col min="11" max="12" width="4.44140625" style="10" customWidth="1"/>
    <col min="13" max="14" width="10.33203125" style="10" customWidth="1"/>
    <col min="15" max="16384" width="8.77734375" style="10"/>
  </cols>
  <sheetData>
    <row r="1" spans="1:14" ht="33" customHeight="1" x14ac:dyDescent="0.25">
      <c r="A1" s="11" t="s">
        <v>180</v>
      </c>
      <c r="B1" s="11" t="s">
        <v>1387</v>
      </c>
      <c r="C1" s="12" t="s">
        <v>1388</v>
      </c>
      <c r="D1" s="12" t="s">
        <v>1389</v>
      </c>
      <c r="E1" s="12" t="s">
        <v>1390</v>
      </c>
      <c r="F1" s="11" t="s">
        <v>1391</v>
      </c>
      <c r="G1" s="13" t="s">
        <v>1392</v>
      </c>
      <c r="H1" s="11" t="s">
        <v>1393</v>
      </c>
      <c r="I1" s="13" t="s">
        <v>1394</v>
      </c>
      <c r="J1" s="11" t="s">
        <v>1395</v>
      </c>
      <c r="M1" s="19" t="s">
        <v>1396</v>
      </c>
      <c r="N1" s="19" t="s">
        <v>1397</v>
      </c>
    </row>
    <row r="2" spans="1:14" ht="24" customHeight="1" x14ac:dyDescent="0.25">
      <c r="A2" s="14">
        <v>44105</v>
      </c>
      <c r="B2" s="15" t="s">
        <v>1398</v>
      </c>
      <c r="C2" s="16" t="s">
        <v>1399</v>
      </c>
      <c r="D2" s="16" t="s">
        <v>1400</v>
      </c>
      <c r="E2" s="17">
        <v>2600</v>
      </c>
      <c r="F2" s="18">
        <v>5</v>
      </c>
      <c r="G2" s="17">
        <f t="shared" ref="G2:G20" si="0">E2*F2</f>
        <v>13000</v>
      </c>
      <c r="H2" s="16" t="s">
        <v>1401</v>
      </c>
      <c r="I2" s="20">
        <f>IF(H2="无优惠",1,IF(H2="普通",0.95,IF(H2="VIP",0.85,0.8)))</f>
        <v>0.8</v>
      </c>
      <c r="J2" s="21">
        <f>G2*I2</f>
        <v>10400</v>
      </c>
      <c r="M2" s="15" t="s">
        <v>1402</v>
      </c>
      <c r="N2" s="22">
        <v>1</v>
      </c>
    </row>
    <row r="3" spans="1:14" ht="24" customHeight="1" x14ac:dyDescent="0.25">
      <c r="A3" s="14">
        <v>44106</v>
      </c>
      <c r="B3" s="15" t="s">
        <v>1403</v>
      </c>
      <c r="C3" s="16" t="s">
        <v>1404</v>
      </c>
      <c r="D3" s="16" t="s">
        <v>1400</v>
      </c>
      <c r="E3" s="17">
        <v>1500</v>
      </c>
      <c r="F3" s="18">
        <v>1</v>
      </c>
      <c r="G3" s="17">
        <f t="shared" si="0"/>
        <v>1500</v>
      </c>
      <c r="H3" s="16" t="s">
        <v>1405</v>
      </c>
      <c r="I3" s="20">
        <f t="shared" ref="I3:I20" si="1">IF(H3="无优惠",1,IF(H3="普通",0.95,IF(H3="VIP",0.85,0.8)))</f>
        <v>0.85</v>
      </c>
      <c r="J3" s="21">
        <f t="shared" ref="J3:J20" si="2">G3*I3</f>
        <v>1275</v>
      </c>
      <c r="M3" s="16" t="s">
        <v>1406</v>
      </c>
      <c r="N3" s="22">
        <v>0.95</v>
      </c>
    </row>
    <row r="4" spans="1:14" ht="24" customHeight="1" x14ac:dyDescent="0.25">
      <c r="A4" s="14">
        <v>44108</v>
      </c>
      <c r="B4" s="15" t="s">
        <v>1407</v>
      </c>
      <c r="C4" s="16" t="s">
        <v>1408</v>
      </c>
      <c r="D4" s="16" t="s">
        <v>1400</v>
      </c>
      <c r="E4" s="17">
        <v>2000</v>
      </c>
      <c r="F4" s="18">
        <v>5</v>
      </c>
      <c r="G4" s="17">
        <f t="shared" si="0"/>
        <v>10000</v>
      </c>
      <c r="H4" s="16" t="s">
        <v>1402</v>
      </c>
      <c r="I4" s="20">
        <f t="shared" si="1"/>
        <v>1</v>
      </c>
      <c r="J4" s="21">
        <f t="shared" si="2"/>
        <v>10000</v>
      </c>
      <c r="M4" s="16" t="s">
        <v>1405</v>
      </c>
      <c r="N4" s="22">
        <v>0.85</v>
      </c>
    </row>
    <row r="5" spans="1:14" ht="24" customHeight="1" x14ac:dyDescent="0.25">
      <c r="A5" s="14">
        <v>44108</v>
      </c>
      <c r="B5" s="15" t="s">
        <v>1398</v>
      </c>
      <c r="C5" s="16" t="s">
        <v>1399</v>
      </c>
      <c r="D5" s="16" t="s">
        <v>1400</v>
      </c>
      <c r="E5" s="17">
        <v>2600</v>
      </c>
      <c r="F5" s="18">
        <v>2</v>
      </c>
      <c r="G5" s="17">
        <f t="shared" si="0"/>
        <v>5200</v>
      </c>
      <c r="H5" s="16" t="s">
        <v>1406</v>
      </c>
      <c r="I5" s="20">
        <f t="shared" si="1"/>
        <v>0.95</v>
      </c>
      <c r="J5" s="21">
        <f t="shared" si="2"/>
        <v>4940</v>
      </c>
      <c r="M5" s="16" t="s">
        <v>1401</v>
      </c>
      <c r="N5" s="22">
        <v>0.8</v>
      </c>
    </row>
    <row r="6" spans="1:14" ht="24" customHeight="1" x14ac:dyDescent="0.25">
      <c r="A6" s="14">
        <v>44110</v>
      </c>
      <c r="B6" s="15" t="s">
        <v>1409</v>
      </c>
      <c r="C6" s="16" t="s">
        <v>1410</v>
      </c>
      <c r="D6" s="16" t="s">
        <v>1400</v>
      </c>
      <c r="E6" s="17">
        <v>4000</v>
      </c>
      <c r="F6" s="18">
        <v>10</v>
      </c>
      <c r="G6" s="17">
        <f t="shared" si="0"/>
        <v>40000</v>
      </c>
      <c r="H6" s="16" t="s">
        <v>1402</v>
      </c>
      <c r="I6" s="20">
        <f t="shared" si="1"/>
        <v>1</v>
      </c>
      <c r="J6" s="21">
        <f t="shared" si="2"/>
        <v>40000</v>
      </c>
    </row>
    <row r="7" spans="1:14" ht="24" customHeight="1" x14ac:dyDescent="0.25">
      <c r="A7" s="14">
        <v>44111</v>
      </c>
      <c r="B7" s="15" t="s">
        <v>1411</v>
      </c>
      <c r="C7" s="16" t="s">
        <v>1412</v>
      </c>
      <c r="D7" s="16" t="s">
        <v>1413</v>
      </c>
      <c r="E7" s="17">
        <v>4600</v>
      </c>
      <c r="F7" s="18">
        <v>3</v>
      </c>
      <c r="G7" s="17">
        <f t="shared" si="0"/>
        <v>13800</v>
      </c>
      <c r="H7" s="16" t="s">
        <v>1405</v>
      </c>
      <c r="I7" s="20">
        <f t="shared" si="1"/>
        <v>0.85</v>
      </c>
      <c r="J7" s="21">
        <f t="shared" si="2"/>
        <v>11730</v>
      </c>
    </row>
    <row r="8" spans="1:14" ht="24" customHeight="1" x14ac:dyDescent="0.25">
      <c r="A8" s="14">
        <v>44113</v>
      </c>
      <c r="B8" s="15" t="s">
        <v>1414</v>
      </c>
      <c r="C8" s="16" t="s">
        <v>1415</v>
      </c>
      <c r="D8" s="16" t="s">
        <v>1400</v>
      </c>
      <c r="E8" s="17">
        <v>3000</v>
      </c>
      <c r="F8" s="18">
        <v>10</v>
      </c>
      <c r="G8" s="17">
        <f t="shared" si="0"/>
        <v>30000</v>
      </c>
      <c r="H8" s="16" t="s">
        <v>1406</v>
      </c>
      <c r="I8" s="20">
        <f t="shared" si="1"/>
        <v>0.95</v>
      </c>
      <c r="J8" s="21">
        <f t="shared" si="2"/>
        <v>28500</v>
      </c>
    </row>
    <row r="9" spans="1:14" ht="24" customHeight="1" x14ac:dyDescent="0.25">
      <c r="A9" s="14">
        <v>44114</v>
      </c>
      <c r="B9" s="15" t="s">
        <v>1416</v>
      </c>
      <c r="C9" s="16" t="s">
        <v>1417</v>
      </c>
      <c r="D9" s="16" t="s">
        <v>1418</v>
      </c>
      <c r="E9" s="17">
        <v>3200</v>
      </c>
      <c r="F9" s="18">
        <v>10</v>
      </c>
      <c r="G9" s="17">
        <f t="shared" si="0"/>
        <v>32000</v>
      </c>
      <c r="H9" s="16" t="s">
        <v>1402</v>
      </c>
      <c r="I9" s="20">
        <f t="shared" si="1"/>
        <v>1</v>
      </c>
      <c r="J9" s="21">
        <f t="shared" si="2"/>
        <v>32000</v>
      </c>
    </row>
    <row r="10" spans="1:14" ht="24" customHeight="1" x14ac:dyDescent="0.25">
      <c r="A10" s="14">
        <v>44114</v>
      </c>
      <c r="B10" s="15" t="s">
        <v>1419</v>
      </c>
      <c r="C10" s="16" t="s">
        <v>1420</v>
      </c>
      <c r="D10" s="16" t="s">
        <v>1400</v>
      </c>
      <c r="E10" s="17">
        <v>2200</v>
      </c>
      <c r="F10" s="18">
        <v>5</v>
      </c>
      <c r="G10" s="17">
        <f t="shared" si="0"/>
        <v>11000</v>
      </c>
      <c r="H10" s="16" t="s">
        <v>1402</v>
      </c>
      <c r="I10" s="20">
        <f t="shared" si="1"/>
        <v>1</v>
      </c>
      <c r="J10" s="21">
        <f t="shared" si="2"/>
        <v>11000</v>
      </c>
    </row>
    <row r="11" spans="1:14" ht="24" customHeight="1" x14ac:dyDescent="0.25">
      <c r="A11" s="14">
        <v>44114</v>
      </c>
      <c r="B11" s="15" t="s">
        <v>1411</v>
      </c>
      <c r="C11" s="16" t="s">
        <v>1412</v>
      </c>
      <c r="D11" s="16" t="s">
        <v>1413</v>
      </c>
      <c r="E11" s="17">
        <v>4600</v>
      </c>
      <c r="F11" s="18">
        <v>20</v>
      </c>
      <c r="G11" s="17">
        <f t="shared" si="0"/>
        <v>92000</v>
      </c>
      <c r="H11" s="16" t="s">
        <v>1406</v>
      </c>
      <c r="I11" s="20">
        <f t="shared" si="1"/>
        <v>0.95</v>
      </c>
      <c r="J11" s="21">
        <f t="shared" si="2"/>
        <v>87400</v>
      </c>
    </row>
    <row r="12" spans="1:14" ht="24" customHeight="1" x14ac:dyDescent="0.25">
      <c r="A12" s="14">
        <v>44116</v>
      </c>
      <c r="B12" s="15" t="s">
        <v>1421</v>
      </c>
      <c r="C12" s="16" t="s">
        <v>1422</v>
      </c>
      <c r="D12" s="16" t="s">
        <v>1413</v>
      </c>
      <c r="E12" s="17">
        <v>2600</v>
      </c>
      <c r="F12" s="18">
        <v>15</v>
      </c>
      <c r="G12" s="17">
        <f t="shared" si="0"/>
        <v>39000</v>
      </c>
      <c r="H12" s="16" t="s">
        <v>1405</v>
      </c>
      <c r="I12" s="20">
        <f t="shared" si="1"/>
        <v>0.85</v>
      </c>
      <c r="J12" s="21">
        <f t="shared" si="2"/>
        <v>33150</v>
      </c>
    </row>
    <row r="13" spans="1:14" ht="24" customHeight="1" x14ac:dyDescent="0.25">
      <c r="A13" s="14">
        <v>44117</v>
      </c>
      <c r="B13" s="15" t="s">
        <v>1419</v>
      </c>
      <c r="C13" s="16" t="s">
        <v>1420</v>
      </c>
      <c r="D13" s="16" t="s">
        <v>1400</v>
      </c>
      <c r="E13" s="17">
        <v>2200</v>
      </c>
      <c r="F13" s="18">
        <v>2</v>
      </c>
      <c r="G13" s="17">
        <f t="shared" si="0"/>
        <v>4400</v>
      </c>
      <c r="H13" s="16" t="s">
        <v>1406</v>
      </c>
      <c r="I13" s="20">
        <f t="shared" si="1"/>
        <v>0.95</v>
      </c>
      <c r="J13" s="21">
        <f t="shared" si="2"/>
        <v>4180</v>
      </c>
    </row>
    <row r="14" spans="1:14" ht="24" customHeight="1" x14ac:dyDescent="0.25">
      <c r="A14" s="14">
        <v>44118</v>
      </c>
      <c r="B14" s="15" t="s">
        <v>1423</v>
      </c>
      <c r="C14" s="16" t="s">
        <v>1424</v>
      </c>
      <c r="D14" s="16" t="s">
        <v>1400</v>
      </c>
      <c r="E14" s="17">
        <v>900</v>
      </c>
      <c r="F14" s="18">
        <v>1</v>
      </c>
      <c r="G14" s="17">
        <f t="shared" si="0"/>
        <v>900</v>
      </c>
      <c r="H14" s="16" t="s">
        <v>1406</v>
      </c>
      <c r="I14" s="20">
        <f t="shared" si="1"/>
        <v>0.95</v>
      </c>
      <c r="J14" s="21">
        <f t="shared" si="2"/>
        <v>855</v>
      </c>
    </row>
    <row r="15" spans="1:14" ht="24" customHeight="1" x14ac:dyDescent="0.25">
      <c r="A15" s="14">
        <v>44120</v>
      </c>
      <c r="B15" s="15" t="s">
        <v>1409</v>
      </c>
      <c r="C15" s="16" t="s">
        <v>1410</v>
      </c>
      <c r="D15" s="16" t="s">
        <v>1400</v>
      </c>
      <c r="E15" s="17">
        <v>4000</v>
      </c>
      <c r="F15" s="18">
        <v>5</v>
      </c>
      <c r="G15" s="17">
        <f t="shared" si="0"/>
        <v>20000</v>
      </c>
      <c r="H15" s="16" t="s">
        <v>1402</v>
      </c>
      <c r="I15" s="20">
        <f t="shared" si="1"/>
        <v>1</v>
      </c>
      <c r="J15" s="21">
        <f t="shared" si="2"/>
        <v>20000</v>
      </c>
    </row>
    <row r="16" spans="1:14" ht="24" customHeight="1" x14ac:dyDescent="0.25">
      <c r="A16" s="14">
        <v>44120</v>
      </c>
      <c r="B16" s="15" t="s">
        <v>1423</v>
      </c>
      <c r="C16" s="16" t="s">
        <v>1424</v>
      </c>
      <c r="D16" s="16" t="s">
        <v>1400</v>
      </c>
      <c r="E16" s="17">
        <v>900</v>
      </c>
      <c r="F16" s="18">
        <v>5</v>
      </c>
      <c r="G16" s="17">
        <f t="shared" si="0"/>
        <v>4500</v>
      </c>
      <c r="H16" s="16" t="s">
        <v>1406</v>
      </c>
      <c r="I16" s="20">
        <f t="shared" si="1"/>
        <v>0.95</v>
      </c>
      <c r="J16" s="21">
        <f t="shared" si="2"/>
        <v>4275</v>
      </c>
    </row>
    <row r="17" spans="1:10" ht="24" customHeight="1" x14ac:dyDescent="0.25">
      <c r="A17" s="14">
        <v>44121</v>
      </c>
      <c r="B17" s="15" t="s">
        <v>1423</v>
      </c>
      <c r="C17" s="16" t="s">
        <v>1424</v>
      </c>
      <c r="D17" s="16" t="s">
        <v>1400</v>
      </c>
      <c r="E17" s="17">
        <v>900</v>
      </c>
      <c r="F17" s="18">
        <v>8</v>
      </c>
      <c r="G17" s="17">
        <f t="shared" si="0"/>
        <v>7200</v>
      </c>
      <c r="H17" s="16" t="s">
        <v>1406</v>
      </c>
      <c r="I17" s="20">
        <f t="shared" si="1"/>
        <v>0.95</v>
      </c>
      <c r="J17" s="21">
        <f t="shared" si="2"/>
        <v>6840</v>
      </c>
    </row>
    <row r="18" spans="1:10" ht="24" customHeight="1" x14ac:dyDescent="0.25">
      <c r="A18" s="14">
        <v>44123</v>
      </c>
      <c r="B18" s="15" t="s">
        <v>1414</v>
      </c>
      <c r="C18" s="16" t="s">
        <v>1415</v>
      </c>
      <c r="D18" s="16" t="s">
        <v>1400</v>
      </c>
      <c r="E18" s="17">
        <v>3000</v>
      </c>
      <c r="F18" s="18">
        <v>11</v>
      </c>
      <c r="G18" s="17">
        <f t="shared" si="0"/>
        <v>33000</v>
      </c>
      <c r="H18" s="16" t="s">
        <v>1401</v>
      </c>
      <c r="I18" s="20">
        <f t="shared" si="1"/>
        <v>0.8</v>
      </c>
      <c r="J18" s="21">
        <f t="shared" si="2"/>
        <v>26400</v>
      </c>
    </row>
    <row r="19" spans="1:10" ht="24" customHeight="1" x14ac:dyDescent="0.25">
      <c r="A19" s="14">
        <v>44125</v>
      </c>
      <c r="B19" s="15" t="s">
        <v>1416</v>
      </c>
      <c r="C19" s="16" t="s">
        <v>1417</v>
      </c>
      <c r="D19" s="16" t="s">
        <v>1418</v>
      </c>
      <c r="E19" s="17">
        <v>3200</v>
      </c>
      <c r="F19" s="18">
        <v>3</v>
      </c>
      <c r="G19" s="17">
        <f t="shared" si="0"/>
        <v>9600</v>
      </c>
      <c r="H19" s="16" t="s">
        <v>1402</v>
      </c>
      <c r="I19" s="20">
        <f t="shared" si="1"/>
        <v>1</v>
      </c>
      <c r="J19" s="21">
        <f t="shared" si="2"/>
        <v>9600</v>
      </c>
    </row>
    <row r="20" spans="1:10" ht="24" customHeight="1" x14ac:dyDescent="0.25">
      <c r="A20" s="14">
        <v>44126</v>
      </c>
      <c r="B20" s="15" t="s">
        <v>1416</v>
      </c>
      <c r="C20" s="16" t="s">
        <v>1417</v>
      </c>
      <c r="D20" s="16" t="s">
        <v>1418</v>
      </c>
      <c r="E20" s="17">
        <v>3200</v>
      </c>
      <c r="F20" s="18">
        <v>6</v>
      </c>
      <c r="G20" s="17">
        <f t="shared" si="0"/>
        <v>19200</v>
      </c>
      <c r="H20" s="16" t="s">
        <v>1402</v>
      </c>
      <c r="I20" s="20">
        <f t="shared" si="1"/>
        <v>1</v>
      </c>
      <c r="J20" s="21">
        <f t="shared" si="2"/>
        <v>19200</v>
      </c>
    </row>
  </sheetData>
  <sheetProtection formatCells="0" insertHyperlinks="0" autoFilter="0"/>
  <phoneticPr fontId="22" type="noConversion"/>
  <conditionalFormatting sqref="G2:G20">
    <cfRule type="cellIs" dxfId="1" priority="1" operator="lessThan">
      <formula>10000</formula>
    </cfRule>
    <cfRule type="cellIs" dxfId="0" priority="2" operator="greaterThanOrEqual">
      <formula>20000</formula>
    </cfRule>
  </conditionalFormatting>
  <pageMargins left="0.75138888888888899" right="0.75138888888888899" top="1" bottom="1" header="0.51180555555555596" footer="2.4798611111111102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'C:\Users\Administrator\Desktop\二级题库\WPS\第2套\[ET2.xlsx]基础信息表'!#REF!</xm:f>
          </x14:formula1>
          <xm:sqref>M3:M5 H2:H20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507"/>
  <sheetViews>
    <sheetView showGridLines="0" workbookViewId="0">
      <selection activeCell="H4" sqref="H4"/>
    </sheetView>
  </sheetViews>
  <sheetFormatPr defaultColWidth="13.33203125" defaultRowHeight="21.9" customHeight="1" x14ac:dyDescent="0.25"/>
  <cols>
    <col min="1" max="1" width="7.77734375" customWidth="1"/>
    <col min="2" max="2" width="30.109375" style="1" customWidth="1"/>
    <col min="3" max="4" width="21.109375" style="1" customWidth="1"/>
    <col min="5" max="5" width="12.88671875" customWidth="1"/>
    <col min="6" max="13" width="13.33203125" customWidth="1"/>
    <col min="14" max="14" width="8" style="2" hidden="1" customWidth="1"/>
    <col min="15" max="15" width="5.109375" style="2" hidden="1" customWidth="1"/>
    <col min="16" max="16" width="17.33203125" style="2" hidden="1" customWidth="1"/>
    <col min="17" max="17" width="13.33203125" style="2" hidden="1" customWidth="1"/>
    <col min="18" max="18" width="15.109375" style="2" hidden="1" customWidth="1"/>
    <col min="19" max="20" width="13.33203125" style="2" hidden="1" customWidth="1"/>
    <col min="21" max="21" width="13.33203125" style="2" customWidth="1"/>
    <col min="22" max="22" width="13.33203125" customWidth="1"/>
  </cols>
  <sheetData>
    <row r="1" spans="2:19" ht="50.1" customHeight="1" x14ac:dyDescent="0.25">
      <c r="B1" s="62" t="s">
        <v>1425</v>
      </c>
      <c r="C1" s="62"/>
      <c r="D1" s="62"/>
    </row>
    <row r="2" spans="2:19" ht="15.9" customHeight="1" x14ac:dyDescent="0.25">
      <c r="B2" s="3"/>
      <c r="C2" s="3"/>
      <c r="D2" s="3"/>
    </row>
    <row r="3" spans="2:19" ht="42" customHeight="1" x14ac:dyDescent="0.25">
      <c r="B3" s="4" t="s">
        <v>1426</v>
      </c>
      <c r="C3" s="5" t="s">
        <v>1427</v>
      </c>
      <c r="D3" s="6">
        <f>SUM(O:O)</f>
        <v>30</v>
      </c>
    </row>
    <row r="4" spans="2:19" ht="42" customHeight="1" x14ac:dyDescent="0.25">
      <c r="B4" s="4" t="s">
        <v>1428</v>
      </c>
      <c r="C4" s="5" t="s">
        <v>1427</v>
      </c>
      <c r="D4" s="6">
        <f>SUM(Q:Q)</f>
        <v>30</v>
      </c>
    </row>
    <row r="5" spans="2:19" ht="42" customHeight="1" x14ac:dyDescent="0.25">
      <c r="B5" s="4" t="s">
        <v>1432</v>
      </c>
      <c r="C5" s="5" t="s">
        <v>1427</v>
      </c>
      <c r="D5" s="6">
        <f>SUM(S:S)</f>
        <v>40</v>
      </c>
    </row>
    <row r="6" spans="2:19" ht="21.9" customHeight="1" x14ac:dyDescent="0.25">
      <c r="B6" s="67" t="s">
        <v>1429</v>
      </c>
      <c r="C6" s="67"/>
      <c r="D6" s="66">
        <f>SUM(D3:D5)</f>
        <v>100</v>
      </c>
      <c r="N6" s="7" t="s">
        <v>852</v>
      </c>
      <c r="O6" s="2">
        <f>IF(N6='1.函数嵌套'!D2,1,0)</f>
        <v>1</v>
      </c>
      <c r="P6" s="2" t="s">
        <v>1364</v>
      </c>
      <c r="Q6" s="2">
        <f>IF(P6='2.Vlookup函数'!E4,1,0)</f>
        <v>1</v>
      </c>
      <c r="R6" s="8" t="s">
        <v>855</v>
      </c>
      <c r="S6" s="2">
        <f>IF(R6='3.IF函数的嵌套'!F2,1,0)</f>
        <v>1</v>
      </c>
    </row>
    <row r="7" spans="2:19" ht="21.9" customHeight="1" x14ac:dyDescent="0.25">
      <c r="B7" s="67"/>
      <c r="C7" s="67"/>
      <c r="D7" s="66"/>
      <c r="N7" s="7" t="s">
        <v>852</v>
      </c>
      <c r="O7" s="2">
        <f>IF(N7='1.函数嵌套'!D3,1,0)</f>
        <v>1</v>
      </c>
      <c r="P7" s="2" t="s">
        <v>1376</v>
      </c>
      <c r="Q7" s="2">
        <f>IF(P7='2.Vlookup函数'!E5,1,0)</f>
        <v>1</v>
      </c>
      <c r="R7" s="8" t="s">
        <v>859</v>
      </c>
      <c r="S7" s="2">
        <f>IF(R7='3.IF函数的嵌套'!F3,1,0)</f>
        <v>1</v>
      </c>
    </row>
    <row r="8" spans="2:19" ht="21.9" customHeight="1" x14ac:dyDescent="0.25">
      <c r="B8" s="67"/>
      <c r="C8" s="67"/>
      <c r="D8" s="66"/>
      <c r="N8" s="7" t="s">
        <v>852</v>
      </c>
      <c r="O8" s="2">
        <f>IF(N8='1.函数嵌套'!D4,1,0)</f>
        <v>1</v>
      </c>
      <c r="P8" s="2" t="s">
        <v>1377</v>
      </c>
      <c r="Q8" s="2">
        <f>IF(P8='2.Vlookup函数'!E6,1,0)</f>
        <v>1</v>
      </c>
      <c r="R8" s="8" t="s">
        <v>863</v>
      </c>
      <c r="S8" s="2">
        <f>IF(R8='3.IF函数的嵌套'!F4,1,0)</f>
        <v>1</v>
      </c>
    </row>
    <row r="9" spans="2:19" ht="35.1" customHeight="1" x14ac:dyDescent="0.25">
      <c r="B9" s="63" t="s">
        <v>1430</v>
      </c>
      <c r="C9" s="64"/>
      <c r="D9" s="65"/>
      <c r="N9" s="7" t="s">
        <v>852</v>
      </c>
      <c r="O9" s="2">
        <f>IF(N9='1.函数嵌套'!D5,1,0)</f>
        <v>1</v>
      </c>
      <c r="P9" s="2" t="s">
        <v>1370</v>
      </c>
      <c r="Q9" s="2">
        <f>IF(P9='2.Vlookup函数'!E7,1,0)</f>
        <v>1</v>
      </c>
      <c r="R9" s="8" t="s">
        <v>855</v>
      </c>
      <c r="S9" s="2">
        <f>IF(R9='3.IF函数的嵌套'!F5,1,0)</f>
        <v>1</v>
      </c>
    </row>
    <row r="10" spans="2:19" ht="21.9" customHeight="1" x14ac:dyDescent="0.25">
      <c r="N10" s="7" t="s">
        <v>852</v>
      </c>
      <c r="O10" s="2">
        <f>IF(N10='1.函数嵌套'!D6,1,0)</f>
        <v>1</v>
      </c>
      <c r="P10" s="2" t="s">
        <v>1371</v>
      </c>
      <c r="Q10" s="2">
        <f>IF(P10='2.Vlookup函数'!E8,1,0)</f>
        <v>1</v>
      </c>
      <c r="R10" s="8" t="s">
        <v>863</v>
      </c>
      <c r="S10" s="2">
        <f>IF(R10='3.IF函数的嵌套'!F6,1,0)</f>
        <v>1</v>
      </c>
    </row>
    <row r="11" spans="2:19" ht="21.9" customHeight="1" x14ac:dyDescent="0.25">
      <c r="N11" s="7" t="s">
        <v>852</v>
      </c>
      <c r="O11" s="2">
        <f>IF(N11='1.函数嵌套'!D7,1,0)</f>
        <v>1</v>
      </c>
      <c r="P11" s="2" t="s">
        <v>1372</v>
      </c>
      <c r="Q11" s="2">
        <f>IF(P11='2.Vlookup函数'!E9,1,0)</f>
        <v>1</v>
      </c>
      <c r="R11" s="8" t="s">
        <v>850</v>
      </c>
      <c r="S11" s="2">
        <f>IF(R11='3.IF函数的嵌套'!F7,1,0)</f>
        <v>1</v>
      </c>
    </row>
    <row r="12" spans="2:19" ht="21.9" customHeight="1" x14ac:dyDescent="0.25">
      <c r="N12" s="7" t="s">
        <v>847</v>
      </c>
      <c r="O12" s="2">
        <f>IF(N12='1.函数嵌套'!D8,1,0)</f>
        <v>1</v>
      </c>
      <c r="P12" s="2" t="s">
        <v>1373</v>
      </c>
      <c r="Q12" s="2">
        <f>IF(P12='2.Vlookup函数'!E10,1,0)</f>
        <v>1</v>
      </c>
      <c r="R12" s="8" t="s">
        <v>859</v>
      </c>
      <c r="S12" s="2">
        <f>IF(R12='3.IF函数的嵌套'!F8,1,0)</f>
        <v>1</v>
      </c>
    </row>
    <row r="13" spans="2:19" ht="21.9" customHeight="1" x14ac:dyDescent="0.25">
      <c r="N13" s="7" t="s">
        <v>847</v>
      </c>
      <c r="O13" s="2">
        <f>IF(N13='1.函数嵌套'!D9,1,0)</f>
        <v>1</v>
      </c>
      <c r="P13" s="2" t="s">
        <v>1374</v>
      </c>
      <c r="Q13" s="2">
        <f>IF(P13='2.Vlookup函数'!E11,1,0)</f>
        <v>1</v>
      </c>
      <c r="R13" s="8" t="s">
        <v>863</v>
      </c>
      <c r="S13" s="2">
        <f>IF(R13='3.IF函数的嵌套'!F9,1,0)</f>
        <v>1</v>
      </c>
    </row>
    <row r="14" spans="2:19" ht="21.9" customHeight="1" x14ac:dyDescent="0.25">
      <c r="N14" s="7" t="s">
        <v>852</v>
      </c>
      <c r="O14" s="2">
        <f>IF(N14='1.函数嵌套'!D10,1,0)</f>
        <v>1</v>
      </c>
      <c r="P14" s="2" t="s">
        <v>1378</v>
      </c>
      <c r="Q14" s="2">
        <f>IF(P14='2.Vlookup函数'!E12,1,0)</f>
        <v>1</v>
      </c>
      <c r="R14" s="8" t="s">
        <v>863</v>
      </c>
      <c r="S14" s="2">
        <f>IF(R14='3.IF函数的嵌套'!F10,1,0)</f>
        <v>1</v>
      </c>
    </row>
    <row r="15" spans="2:19" ht="21.9" customHeight="1" x14ac:dyDescent="0.25">
      <c r="N15" s="7" t="s">
        <v>847</v>
      </c>
      <c r="O15" s="2">
        <f>IF(N15='1.函数嵌套'!D11,1,0)</f>
        <v>1</v>
      </c>
      <c r="P15" s="2" t="s">
        <v>1365</v>
      </c>
      <c r="Q15" s="2">
        <f>IF(P15='2.Vlookup函数'!E13,1,0)</f>
        <v>1</v>
      </c>
      <c r="R15" s="8" t="s">
        <v>859</v>
      </c>
      <c r="S15" s="2">
        <f>IF(R15='3.IF函数的嵌套'!F11,1,0)</f>
        <v>1</v>
      </c>
    </row>
    <row r="16" spans="2:19" ht="21.9" customHeight="1" x14ac:dyDescent="0.25">
      <c r="N16" s="7" t="s">
        <v>852</v>
      </c>
      <c r="O16" s="2">
        <f>IF(N16='1.函数嵌套'!D12,1,0)</f>
        <v>1</v>
      </c>
      <c r="P16" s="2" t="s">
        <v>1366</v>
      </c>
      <c r="Q16" s="2">
        <f>IF(P16='2.Vlookup函数'!E14,1,0)</f>
        <v>1</v>
      </c>
      <c r="R16" s="8" t="s">
        <v>863</v>
      </c>
      <c r="S16" s="2">
        <f>IF(R16='3.IF函数的嵌套'!F12,1,0)</f>
        <v>1</v>
      </c>
    </row>
    <row r="17" spans="14:19" ht="21.9" customHeight="1" x14ac:dyDescent="0.25">
      <c r="N17" s="7" t="s">
        <v>852</v>
      </c>
      <c r="O17" s="2">
        <f>IF(N17='1.函数嵌套'!D13,1,0)</f>
        <v>1</v>
      </c>
      <c r="P17" s="2" t="s">
        <v>1375</v>
      </c>
      <c r="Q17" s="2">
        <f>IF(P17='2.Vlookup函数'!E15,1,0)</f>
        <v>1</v>
      </c>
      <c r="R17" s="8" t="s">
        <v>859</v>
      </c>
      <c r="S17" s="2">
        <f>IF(R17='3.IF函数的嵌套'!F13,1,0)</f>
        <v>1</v>
      </c>
    </row>
    <row r="18" spans="14:19" ht="21.9" customHeight="1" x14ac:dyDescent="0.25">
      <c r="N18" s="7" t="s">
        <v>847</v>
      </c>
      <c r="O18" s="2">
        <f>IF(N18='1.函数嵌套'!D14,1,0)</f>
        <v>1</v>
      </c>
      <c r="P18" s="2" t="s">
        <v>1379</v>
      </c>
      <c r="Q18" s="2">
        <f>IF(P18='2.Vlookup函数'!E16,1,0)</f>
        <v>1</v>
      </c>
      <c r="R18" s="8" t="s">
        <v>859</v>
      </c>
      <c r="S18" s="2">
        <f>IF(R18='3.IF函数的嵌套'!F14,1,0)</f>
        <v>1</v>
      </c>
    </row>
    <row r="19" spans="14:19" ht="21.9" customHeight="1" x14ac:dyDescent="0.25">
      <c r="N19" s="7" t="s">
        <v>852</v>
      </c>
      <c r="O19" s="2">
        <f>IF(N19='1.函数嵌套'!D15,1,0)</f>
        <v>1</v>
      </c>
      <c r="P19" s="2" t="s">
        <v>1367</v>
      </c>
      <c r="Q19" s="2">
        <f>IF(P19='2.Vlookup函数'!E17,1,0)</f>
        <v>1</v>
      </c>
      <c r="R19" s="8" t="s">
        <v>863</v>
      </c>
      <c r="S19" s="2">
        <f>IF(R19='3.IF函数的嵌套'!F15,1,0)</f>
        <v>1</v>
      </c>
    </row>
    <row r="20" spans="14:19" ht="21.9" customHeight="1" x14ac:dyDescent="0.25">
      <c r="N20" s="7" t="s">
        <v>852</v>
      </c>
      <c r="O20" s="2">
        <f>IF(N20='1.函数嵌套'!D16,1,0)</f>
        <v>1</v>
      </c>
      <c r="P20" s="2" t="s">
        <v>1368</v>
      </c>
      <c r="Q20" s="2">
        <f>IF(P20='2.Vlookup函数'!E18,1,0)</f>
        <v>1</v>
      </c>
      <c r="R20" s="8" t="s">
        <v>863</v>
      </c>
      <c r="S20" s="2">
        <f>IF(R20='3.IF函数的嵌套'!F16,1,0)</f>
        <v>1</v>
      </c>
    </row>
    <row r="21" spans="14:19" ht="21.9" customHeight="1" x14ac:dyDescent="0.25">
      <c r="N21" s="7" t="s">
        <v>852</v>
      </c>
      <c r="O21" s="2">
        <f>IF(N21='1.函数嵌套'!D17,1,0)</f>
        <v>1</v>
      </c>
      <c r="P21" s="2" t="s">
        <v>1369</v>
      </c>
      <c r="Q21" s="2">
        <f>IF(P21='2.Vlookup函数'!E19,1,0)</f>
        <v>1</v>
      </c>
      <c r="R21" s="8" t="s">
        <v>863</v>
      </c>
      <c r="S21" s="2">
        <f>IF(R21='3.IF函数的嵌套'!F17,1,0)</f>
        <v>1</v>
      </c>
    </row>
    <row r="22" spans="14:19" ht="21.9" customHeight="1" x14ac:dyDescent="0.25">
      <c r="N22" s="7" t="s">
        <v>847</v>
      </c>
      <c r="O22" s="2">
        <f>IF(N22='1.函数嵌套'!D18,1,0)</f>
        <v>1</v>
      </c>
      <c r="P22" s="2" t="s">
        <v>1380</v>
      </c>
      <c r="Q22" s="2">
        <f>IF(P22='2.Vlookup函数'!E20,1,0)</f>
        <v>1</v>
      </c>
      <c r="R22" s="8" t="s">
        <v>863</v>
      </c>
      <c r="S22" s="2">
        <f>IF(R22='3.IF函数的嵌套'!F18,1,0)</f>
        <v>1</v>
      </c>
    </row>
    <row r="23" spans="14:19" ht="21.9" customHeight="1" x14ac:dyDescent="0.25">
      <c r="N23" s="7" t="s">
        <v>852</v>
      </c>
      <c r="O23" s="2">
        <f>IF(N23='1.函数嵌套'!D19,1,0)</f>
        <v>1</v>
      </c>
      <c r="P23" s="2" t="s">
        <v>1364</v>
      </c>
      <c r="Q23" s="2">
        <f>IF(P23='2.Vlookup函数'!E21,1,0)</f>
        <v>1</v>
      </c>
      <c r="R23" s="8" t="s">
        <v>863</v>
      </c>
      <c r="S23" s="2">
        <f>IF(R23='3.IF函数的嵌套'!F19,1,0)</f>
        <v>1</v>
      </c>
    </row>
    <row r="24" spans="14:19" ht="21.9" customHeight="1" x14ac:dyDescent="0.25">
      <c r="N24" s="7" t="s">
        <v>852</v>
      </c>
      <c r="O24" s="2">
        <f>IF(N24='1.函数嵌套'!D20,1,0)</f>
        <v>1</v>
      </c>
      <c r="P24" s="2" t="s">
        <v>1376</v>
      </c>
      <c r="Q24" s="2">
        <f>IF(P24='2.Vlookup函数'!E22,1,0)</f>
        <v>1</v>
      </c>
      <c r="R24" s="8" t="s">
        <v>850</v>
      </c>
      <c r="S24" s="2">
        <f>IF(R24='3.IF函数的嵌套'!F20,1,0)</f>
        <v>1</v>
      </c>
    </row>
    <row r="25" spans="14:19" ht="21.9" customHeight="1" x14ac:dyDescent="0.25">
      <c r="N25" s="7" t="s">
        <v>852</v>
      </c>
      <c r="O25" s="2">
        <f>IF(N25='1.函数嵌套'!D21,1,0)</f>
        <v>1</v>
      </c>
      <c r="P25" s="2" t="s">
        <v>1377</v>
      </c>
      <c r="Q25" s="2">
        <f>IF(P25='2.Vlookup函数'!E23,1,0)</f>
        <v>1</v>
      </c>
      <c r="R25" s="8" t="s">
        <v>863</v>
      </c>
      <c r="S25" s="2">
        <f>IF(R25='3.IF函数的嵌套'!F21,1,0)</f>
        <v>1</v>
      </c>
    </row>
    <row r="26" spans="14:19" ht="21.9" customHeight="1" x14ac:dyDescent="0.25">
      <c r="N26" s="7" t="s">
        <v>852</v>
      </c>
      <c r="O26" s="2">
        <f>IF(N26='1.函数嵌套'!D22,1,0)</f>
        <v>1</v>
      </c>
      <c r="P26" s="2" t="s">
        <v>1370</v>
      </c>
      <c r="Q26" s="2">
        <f>IF(P26='2.Vlookup函数'!E24,1,0)</f>
        <v>1</v>
      </c>
      <c r="R26" s="8" t="s">
        <v>863</v>
      </c>
      <c r="S26" s="2">
        <f>IF(R26='3.IF函数的嵌套'!F22,1,0)</f>
        <v>1</v>
      </c>
    </row>
    <row r="27" spans="14:19" ht="21.9" customHeight="1" x14ac:dyDescent="0.25">
      <c r="N27" s="7" t="s">
        <v>852</v>
      </c>
      <c r="O27" s="2">
        <f>IF(N27='1.函数嵌套'!D23,1,0)</f>
        <v>1</v>
      </c>
      <c r="P27" s="2" t="s">
        <v>1371</v>
      </c>
      <c r="Q27" s="2">
        <f>IF(P27='2.Vlookup函数'!E25,1,0)</f>
        <v>1</v>
      </c>
      <c r="R27" s="8" t="s">
        <v>859</v>
      </c>
      <c r="S27" s="2">
        <f>IF(R27='3.IF函数的嵌套'!F23,1,0)</f>
        <v>1</v>
      </c>
    </row>
    <row r="28" spans="14:19" ht="21.9" customHeight="1" x14ac:dyDescent="0.25">
      <c r="N28" s="7" t="s">
        <v>852</v>
      </c>
      <c r="O28" s="2">
        <f>IF(N28='1.函数嵌套'!D24,1,0)</f>
        <v>1</v>
      </c>
      <c r="P28" s="2" t="s">
        <v>1372</v>
      </c>
      <c r="Q28" s="2">
        <f>IF(P28='2.Vlookup函数'!E26,1,0)</f>
        <v>1</v>
      </c>
      <c r="R28" s="8" t="s">
        <v>863</v>
      </c>
      <c r="S28" s="2">
        <f>IF(R28='3.IF函数的嵌套'!F24,1,0)</f>
        <v>1</v>
      </c>
    </row>
    <row r="29" spans="14:19" ht="21.9" customHeight="1" x14ac:dyDescent="0.25">
      <c r="N29" s="7" t="s">
        <v>852</v>
      </c>
      <c r="O29" s="2">
        <f>IF(N29='1.函数嵌套'!D25,1,0)</f>
        <v>1</v>
      </c>
      <c r="P29" s="2" t="s">
        <v>1373</v>
      </c>
      <c r="Q29" s="2">
        <f>IF(P29='2.Vlookup函数'!E27,1,0)</f>
        <v>1</v>
      </c>
      <c r="R29" s="8" t="s">
        <v>863</v>
      </c>
      <c r="S29" s="2">
        <f>IF(R29='3.IF函数的嵌套'!F25,1,0)</f>
        <v>1</v>
      </c>
    </row>
    <row r="30" spans="14:19" ht="21.9" customHeight="1" x14ac:dyDescent="0.25">
      <c r="N30" s="7" t="s">
        <v>847</v>
      </c>
      <c r="O30" s="2">
        <f>IF(N30='1.函数嵌套'!D26,1,0)</f>
        <v>1</v>
      </c>
      <c r="P30" s="2" t="s">
        <v>1374</v>
      </c>
      <c r="Q30" s="2">
        <f>IF(P30='2.Vlookup函数'!E28,1,0)</f>
        <v>1</v>
      </c>
      <c r="R30" s="8" t="s">
        <v>863</v>
      </c>
      <c r="S30" s="2">
        <f>IF(R30='3.IF函数的嵌套'!F26,1,0)</f>
        <v>1</v>
      </c>
    </row>
    <row r="31" spans="14:19" ht="21.9" customHeight="1" x14ac:dyDescent="0.25">
      <c r="N31" s="7" t="s">
        <v>852</v>
      </c>
      <c r="O31" s="2">
        <f>IF(N31='1.函数嵌套'!D27,1,0)</f>
        <v>1</v>
      </c>
      <c r="P31" s="2" t="s">
        <v>1378</v>
      </c>
      <c r="Q31" s="2">
        <f>IF(P31='2.Vlookup函数'!E29,1,0)</f>
        <v>1</v>
      </c>
      <c r="R31" s="8" t="s">
        <v>863</v>
      </c>
      <c r="S31" s="2">
        <f>IF(R31='3.IF函数的嵌套'!F27,1,0)</f>
        <v>1</v>
      </c>
    </row>
    <row r="32" spans="14:19" ht="21.9" customHeight="1" x14ac:dyDescent="0.25">
      <c r="N32" s="7" t="s">
        <v>852</v>
      </c>
      <c r="O32" s="2">
        <f>IF(N32='1.函数嵌套'!D28,1,0)</f>
        <v>1</v>
      </c>
      <c r="P32" s="2" t="s">
        <v>1365</v>
      </c>
      <c r="Q32" s="2">
        <f>IF(P32='2.Vlookup函数'!E30,1,0)</f>
        <v>1</v>
      </c>
      <c r="R32" s="8" t="s">
        <v>863</v>
      </c>
      <c r="S32" s="2">
        <f>IF(R32='3.IF函数的嵌套'!F28,1,0)</f>
        <v>1</v>
      </c>
    </row>
    <row r="33" spans="14:19" ht="21.9" customHeight="1" x14ac:dyDescent="0.25">
      <c r="N33" s="7" t="s">
        <v>847</v>
      </c>
      <c r="O33" s="2">
        <f>IF(N33='1.函数嵌套'!D29,1,0)</f>
        <v>1</v>
      </c>
      <c r="P33" s="2" t="s">
        <v>1366</v>
      </c>
      <c r="Q33" s="2">
        <f>IF(P33='2.Vlookup函数'!E31,1,0)</f>
        <v>1</v>
      </c>
      <c r="R33" s="8" t="s">
        <v>863</v>
      </c>
      <c r="S33" s="2">
        <f>IF(R33='3.IF函数的嵌套'!F29,1,0)</f>
        <v>1</v>
      </c>
    </row>
    <row r="34" spans="14:19" ht="21.9" customHeight="1" x14ac:dyDescent="0.25">
      <c r="N34" s="7" t="s">
        <v>852</v>
      </c>
      <c r="O34" s="2">
        <f>IF(N34='1.函数嵌套'!D30,1,0)</f>
        <v>1</v>
      </c>
      <c r="P34" s="2" t="s">
        <v>1375</v>
      </c>
      <c r="Q34" s="2">
        <f>IF(P34='2.Vlookup函数'!E32,1,0)</f>
        <v>1</v>
      </c>
      <c r="R34" s="8" t="s">
        <v>850</v>
      </c>
      <c r="S34" s="2">
        <f>IF(R34='3.IF函数的嵌套'!F30,1,0)</f>
        <v>1</v>
      </c>
    </row>
    <row r="35" spans="14:19" ht="21.9" customHeight="1" x14ac:dyDescent="0.25">
      <c r="N35" s="7" t="s">
        <v>847</v>
      </c>
      <c r="O35" s="2">
        <f>IF(N35='1.函数嵌套'!D31,1,0)</f>
        <v>1</v>
      </c>
      <c r="P35" s="2" t="s">
        <v>1379</v>
      </c>
      <c r="Q35" s="2">
        <f>IF(P35='2.Vlookup函数'!E33,1,0)</f>
        <v>1</v>
      </c>
      <c r="R35" s="8" t="s">
        <v>859</v>
      </c>
      <c r="S35" s="2">
        <f>IF(R35='3.IF函数的嵌套'!F31,1,0)</f>
        <v>1</v>
      </c>
    </row>
    <row r="36" spans="14:19" ht="21.9" customHeight="1" x14ac:dyDescent="0.25">
      <c r="R36" s="8" t="s">
        <v>863</v>
      </c>
      <c r="S36" s="2">
        <f>IF(R36='3.IF函数的嵌套'!F32,1,0)</f>
        <v>1</v>
      </c>
    </row>
    <row r="37" spans="14:19" ht="21.9" customHeight="1" x14ac:dyDescent="0.25">
      <c r="R37" s="8" t="s">
        <v>863</v>
      </c>
      <c r="S37" s="2">
        <f>IF(R37='3.IF函数的嵌套'!F33,1,0)</f>
        <v>1</v>
      </c>
    </row>
    <row r="38" spans="14:19" ht="21.9" customHeight="1" x14ac:dyDescent="0.25">
      <c r="R38" s="8" t="s">
        <v>863</v>
      </c>
      <c r="S38" s="2">
        <f>IF(R38='3.IF函数的嵌套'!F34,1,0)</f>
        <v>1</v>
      </c>
    </row>
    <row r="39" spans="14:19" ht="21.9" customHeight="1" x14ac:dyDescent="0.25">
      <c r="R39" s="8" t="s">
        <v>863</v>
      </c>
      <c r="S39" s="2">
        <f>IF(R39='3.IF函数的嵌套'!F35,1,0)</f>
        <v>1</v>
      </c>
    </row>
    <row r="40" spans="14:19" ht="21.9" customHeight="1" x14ac:dyDescent="0.25">
      <c r="R40" s="8" t="s">
        <v>863</v>
      </c>
      <c r="S40" s="2">
        <f>IF(R40='3.IF函数的嵌套'!F36,1,0)</f>
        <v>1</v>
      </c>
    </row>
    <row r="41" spans="14:19" ht="21.9" customHeight="1" x14ac:dyDescent="0.25">
      <c r="R41" s="8" t="s">
        <v>863</v>
      </c>
      <c r="S41" s="2">
        <f>IF(R41='3.IF函数的嵌套'!F37,1,0)</f>
        <v>1</v>
      </c>
    </row>
    <row r="42" spans="14:19" ht="21.9" customHeight="1" x14ac:dyDescent="0.25">
      <c r="R42" s="8" t="s">
        <v>863</v>
      </c>
      <c r="S42" s="2">
        <f>IF(R42='3.IF函数的嵌套'!F38,1,0)</f>
        <v>1</v>
      </c>
    </row>
    <row r="43" spans="14:19" ht="21.9" customHeight="1" x14ac:dyDescent="0.25">
      <c r="R43" s="8" t="s">
        <v>859</v>
      </c>
      <c r="S43" s="2">
        <f>IF(R43='3.IF函数的嵌套'!F39,1,0)</f>
        <v>1</v>
      </c>
    </row>
    <row r="44" spans="14:19" ht="21.9" customHeight="1" x14ac:dyDescent="0.25">
      <c r="R44" s="8" t="s">
        <v>863</v>
      </c>
      <c r="S44" s="2">
        <f>IF(R44='3.IF函数的嵌套'!F40,1,0)</f>
        <v>1</v>
      </c>
    </row>
    <row r="45" spans="14:19" ht="21.9" customHeight="1" x14ac:dyDescent="0.25">
      <c r="R45" s="8" t="s">
        <v>850</v>
      </c>
      <c r="S45" s="2">
        <f>IF(R45='3.IF函数的嵌套'!F41,1,0)</f>
        <v>1</v>
      </c>
    </row>
    <row r="46" spans="14:19" ht="21.9" customHeight="1" x14ac:dyDescent="0.25">
      <c r="R46" s="2" t="s">
        <v>855</v>
      </c>
    </row>
    <row r="47" spans="14:19" ht="21.9" customHeight="1" x14ac:dyDescent="0.25">
      <c r="R47" s="2" t="s">
        <v>863</v>
      </c>
    </row>
    <row r="48" spans="14:19" ht="21.9" customHeight="1" x14ac:dyDescent="0.25">
      <c r="R48" s="2" t="s">
        <v>863</v>
      </c>
    </row>
    <row r="49" spans="18:18" ht="21.9" customHeight="1" x14ac:dyDescent="0.25">
      <c r="R49" s="2" t="s">
        <v>863</v>
      </c>
    </row>
    <row r="50" spans="18:18" ht="21.9" customHeight="1" x14ac:dyDescent="0.25">
      <c r="R50" s="2" t="s">
        <v>863</v>
      </c>
    </row>
    <row r="51" spans="18:18" ht="21.9" customHeight="1" x14ac:dyDescent="0.25">
      <c r="R51" s="2" t="s">
        <v>863</v>
      </c>
    </row>
    <row r="52" spans="18:18" ht="21.9" customHeight="1" x14ac:dyDescent="0.25">
      <c r="R52" s="2" t="s">
        <v>859</v>
      </c>
    </row>
    <row r="53" spans="18:18" ht="21.9" customHeight="1" x14ac:dyDescent="0.25">
      <c r="R53" s="2" t="s">
        <v>855</v>
      </c>
    </row>
    <row r="54" spans="18:18" ht="21.9" customHeight="1" x14ac:dyDescent="0.25">
      <c r="R54" s="2" t="s">
        <v>863</v>
      </c>
    </row>
    <row r="55" spans="18:18" ht="21.9" customHeight="1" x14ac:dyDescent="0.25">
      <c r="R55" s="2" t="s">
        <v>863</v>
      </c>
    </row>
    <row r="56" spans="18:18" ht="21.9" customHeight="1" x14ac:dyDescent="0.25">
      <c r="R56" s="2" t="s">
        <v>863</v>
      </c>
    </row>
    <row r="57" spans="18:18" ht="21.9" customHeight="1" x14ac:dyDescent="0.25">
      <c r="R57" s="2" t="s">
        <v>863</v>
      </c>
    </row>
    <row r="58" spans="18:18" ht="21.9" customHeight="1" x14ac:dyDescent="0.25">
      <c r="R58" s="2" t="s">
        <v>855</v>
      </c>
    </row>
    <row r="59" spans="18:18" ht="21.9" customHeight="1" x14ac:dyDescent="0.25">
      <c r="R59" s="2" t="s">
        <v>863</v>
      </c>
    </row>
    <row r="60" spans="18:18" ht="21.9" customHeight="1" x14ac:dyDescent="0.25">
      <c r="R60" s="2" t="s">
        <v>850</v>
      </c>
    </row>
    <row r="61" spans="18:18" ht="21.9" customHeight="1" x14ac:dyDescent="0.25">
      <c r="R61" s="2" t="s">
        <v>863</v>
      </c>
    </row>
    <row r="62" spans="18:18" ht="21.9" customHeight="1" x14ac:dyDescent="0.25">
      <c r="R62" s="2" t="s">
        <v>863</v>
      </c>
    </row>
    <row r="63" spans="18:18" ht="21.9" customHeight="1" x14ac:dyDescent="0.25">
      <c r="R63" s="2" t="s">
        <v>863</v>
      </c>
    </row>
    <row r="64" spans="18:18" ht="21.9" customHeight="1" x14ac:dyDescent="0.25">
      <c r="R64" s="2" t="s">
        <v>863</v>
      </c>
    </row>
    <row r="65" spans="18:18" ht="21.9" customHeight="1" x14ac:dyDescent="0.25">
      <c r="R65" s="2" t="s">
        <v>859</v>
      </c>
    </row>
    <row r="66" spans="18:18" ht="21.9" customHeight="1" x14ac:dyDescent="0.25">
      <c r="R66" s="2" t="s">
        <v>863</v>
      </c>
    </row>
    <row r="67" spans="18:18" ht="21.9" customHeight="1" x14ac:dyDescent="0.25">
      <c r="R67" s="2" t="s">
        <v>859</v>
      </c>
    </row>
    <row r="68" spans="18:18" ht="21.9" customHeight="1" x14ac:dyDescent="0.25">
      <c r="R68" s="2" t="s">
        <v>863</v>
      </c>
    </row>
    <row r="69" spans="18:18" ht="21.9" customHeight="1" x14ac:dyDescent="0.25">
      <c r="R69" s="2" t="s">
        <v>859</v>
      </c>
    </row>
    <row r="70" spans="18:18" ht="21.9" customHeight="1" x14ac:dyDescent="0.25">
      <c r="R70" s="2" t="s">
        <v>863</v>
      </c>
    </row>
    <row r="71" spans="18:18" ht="21.9" customHeight="1" x14ac:dyDescent="0.25">
      <c r="R71" s="2" t="s">
        <v>863</v>
      </c>
    </row>
    <row r="72" spans="18:18" ht="21.9" customHeight="1" x14ac:dyDescent="0.25">
      <c r="R72" s="2" t="s">
        <v>863</v>
      </c>
    </row>
    <row r="73" spans="18:18" ht="21.9" customHeight="1" x14ac:dyDescent="0.25">
      <c r="R73" s="2" t="s">
        <v>863</v>
      </c>
    </row>
    <row r="74" spans="18:18" ht="21.9" customHeight="1" x14ac:dyDescent="0.25">
      <c r="R74" s="2" t="s">
        <v>863</v>
      </c>
    </row>
    <row r="75" spans="18:18" ht="21.9" customHeight="1" x14ac:dyDescent="0.25">
      <c r="R75" s="2" t="s">
        <v>863</v>
      </c>
    </row>
    <row r="76" spans="18:18" ht="21.9" customHeight="1" x14ac:dyDescent="0.25">
      <c r="R76" s="2" t="s">
        <v>863</v>
      </c>
    </row>
    <row r="77" spans="18:18" ht="21.9" customHeight="1" x14ac:dyDescent="0.25">
      <c r="R77" s="2" t="s">
        <v>863</v>
      </c>
    </row>
    <row r="78" spans="18:18" ht="21.9" customHeight="1" x14ac:dyDescent="0.25">
      <c r="R78" s="2" t="s">
        <v>863</v>
      </c>
    </row>
    <row r="79" spans="18:18" ht="21.9" customHeight="1" x14ac:dyDescent="0.25">
      <c r="R79" s="2" t="s">
        <v>855</v>
      </c>
    </row>
    <row r="80" spans="18:18" ht="21.9" customHeight="1" x14ac:dyDescent="0.25">
      <c r="R80" s="2" t="s">
        <v>863</v>
      </c>
    </row>
    <row r="81" spans="18:18" ht="21.9" customHeight="1" x14ac:dyDescent="0.25">
      <c r="R81" s="2" t="s">
        <v>863</v>
      </c>
    </row>
    <row r="82" spans="18:18" ht="21.9" customHeight="1" x14ac:dyDescent="0.25">
      <c r="R82" s="2" t="s">
        <v>863</v>
      </c>
    </row>
    <row r="83" spans="18:18" ht="21.9" customHeight="1" x14ac:dyDescent="0.25">
      <c r="R83" s="2" t="s">
        <v>863</v>
      </c>
    </row>
    <row r="84" spans="18:18" ht="21.9" customHeight="1" x14ac:dyDescent="0.25">
      <c r="R84" s="2" t="s">
        <v>863</v>
      </c>
    </row>
    <row r="85" spans="18:18" ht="21.9" customHeight="1" x14ac:dyDescent="0.25">
      <c r="R85" s="2" t="s">
        <v>863</v>
      </c>
    </row>
    <row r="86" spans="18:18" ht="21.9" customHeight="1" x14ac:dyDescent="0.25">
      <c r="R86" s="2" t="s">
        <v>863</v>
      </c>
    </row>
    <row r="87" spans="18:18" ht="21.9" customHeight="1" x14ac:dyDescent="0.25">
      <c r="R87" s="2" t="s">
        <v>863</v>
      </c>
    </row>
    <row r="88" spans="18:18" ht="21.9" customHeight="1" x14ac:dyDescent="0.25">
      <c r="R88" s="2" t="s">
        <v>859</v>
      </c>
    </row>
    <row r="89" spans="18:18" ht="21.9" customHeight="1" x14ac:dyDescent="0.25">
      <c r="R89" s="2" t="s">
        <v>863</v>
      </c>
    </row>
    <row r="90" spans="18:18" ht="21.9" customHeight="1" x14ac:dyDescent="0.25">
      <c r="R90" s="2" t="s">
        <v>863</v>
      </c>
    </row>
    <row r="91" spans="18:18" ht="21.9" customHeight="1" x14ac:dyDescent="0.25">
      <c r="R91" s="2" t="s">
        <v>863</v>
      </c>
    </row>
    <row r="92" spans="18:18" ht="21.9" customHeight="1" x14ac:dyDescent="0.25">
      <c r="R92" s="2" t="s">
        <v>863</v>
      </c>
    </row>
    <row r="93" spans="18:18" ht="21.9" customHeight="1" x14ac:dyDescent="0.25">
      <c r="R93" s="2" t="s">
        <v>863</v>
      </c>
    </row>
    <row r="94" spans="18:18" ht="21.9" customHeight="1" x14ac:dyDescent="0.25">
      <c r="R94" s="2" t="s">
        <v>863</v>
      </c>
    </row>
    <row r="95" spans="18:18" ht="21.9" customHeight="1" x14ac:dyDescent="0.25">
      <c r="R95" s="2" t="s">
        <v>863</v>
      </c>
    </row>
    <row r="96" spans="18:18" ht="21.9" customHeight="1" x14ac:dyDescent="0.25">
      <c r="R96" s="2" t="s">
        <v>863</v>
      </c>
    </row>
    <row r="97" spans="18:18" ht="21.9" customHeight="1" x14ac:dyDescent="0.25">
      <c r="R97" s="2" t="s">
        <v>863</v>
      </c>
    </row>
    <row r="98" spans="18:18" ht="21.9" customHeight="1" x14ac:dyDescent="0.25">
      <c r="R98" s="2" t="s">
        <v>863</v>
      </c>
    </row>
    <row r="99" spans="18:18" ht="21.9" customHeight="1" x14ac:dyDescent="0.25">
      <c r="R99" s="2" t="s">
        <v>863</v>
      </c>
    </row>
    <row r="100" spans="18:18" ht="21.9" customHeight="1" x14ac:dyDescent="0.25">
      <c r="R100" s="2" t="s">
        <v>863</v>
      </c>
    </row>
    <row r="101" spans="18:18" ht="21.9" customHeight="1" x14ac:dyDescent="0.25">
      <c r="R101" s="2" t="s">
        <v>863</v>
      </c>
    </row>
    <row r="102" spans="18:18" ht="21.9" customHeight="1" x14ac:dyDescent="0.25">
      <c r="R102" s="2" t="s">
        <v>859</v>
      </c>
    </row>
    <row r="103" spans="18:18" ht="21.9" customHeight="1" x14ac:dyDescent="0.25">
      <c r="R103" s="2" t="s">
        <v>859</v>
      </c>
    </row>
    <row r="104" spans="18:18" ht="21.9" customHeight="1" x14ac:dyDescent="0.25">
      <c r="R104" s="2" t="s">
        <v>859</v>
      </c>
    </row>
    <row r="105" spans="18:18" ht="21.9" customHeight="1" x14ac:dyDescent="0.25">
      <c r="R105" s="2" t="s">
        <v>863</v>
      </c>
    </row>
    <row r="106" spans="18:18" ht="21.9" customHeight="1" x14ac:dyDescent="0.25">
      <c r="R106" s="2" t="s">
        <v>863</v>
      </c>
    </row>
    <row r="107" spans="18:18" ht="21.9" customHeight="1" x14ac:dyDescent="0.25">
      <c r="R107" s="2" t="s">
        <v>863</v>
      </c>
    </row>
    <row r="108" spans="18:18" ht="21.9" customHeight="1" x14ac:dyDescent="0.25">
      <c r="R108" s="2" t="s">
        <v>863</v>
      </c>
    </row>
    <row r="109" spans="18:18" ht="21.9" customHeight="1" x14ac:dyDescent="0.25">
      <c r="R109" s="2" t="s">
        <v>863</v>
      </c>
    </row>
    <row r="110" spans="18:18" ht="21.9" customHeight="1" x14ac:dyDescent="0.25">
      <c r="R110" s="2" t="s">
        <v>863</v>
      </c>
    </row>
    <row r="111" spans="18:18" ht="21.9" customHeight="1" x14ac:dyDescent="0.25">
      <c r="R111" s="2" t="s">
        <v>863</v>
      </c>
    </row>
    <row r="112" spans="18:18" ht="21.9" customHeight="1" x14ac:dyDescent="0.25">
      <c r="R112" s="2" t="s">
        <v>859</v>
      </c>
    </row>
    <row r="113" spans="18:18" ht="21.9" customHeight="1" x14ac:dyDescent="0.25">
      <c r="R113" s="2" t="s">
        <v>863</v>
      </c>
    </row>
    <row r="114" spans="18:18" ht="21.9" customHeight="1" x14ac:dyDescent="0.25">
      <c r="R114" s="2" t="s">
        <v>863</v>
      </c>
    </row>
    <row r="115" spans="18:18" ht="21.9" customHeight="1" x14ac:dyDescent="0.25">
      <c r="R115" s="2" t="s">
        <v>859</v>
      </c>
    </row>
    <row r="116" spans="18:18" ht="21.9" customHeight="1" x14ac:dyDescent="0.25">
      <c r="R116" s="2" t="s">
        <v>863</v>
      </c>
    </row>
    <row r="117" spans="18:18" ht="21.9" customHeight="1" x14ac:dyDescent="0.25">
      <c r="R117" s="2" t="s">
        <v>863</v>
      </c>
    </row>
    <row r="118" spans="18:18" ht="21.9" customHeight="1" x14ac:dyDescent="0.25">
      <c r="R118" s="2" t="s">
        <v>863</v>
      </c>
    </row>
    <row r="119" spans="18:18" ht="21.9" customHeight="1" x14ac:dyDescent="0.25">
      <c r="R119" s="2" t="s">
        <v>859</v>
      </c>
    </row>
    <row r="120" spans="18:18" ht="21.9" customHeight="1" x14ac:dyDescent="0.25">
      <c r="R120" s="2" t="s">
        <v>863</v>
      </c>
    </row>
    <row r="121" spans="18:18" ht="21.9" customHeight="1" x14ac:dyDescent="0.25">
      <c r="R121" s="2" t="s">
        <v>863</v>
      </c>
    </row>
    <row r="122" spans="18:18" ht="21.9" customHeight="1" x14ac:dyDescent="0.25">
      <c r="R122" s="2" t="s">
        <v>863</v>
      </c>
    </row>
    <row r="123" spans="18:18" ht="21.9" customHeight="1" x14ac:dyDescent="0.25">
      <c r="R123" s="2" t="s">
        <v>859</v>
      </c>
    </row>
    <row r="124" spans="18:18" ht="21.9" customHeight="1" x14ac:dyDescent="0.25">
      <c r="R124" s="2" t="s">
        <v>863</v>
      </c>
    </row>
    <row r="125" spans="18:18" ht="21.9" customHeight="1" x14ac:dyDescent="0.25">
      <c r="R125" s="2" t="s">
        <v>859</v>
      </c>
    </row>
    <row r="126" spans="18:18" ht="21.9" customHeight="1" x14ac:dyDescent="0.25">
      <c r="R126" s="2" t="s">
        <v>863</v>
      </c>
    </row>
    <row r="127" spans="18:18" ht="21.9" customHeight="1" x14ac:dyDescent="0.25">
      <c r="R127" s="2" t="s">
        <v>863</v>
      </c>
    </row>
    <row r="128" spans="18:18" ht="21.9" customHeight="1" x14ac:dyDescent="0.25">
      <c r="R128" s="2" t="s">
        <v>863</v>
      </c>
    </row>
    <row r="129" spans="18:18" ht="21.9" customHeight="1" x14ac:dyDescent="0.25">
      <c r="R129" s="2" t="s">
        <v>863</v>
      </c>
    </row>
    <row r="130" spans="18:18" ht="21.9" customHeight="1" x14ac:dyDescent="0.25">
      <c r="R130" s="2" t="s">
        <v>863</v>
      </c>
    </row>
    <row r="131" spans="18:18" ht="21.9" customHeight="1" x14ac:dyDescent="0.25">
      <c r="R131" s="2" t="s">
        <v>863</v>
      </c>
    </row>
    <row r="132" spans="18:18" ht="21.9" customHeight="1" x14ac:dyDescent="0.25">
      <c r="R132" s="2" t="s">
        <v>863</v>
      </c>
    </row>
    <row r="133" spans="18:18" ht="21.9" customHeight="1" x14ac:dyDescent="0.25">
      <c r="R133" s="2" t="s">
        <v>859</v>
      </c>
    </row>
    <row r="134" spans="18:18" ht="21.9" customHeight="1" x14ac:dyDescent="0.25">
      <c r="R134" s="2" t="s">
        <v>863</v>
      </c>
    </row>
    <row r="135" spans="18:18" ht="21.9" customHeight="1" x14ac:dyDescent="0.25">
      <c r="R135" s="2" t="s">
        <v>863</v>
      </c>
    </row>
    <row r="136" spans="18:18" ht="21.9" customHeight="1" x14ac:dyDescent="0.25">
      <c r="R136" s="2" t="s">
        <v>863</v>
      </c>
    </row>
    <row r="137" spans="18:18" ht="21.9" customHeight="1" x14ac:dyDescent="0.25">
      <c r="R137" s="2" t="s">
        <v>863</v>
      </c>
    </row>
    <row r="138" spans="18:18" ht="21.9" customHeight="1" x14ac:dyDescent="0.25">
      <c r="R138" s="2" t="s">
        <v>863</v>
      </c>
    </row>
    <row r="139" spans="18:18" ht="21.9" customHeight="1" x14ac:dyDescent="0.25">
      <c r="R139" s="2" t="s">
        <v>863</v>
      </c>
    </row>
    <row r="140" spans="18:18" ht="21.9" customHeight="1" x14ac:dyDescent="0.25">
      <c r="R140" s="2" t="s">
        <v>859</v>
      </c>
    </row>
    <row r="141" spans="18:18" ht="21.9" customHeight="1" x14ac:dyDescent="0.25">
      <c r="R141" s="2" t="s">
        <v>863</v>
      </c>
    </row>
    <row r="142" spans="18:18" ht="21.9" customHeight="1" x14ac:dyDescent="0.25">
      <c r="R142" s="2" t="s">
        <v>863</v>
      </c>
    </row>
    <row r="143" spans="18:18" ht="21.9" customHeight="1" x14ac:dyDescent="0.25">
      <c r="R143" s="2" t="s">
        <v>859</v>
      </c>
    </row>
    <row r="144" spans="18:18" ht="21.9" customHeight="1" x14ac:dyDescent="0.25">
      <c r="R144" s="2" t="s">
        <v>863</v>
      </c>
    </row>
    <row r="145" spans="18:18" ht="21.9" customHeight="1" x14ac:dyDescent="0.25">
      <c r="R145" s="2" t="s">
        <v>863</v>
      </c>
    </row>
    <row r="146" spans="18:18" ht="21.9" customHeight="1" x14ac:dyDescent="0.25">
      <c r="R146" s="2" t="s">
        <v>863</v>
      </c>
    </row>
    <row r="147" spans="18:18" ht="21.9" customHeight="1" x14ac:dyDescent="0.25">
      <c r="R147" s="2" t="s">
        <v>863</v>
      </c>
    </row>
    <row r="148" spans="18:18" ht="21.9" customHeight="1" x14ac:dyDescent="0.25">
      <c r="R148" s="2" t="s">
        <v>863</v>
      </c>
    </row>
    <row r="149" spans="18:18" ht="21.9" customHeight="1" x14ac:dyDescent="0.25">
      <c r="R149" s="2" t="s">
        <v>859</v>
      </c>
    </row>
    <row r="150" spans="18:18" ht="21.9" customHeight="1" x14ac:dyDescent="0.25">
      <c r="R150" s="2" t="s">
        <v>863</v>
      </c>
    </row>
    <row r="151" spans="18:18" ht="21.9" customHeight="1" x14ac:dyDescent="0.25">
      <c r="R151" s="2" t="s">
        <v>863</v>
      </c>
    </row>
    <row r="152" spans="18:18" ht="21.9" customHeight="1" x14ac:dyDescent="0.25">
      <c r="R152" s="2" t="s">
        <v>863</v>
      </c>
    </row>
    <row r="153" spans="18:18" ht="21.9" customHeight="1" x14ac:dyDescent="0.25">
      <c r="R153" s="2" t="s">
        <v>863</v>
      </c>
    </row>
    <row r="154" spans="18:18" ht="21.9" customHeight="1" x14ac:dyDescent="0.25">
      <c r="R154" s="2" t="s">
        <v>863</v>
      </c>
    </row>
    <row r="155" spans="18:18" ht="21.9" customHeight="1" x14ac:dyDescent="0.25">
      <c r="R155" s="2" t="s">
        <v>863</v>
      </c>
    </row>
    <row r="156" spans="18:18" ht="21.9" customHeight="1" x14ac:dyDescent="0.25">
      <c r="R156" s="2" t="s">
        <v>863</v>
      </c>
    </row>
    <row r="157" spans="18:18" ht="21.9" customHeight="1" x14ac:dyDescent="0.25">
      <c r="R157" s="2" t="s">
        <v>859</v>
      </c>
    </row>
    <row r="158" spans="18:18" ht="21.9" customHeight="1" x14ac:dyDescent="0.25">
      <c r="R158" s="2" t="s">
        <v>855</v>
      </c>
    </row>
    <row r="159" spans="18:18" ht="21.9" customHeight="1" x14ac:dyDescent="0.25">
      <c r="R159" s="2" t="s">
        <v>863</v>
      </c>
    </row>
    <row r="160" spans="18:18" ht="21.9" customHeight="1" x14ac:dyDescent="0.25">
      <c r="R160" s="2" t="s">
        <v>863</v>
      </c>
    </row>
    <row r="161" spans="18:18" ht="21.9" customHeight="1" x14ac:dyDescent="0.25">
      <c r="R161" s="2" t="s">
        <v>859</v>
      </c>
    </row>
    <row r="162" spans="18:18" ht="21.9" customHeight="1" x14ac:dyDescent="0.25">
      <c r="R162" s="2" t="s">
        <v>863</v>
      </c>
    </row>
    <row r="163" spans="18:18" ht="21.9" customHeight="1" x14ac:dyDescent="0.25">
      <c r="R163" s="2" t="s">
        <v>863</v>
      </c>
    </row>
    <row r="164" spans="18:18" ht="21.9" customHeight="1" x14ac:dyDescent="0.25">
      <c r="R164" s="2" t="s">
        <v>863</v>
      </c>
    </row>
    <row r="165" spans="18:18" ht="21.9" customHeight="1" x14ac:dyDescent="0.25">
      <c r="R165" s="2" t="s">
        <v>863</v>
      </c>
    </row>
    <row r="166" spans="18:18" ht="21.9" customHeight="1" x14ac:dyDescent="0.25">
      <c r="R166" s="2" t="s">
        <v>863</v>
      </c>
    </row>
    <row r="167" spans="18:18" ht="21.9" customHeight="1" x14ac:dyDescent="0.25">
      <c r="R167" s="2" t="s">
        <v>863</v>
      </c>
    </row>
    <row r="168" spans="18:18" ht="21.9" customHeight="1" x14ac:dyDescent="0.25">
      <c r="R168" s="2" t="s">
        <v>863</v>
      </c>
    </row>
    <row r="169" spans="18:18" ht="21.9" customHeight="1" x14ac:dyDescent="0.25">
      <c r="R169" s="2" t="s">
        <v>859</v>
      </c>
    </row>
    <row r="170" spans="18:18" ht="21.9" customHeight="1" x14ac:dyDescent="0.25">
      <c r="R170" s="2" t="s">
        <v>863</v>
      </c>
    </row>
    <row r="171" spans="18:18" ht="21.9" customHeight="1" x14ac:dyDescent="0.25">
      <c r="R171" s="2" t="s">
        <v>863</v>
      </c>
    </row>
    <row r="172" spans="18:18" ht="21.9" customHeight="1" x14ac:dyDescent="0.25">
      <c r="R172" s="2" t="s">
        <v>863</v>
      </c>
    </row>
    <row r="173" spans="18:18" ht="21.9" customHeight="1" x14ac:dyDescent="0.25">
      <c r="R173" s="2" t="s">
        <v>863</v>
      </c>
    </row>
    <row r="174" spans="18:18" ht="21.9" customHeight="1" x14ac:dyDescent="0.25">
      <c r="R174" s="2" t="s">
        <v>863</v>
      </c>
    </row>
    <row r="175" spans="18:18" ht="21.9" customHeight="1" x14ac:dyDescent="0.25">
      <c r="R175" s="2" t="s">
        <v>859</v>
      </c>
    </row>
    <row r="176" spans="18:18" ht="21.9" customHeight="1" x14ac:dyDescent="0.25">
      <c r="R176" s="2" t="s">
        <v>863</v>
      </c>
    </row>
    <row r="177" spans="18:18" ht="21.9" customHeight="1" x14ac:dyDescent="0.25">
      <c r="R177" s="2" t="s">
        <v>863</v>
      </c>
    </row>
    <row r="178" spans="18:18" ht="21.9" customHeight="1" x14ac:dyDescent="0.25">
      <c r="R178" s="2" t="s">
        <v>863</v>
      </c>
    </row>
    <row r="179" spans="18:18" ht="21.9" customHeight="1" x14ac:dyDescent="0.25">
      <c r="R179" s="2" t="s">
        <v>859</v>
      </c>
    </row>
    <row r="180" spans="18:18" ht="21.9" customHeight="1" x14ac:dyDescent="0.25">
      <c r="R180" s="2" t="s">
        <v>859</v>
      </c>
    </row>
    <row r="181" spans="18:18" ht="21.9" customHeight="1" x14ac:dyDescent="0.25">
      <c r="R181" s="2" t="s">
        <v>863</v>
      </c>
    </row>
    <row r="182" spans="18:18" ht="21.9" customHeight="1" x14ac:dyDescent="0.25">
      <c r="R182" s="2" t="s">
        <v>863</v>
      </c>
    </row>
    <row r="183" spans="18:18" ht="21.9" customHeight="1" x14ac:dyDescent="0.25">
      <c r="R183" s="2" t="s">
        <v>863</v>
      </c>
    </row>
    <row r="184" spans="18:18" ht="21.9" customHeight="1" x14ac:dyDescent="0.25">
      <c r="R184" s="2" t="s">
        <v>863</v>
      </c>
    </row>
    <row r="185" spans="18:18" ht="21.9" customHeight="1" x14ac:dyDescent="0.25">
      <c r="R185" s="2" t="s">
        <v>863</v>
      </c>
    </row>
    <row r="186" spans="18:18" ht="21.9" customHeight="1" x14ac:dyDescent="0.25">
      <c r="R186" s="2" t="s">
        <v>859</v>
      </c>
    </row>
    <row r="187" spans="18:18" ht="21.9" customHeight="1" x14ac:dyDescent="0.25">
      <c r="R187" s="2" t="s">
        <v>863</v>
      </c>
    </row>
    <row r="188" spans="18:18" ht="21.9" customHeight="1" x14ac:dyDescent="0.25">
      <c r="R188" s="2" t="s">
        <v>863</v>
      </c>
    </row>
    <row r="189" spans="18:18" ht="21.9" customHeight="1" x14ac:dyDescent="0.25">
      <c r="R189" s="2" t="s">
        <v>863</v>
      </c>
    </row>
    <row r="190" spans="18:18" ht="21.9" customHeight="1" x14ac:dyDescent="0.25">
      <c r="R190" s="2" t="s">
        <v>863</v>
      </c>
    </row>
    <row r="191" spans="18:18" ht="21.9" customHeight="1" x14ac:dyDescent="0.25">
      <c r="R191" s="2" t="s">
        <v>863</v>
      </c>
    </row>
    <row r="192" spans="18:18" ht="21.9" customHeight="1" x14ac:dyDescent="0.25">
      <c r="R192" s="2" t="s">
        <v>863</v>
      </c>
    </row>
    <row r="193" spans="18:18" ht="21.9" customHeight="1" x14ac:dyDescent="0.25">
      <c r="R193" s="2" t="s">
        <v>863</v>
      </c>
    </row>
    <row r="194" spans="18:18" ht="21.9" customHeight="1" x14ac:dyDescent="0.25">
      <c r="R194" s="2" t="s">
        <v>863</v>
      </c>
    </row>
    <row r="195" spans="18:18" ht="21.9" customHeight="1" x14ac:dyDescent="0.25">
      <c r="R195" s="2" t="s">
        <v>859</v>
      </c>
    </row>
    <row r="196" spans="18:18" ht="21.9" customHeight="1" x14ac:dyDescent="0.25">
      <c r="R196" s="2" t="s">
        <v>863</v>
      </c>
    </row>
    <row r="197" spans="18:18" ht="21.9" customHeight="1" x14ac:dyDescent="0.25">
      <c r="R197" s="2" t="s">
        <v>863</v>
      </c>
    </row>
    <row r="198" spans="18:18" ht="21.9" customHeight="1" x14ac:dyDescent="0.25">
      <c r="R198" s="2" t="s">
        <v>863</v>
      </c>
    </row>
    <row r="199" spans="18:18" ht="21.9" customHeight="1" x14ac:dyDescent="0.25">
      <c r="R199" s="2" t="s">
        <v>863</v>
      </c>
    </row>
    <row r="200" spans="18:18" ht="21.9" customHeight="1" x14ac:dyDescent="0.25">
      <c r="R200" s="2" t="s">
        <v>863</v>
      </c>
    </row>
    <row r="201" spans="18:18" ht="21.9" customHeight="1" x14ac:dyDescent="0.25">
      <c r="R201" s="2" t="s">
        <v>863</v>
      </c>
    </row>
    <row r="202" spans="18:18" ht="21.9" customHeight="1" x14ac:dyDescent="0.25">
      <c r="R202" s="2" t="s">
        <v>863</v>
      </c>
    </row>
    <row r="203" spans="18:18" ht="21.9" customHeight="1" x14ac:dyDescent="0.25">
      <c r="R203" s="2" t="s">
        <v>863</v>
      </c>
    </row>
    <row r="204" spans="18:18" ht="21.9" customHeight="1" x14ac:dyDescent="0.25">
      <c r="R204" s="2" t="s">
        <v>859</v>
      </c>
    </row>
    <row r="205" spans="18:18" ht="21.9" customHeight="1" x14ac:dyDescent="0.25">
      <c r="R205" s="2" t="s">
        <v>863</v>
      </c>
    </row>
    <row r="206" spans="18:18" ht="21.9" customHeight="1" x14ac:dyDescent="0.25">
      <c r="R206" s="2" t="s">
        <v>863</v>
      </c>
    </row>
    <row r="207" spans="18:18" ht="21.9" customHeight="1" x14ac:dyDescent="0.25">
      <c r="R207" s="2" t="s">
        <v>863</v>
      </c>
    </row>
    <row r="208" spans="18:18" ht="21.9" customHeight="1" x14ac:dyDescent="0.25">
      <c r="R208" s="2" t="s">
        <v>855</v>
      </c>
    </row>
    <row r="209" spans="18:18" ht="21.9" customHeight="1" x14ac:dyDescent="0.25">
      <c r="R209" s="2" t="s">
        <v>863</v>
      </c>
    </row>
    <row r="210" spans="18:18" ht="21.9" customHeight="1" x14ac:dyDescent="0.25">
      <c r="R210" s="2" t="s">
        <v>863</v>
      </c>
    </row>
    <row r="211" spans="18:18" ht="21.9" customHeight="1" x14ac:dyDescent="0.25">
      <c r="R211" s="2" t="s">
        <v>863</v>
      </c>
    </row>
    <row r="212" spans="18:18" ht="21.9" customHeight="1" x14ac:dyDescent="0.25">
      <c r="R212" s="2" t="s">
        <v>863</v>
      </c>
    </row>
    <row r="213" spans="18:18" ht="21.9" customHeight="1" x14ac:dyDescent="0.25">
      <c r="R213" s="2" t="s">
        <v>863</v>
      </c>
    </row>
    <row r="214" spans="18:18" ht="21.9" customHeight="1" x14ac:dyDescent="0.25">
      <c r="R214" s="2" t="s">
        <v>859</v>
      </c>
    </row>
    <row r="215" spans="18:18" ht="21.9" customHeight="1" x14ac:dyDescent="0.25">
      <c r="R215" s="2" t="s">
        <v>855</v>
      </c>
    </row>
    <row r="216" spans="18:18" ht="21.9" customHeight="1" x14ac:dyDescent="0.25">
      <c r="R216" s="2" t="s">
        <v>859</v>
      </c>
    </row>
    <row r="217" spans="18:18" ht="21.9" customHeight="1" x14ac:dyDescent="0.25">
      <c r="R217" s="2" t="s">
        <v>863</v>
      </c>
    </row>
    <row r="218" spans="18:18" ht="21.9" customHeight="1" x14ac:dyDescent="0.25">
      <c r="R218" s="2" t="s">
        <v>863</v>
      </c>
    </row>
    <row r="219" spans="18:18" ht="21.9" customHeight="1" x14ac:dyDescent="0.25">
      <c r="R219" s="2" t="s">
        <v>863</v>
      </c>
    </row>
    <row r="220" spans="18:18" ht="21.9" customHeight="1" x14ac:dyDescent="0.25">
      <c r="R220" s="2" t="s">
        <v>863</v>
      </c>
    </row>
    <row r="221" spans="18:18" ht="21.9" customHeight="1" x14ac:dyDescent="0.25">
      <c r="R221" s="2" t="s">
        <v>863</v>
      </c>
    </row>
    <row r="222" spans="18:18" ht="21.9" customHeight="1" x14ac:dyDescent="0.25">
      <c r="R222" s="2" t="s">
        <v>863</v>
      </c>
    </row>
    <row r="223" spans="18:18" ht="21.9" customHeight="1" x14ac:dyDescent="0.25">
      <c r="R223" s="2" t="s">
        <v>863</v>
      </c>
    </row>
    <row r="224" spans="18:18" ht="21.9" customHeight="1" x14ac:dyDescent="0.25">
      <c r="R224" s="2" t="s">
        <v>863</v>
      </c>
    </row>
    <row r="225" spans="18:18" ht="21.9" customHeight="1" x14ac:dyDescent="0.25">
      <c r="R225" s="2" t="s">
        <v>863</v>
      </c>
    </row>
    <row r="226" spans="18:18" ht="21.9" customHeight="1" x14ac:dyDescent="0.25">
      <c r="R226" s="2" t="s">
        <v>863</v>
      </c>
    </row>
    <row r="227" spans="18:18" ht="21.9" customHeight="1" x14ac:dyDescent="0.25">
      <c r="R227" s="2" t="s">
        <v>863</v>
      </c>
    </row>
    <row r="228" spans="18:18" ht="21.9" customHeight="1" x14ac:dyDescent="0.25">
      <c r="R228" s="2" t="s">
        <v>863</v>
      </c>
    </row>
    <row r="229" spans="18:18" ht="21.9" customHeight="1" x14ac:dyDescent="0.25">
      <c r="R229" s="2" t="s">
        <v>855</v>
      </c>
    </row>
    <row r="230" spans="18:18" ht="21.9" customHeight="1" x14ac:dyDescent="0.25">
      <c r="R230" s="2" t="s">
        <v>859</v>
      </c>
    </row>
    <row r="231" spans="18:18" ht="21.9" customHeight="1" x14ac:dyDescent="0.25">
      <c r="R231" s="2" t="s">
        <v>863</v>
      </c>
    </row>
    <row r="232" spans="18:18" ht="21.9" customHeight="1" x14ac:dyDescent="0.25">
      <c r="R232" s="2" t="s">
        <v>863</v>
      </c>
    </row>
    <row r="233" spans="18:18" ht="21.9" customHeight="1" x14ac:dyDescent="0.25">
      <c r="R233" s="2" t="s">
        <v>863</v>
      </c>
    </row>
    <row r="234" spans="18:18" ht="21.9" customHeight="1" x14ac:dyDescent="0.25">
      <c r="R234" s="2" t="s">
        <v>863</v>
      </c>
    </row>
    <row r="235" spans="18:18" ht="21.9" customHeight="1" x14ac:dyDescent="0.25">
      <c r="R235" s="2" t="s">
        <v>863</v>
      </c>
    </row>
    <row r="236" spans="18:18" ht="21.9" customHeight="1" x14ac:dyDescent="0.25">
      <c r="R236" s="2" t="s">
        <v>863</v>
      </c>
    </row>
    <row r="237" spans="18:18" ht="21.9" customHeight="1" x14ac:dyDescent="0.25">
      <c r="R237" s="2" t="s">
        <v>863</v>
      </c>
    </row>
    <row r="238" spans="18:18" ht="21.9" customHeight="1" x14ac:dyDescent="0.25">
      <c r="R238" s="2" t="s">
        <v>863</v>
      </c>
    </row>
    <row r="239" spans="18:18" ht="21.9" customHeight="1" x14ac:dyDescent="0.25">
      <c r="R239" s="2" t="s">
        <v>863</v>
      </c>
    </row>
    <row r="240" spans="18:18" ht="21.9" customHeight="1" x14ac:dyDescent="0.25">
      <c r="R240" s="2" t="s">
        <v>863</v>
      </c>
    </row>
    <row r="241" spans="18:18" ht="21.9" customHeight="1" x14ac:dyDescent="0.25">
      <c r="R241" s="2" t="s">
        <v>863</v>
      </c>
    </row>
    <row r="242" spans="18:18" ht="21.9" customHeight="1" x14ac:dyDescent="0.25">
      <c r="R242" s="2" t="s">
        <v>863</v>
      </c>
    </row>
    <row r="243" spans="18:18" ht="21.9" customHeight="1" x14ac:dyDescent="0.25">
      <c r="R243" s="2" t="s">
        <v>863</v>
      </c>
    </row>
    <row r="244" spans="18:18" ht="21.9" customHeight="1" x14ac:dyDescent="0.25">
      <c r="R244" s="2" t="s">
        <v>863</v>
      </c>
    </row>
    <row r="245" spans="18:18" ht="21.9" customHeight="1" x14ac:dyDescent="0.25">
      <c r="R245" s="2" t="s">
        <v>863</v>
      </c>
    </row>
    <row r="246" spans="18:18" ht="21.9" customHeight="1" x14ac:dyDescent="0.25">
      <c r="R246" s="2" t="s">
        <v>863</v>
      </c>
    </row>
    <row r="247" spans="18:18" ht="21.9" customHeight="1" x14ac:dyDescent="0.25">
      <c r="R247" s="2" t="s">
        <v>855</v>
      </c>
    </row>
    <row r="248" spans="18:18" ht="21.9" customHeight="1" x14ac:dyDescent="0.25">
      <c r="R248" s="2" t="s">
        <v>863</v>
      </c>
    </row>
    <row r="249" spans="18:18" ht="21.9" customHeight="1" x14ac:dyDescent="0.25">
      <c r="R249" s="2" t="s">
        <v>863</v>
      </c>
    </row>
    <row r="250" spans="18:18" ht="21.9" customHeight="1" x14ac:dyDescent="0.25">
      <c r="R250" s="2" t="s">
        <v>863</v>
      </c>
    </row>
    <row r="251" spans="18:18" ht="21.9" customHeight="1" x14ac:dyDescent="0.25">
      <c r="R251" s="2" t="s">
        <v>855</v>
      </c>
    </row>
    <row r="252" spans="18:18" ht="21.9" customHeight="1" x14ac:dyDescent="0.25">
      <c r="R252" s="2" t="s">
        <v>859</v>
      </c>
    </row>
    <row r="253" spans="18:18" ht="21.9" customHeight="1" x14ac:dyDescent="0.25">
      <c r="R253" s="2" t="s">
        <v>863</v>
      </c>
    </row>
    <row r="254" spans="18:18" ht="21.9" customHeight="1" x14ac:dyDescent="0.25">
      <c r="R254" s="2" t="s">
        <v>863</v>
      </c>
    </row>
    <row r="255" spans="18:18" ht="21.9" customHeight="1" x14ac:dyDescent="0.25">
      <c r="R255" s="2" t="s">
        <v>863</v>
      </c>
    </row>
    <row r="256" spans="18:18" ht="21.9" customHeight="1" x14ac:dyDescent="0.25">
      <c r="R256" s="2" t="s">
        <v>863</v>
      </c>
    </row>
    <row r="257" spans="18:18" ht="21.9" customHeight="1" x14ac:dyDescent="0.25">
      <c r="R257" s="2" t="s">
        <v>863</v>
      </c>
    </row>
    <row r="258" spans="18:18" ht="21.9" customHeight="1" x14ac:dyDescent="0.25">
      <c r="R258" s="2" t="s">
        <v>863</v>
      </c>
    </row>
    <row r="259" spans="18:18" ht="21.9" customHeight="1" x14ac:dyDescent="0.25">
      <c r="R259" s="2" t="s">
        <v>859</v>
      </c>
    </row>
    <row r="260" spans="18:18" ht="21.9" customHeight="1" x14ac:dyDescent="0.25">
      <c r="R260" s="2" t="s">
        <v>863</v>
      </c>
    </row>
    <row r="261" spans="18:18" ht="21.9" customHeight="1" x14ac:dyDescent="0.25">
      <c r="R261" s="2" t="s">
        <v>863</v>
      </c>
    </row>
    <row r="262" spans="18:18" ht="21.9" customHeight="1" x14ac:dyDescent="0.25">
      <c r="R262" s="2" t="s">
        <v>863</v>
      </c>
    </row>
    <row r="263" spans="18:18" ht="21.9" customHeight="1" x14ac:dyDescent="0.25">
      <c r="R263" s="2" t="s">
        <v>863</v>
      </c>
    </row>
    <row r="264" spans="18:18" ht="21.9" customHeight="1" x14ac:dyDescent="0.25">
      <c r="R264" s="2" t="s">
        <v>863</v>
      </c>
    </row>
    <row r="265" spans="18:18" ht="21.9" customHeight="1" x14ac:dyDescent="0.25">
      <c r="R265" s="2" t="s">
        <v>855</v>
      </c>
    </row>
    <row r="266" spans="18:18" ht="21.9" customHeight="1" x14ac:dyDescent="0.25">
      <c r="R266" s="2" t="s">
        <v>863</v>
      </c>
    </row>
    <row r="267" spans="18:18" ht="21.9" customHeight="1" x14ac:dyDescent="0.25">
      <c r="R267" s="2" t="s">
        <v>863</v>
      </c>
    </row>
    <row r="268" spans="18:18" ht="21.9" customHeight="1" x14ac:dyDescent="0.25">
      <c r="R268" s="2" t="s">
        <v>863</v>
      </c>
    </row>
    <row r="269" spans="18:18" ht="21.9" customHeight="1" x14ac:dyDescent="0.25">
      <c r="R269" s="2" t="s">
        <v>863</v>
      </c>
    </row>
    <row r="270" spans="18:18" ht="21.9" customHeight="1" x14ac:dyDescent="0.25">
      <c r="R270" s="2" t="s">
        <v>863</v>
      </c>
    </row>
    <row r="271" spans="18:18" ht="21.9" customHeight="1" x14ac:dyDescent="0.25">
      <c r="R271" s="2" t="s">
        <v>863</v>
      </c>
    </row>
    <row r="272" spans="18:18" ht="21.9" customHeight="1" x14ac:dyDescent="0.25">
      <c r="R272" s="2" t="s">
        <v>855</v>
      </c>
    </row>
    <row r="273" spans="18:18" ht="21.9" customHeight="1" x14ac:dyDescent="0.25">
      <c r="R273" s="2" t="s">
        <v>863</v>
      </c>
    </row>
    <row r="274" spans="18:18" ht="21.9" customHeight="1" x14ac:dyDescent="0.25">
      <c r="R274" s="2" t="s">
        <v>863</v>
      </c>
    </row>
    <row r="275" spans="18:18" ht="21.9" customHeight="1" x14ac:dyDescent="0.25">
      <c r="R275" s="2" t="s">
        <v>863</v>
      </c>
    </row>
    <row r="276" spans="18:18" ht="21.9" customHeight="1" x14ac:dyDescent="0.25">
      <c r="R276" s="2" t="s">
        <v>863</v>
      </c>
    </row>
    <row r="277" spans="18:18" ht="21.9" customHeight="1" x14ac:dyDescent="0.25">
      <c r="R277" s="2" t="s">
        <v>863</v>
      </c>
    </row>
    <row r="278" spans="18:18" ht="21.9" customHeight="1" x14ac:dyDescent="0.25">
      <c r="R278" s="2" t="s">
        <v>863</v>
      </c>
    </row>
    <row r="279" spans="18:18" ht="21.9" customHeight="1" x14ac:dyDescent="0.25">
      <c r="R279" s="2" t="s">
        <v>863</v>
      </c>
    </row>
    <row r="280" spans="18:18" ht="21.9" customHeight="1" x14ac:dyDescent="0.25">
      <c r="R280" s="2" t="s">
        <v>863</v>
      </c>
    </row>
    <row r="281" spans="18:18" ht="21.9" customHeight="1" x14ac:dyDescent="0.25">
      <c r="R281" s="2" t="s">
        <v>863</v>
      </c>
    </row>
    <row r="282" spans="18:18" ht="21.9" customHeight="1" x14ac:dyDescent="0.25">
      <c r="R282" s="2" t="s">
        <v>863</v>
      </c>
    </row>
    <row r="283" spans="18:18" ht="21.9" customHeight="1" x14ac:dyDescent="0.25">
      <c r="R283" s="2" t="s">
        <v>863</v>
      </c>
    </row>
    <row r="284" spans="18:18" ht="21.9" customHeight="1" x14ac:dyDescent="0.25">
      <c r="R284" s="2" t="s">
        <v>863</v>
      </c>
    </row>
    <row r="285" spans="18:18" ht="21.9" customHeight="1" x14ac:dyDescent="0.25">
      <c r="R285" s="2" t="s">
        <v>863</v>
      </c>
    </row>
    <row r="286" spans="18:18" ht="21.9" customHeight="1" x14ac:dyDescent="0.25">
      <c r="R286" s="2" t="s">
        <v>855</v>
      </c>
    </row>
    <row r="287" spans="18:18" ht="21.9" customHeight="1" x14ac:dyDescent="0.25">
      <c r="R287" s="2" t="s">
        <v>863</v>
      </c>
    </row>
    <row r="288" spans="18:18" ht="21.9" customHeight="1" x14ac:dyDescent="0.25">
      <c r="R288" s="2" t="s">
        <v>855</v>
      </c>
    </row>
    <row r="289" spans="18:18" ht="21.9" customHeight="1" x14ac:dyDescent="0.25">
      <c r="R289" s="2" t="s">
        <v>863</v>
      </c>
    </row>
    <row r="290" spans="18:18" ht="21.9" customHeight="1" x14ac:dyDescent="0.25">
      <c r="R290" s="2" t="s">
        <v>863</v>
      </c>
    </row>
    <row r="291" spans="18:18" ht="21.9" customHeight="1" x14ac:dyDescent="0.25">
      <c r="R291" s="2" t="s">
        <v>863</v>
      </c>
    </row>
    <row r="292" spans="18:18" ht="21.9" customHeight="1" x14ac:dyDescent="0.25">
      <c r="R292" s="2" t="s">
        <v>863</v>
      </c>
    </row>
    <row r="293" spans="18:18" ht="21.9" customHeight="1" x14ac:dyDescent="0.25">
      <c r="R293" s="2" t="s">
        <v>863</v>
      </c>
    </row>
    <row r="294" spans="18:18" ht="21.9" customHeight="1" x14ac:dyDescent="0.25">
      <c r="R294" s="2" t="s">
        <v>863</v>
      </c>
    </row>
    <row r="295" spans="18:18" ht="21.9" customHeight="1" x14ac:dyDescent="0.25">
      <c r="R295" s="2" t="s">
        <v>863</v>
      </c>
    </row>
    <row r="296" spans="18:18" ht="21.9" customHeight="1" x14ac:dyDescent="0.25">
      <c r="R296" s="2" t="s">
        <v>855</v>
      </c>
    </row>
    <row r="297" spans="18:18" ht="21.9" customHeight="1" x14ac:dyDescent="0.25">
      <c r="R297" s="2" t="s">
        <v>855</v>
      </c>
    </row>
    <row r="298" spans="18:18" ht="21.9" customHeight="1" x14ac:dyDescent="0.25">
      <c r="R298" s="2" t="s">
        <v>863</v>
      </c>
    </row>
    <row r="299" spans="18:18" ht="21.9" customHeight="1" x14ac:dyDescent="0.25">
      <c r="R299" s="2" t="s">
        <v>863</v>
      </c>
    </row>
    <row r="300" spans="18:18" ht="21.9" customHeight="1" x14ac:dyDescent="0.25">
      <c r="R300" s="2" t="s">
        <v>863</v>
      </c>
    </row>
    <row r="301" spans="18:18" ht="21.9" customHeight="1" x14ac:dyDescent="0.25">
      <c r="R301" s="2" t="s">
        <v>863</v>
      </c>
    </row>
    <row r="302" spans="18:18" ht="21.9" customHeight="1" x14ac:dyDescent="0.25">
      <c r="R302" s="2" t="s">
        <v>863</v>
      </c>
    </row>
    <row r="303" spans="18:18" ht="21.9" customHeight="1" x14ac:dyDescent="0.25">
      <c r="R303" s="2" t="s">
        <v>863</v>
      </c>
    </row>
    <row r="304" spans="18:18" ht="21.9" customHeight="1" x14ac:dyDescent="0.25">
      <c r="R304" s="2" t="s">
        <v>863</v>
      </c>
    </row>
    <row r="305" spans="18:18" ht="21.9" customHeight="1" x14ac:dyDescent="0.25">
      <c r="R305" s="2" t="s">
        <v>863</v>
      </c>
    </row>
    <row r="306" spans="18:18" ht="21.9" customHeight="1" x14ac:dyDescent="0.25">
      <c r="R306" s="2" t="s">
        <v>863</v>
      </c>
    </row>
    <row r="307" spans="18:18" ht="21.9" customHeight="1" x14ac:dyDescent="0.25">
      <c r="R307" s="2" t="s">
        <v>863</v>
      </c>
    </row>
    <row r="308" spans="18:18" ht="21.9" customHeight="1" x14ac:dyDescent="0.25">
      <c r="R308" s="2" t="s">
        <v>855</v>
      </c>
    </row>
    <row r="309" spans="18:18" ht="21.9" customHeight="1" x14ac:dyDescent="0.25">
      <c r="R309" s="2" t="s">
        <v>863</v>
      </c>
    </row>
    <row r="310" spans="18:18" ht="21.9" customHeight="1" x14ac:dyDescent="0.25">
      <c r="R310" s="2" t="s">
        <v>863</v>
      </c>
    </row>
    <row r="311" spans="18:18" ht="21.9" customHeight="1" x14ac:dyDescent="0.25">
      <c r="R311" s="2" t="s">
        <v>863</v>
      </c>
    </row>
    <row r="312" spans="18:18" ht="21.9" customHeight="1" x14ac:dyDescent="0.25">
      <c r="R312" s="2" t="s">
        <v>863</v>
      </c>
    </row>
    <row r="313" spans="18:18" ht="21.9" customHeight="1" x14ac:dyDescent="0.25">
      <c r="R313" s="2" t="s">
        <v>863</v>
      </c>
    </row>
    <row r="314" spans="18:18" ht="21.9" customHeight="1" x14ac:dyDescent="0.25">
      <c r="R314" s="2" t="s">
        <v>863</v>
      </c>
    </row>
    <row r="315" spans="18:18" ht="21.9" customHeight="1" x14ac:dyDescent="0.25">
      <c r="R315" s="2" t="s">
        <v>863</v>
      </c>
    </row>
    <row r="316" spans="18:18" ht="21.9" customHeight="1" x14ac:dyDescent="0.25">
      <c r="R316" s="2" t="s">
        <v>859</v>
      </c>
    </row>
    <row r="317" spans="18:18" ht="21.9" customHeight="1" x14ac:dyDescent="0.25">
      <c r="R317" s="2" t="s">
        <v>855</v>
      </c>
    </row>
    <row r="318" spans="18:18" ht="21.9" customHeight="1" x14ac:dyDescent="0.25">
      <c r="R318" s="2" t="s">
        <v>863</v>
      </c>
    </row>
    <row r="319" spans="18:18" ht="21.9" customHeight="1" x14ac:dyDescent="0.25">
      <c r="R319" s="2" t="s">
        <v>863</v>
      </c>
    </row>
    <row r="320" spans="18:18" ht="21.9" customHeight="1" x14ac:dyDescent="0.25">
      <c r="R320" s="2" t="s">
        <v>863</v>
      </c>
    </row>
    <row r="321" spans="18:18" ht="21.9" customHeight="1" x14ac:dyDescent="0.25">
      <c r="R321" s="2" t="s">
        <v>863</v>
      </c>
    </row>
    <row r="322" spans="18:18" ht="21.9" customHeight="1" x14ac:dyDescent="0.25">
      <c r="R322" s="2" t="s">
        <v>863</v>
      </c>
    </row>
    <row r="323" spans="18:18" ht="21.9" customHeight="1" x14ac:dyDescent="0.25">
      <c r="R323" s="2" t="s">
        <v>863</v>
      </c>
    </row>
    <row r="324" spans="18:18" ht="21.9" customHeight="1" x14ac:dyDescent="0.25">
      <c r="R324" s="2" t="s">
        <v>863</v>
      </c>
    </row>
    <row r="325" spans="18:18" ht="21.9" customHeight="1" x14ac:dyDescent="0.25">
      <c r="R325" s="2" t="s">
        <v>863</v>
      </c>
    </row>
    <row r="326" spans="18:18" ht="21.9" customHeight="1" x14ac:dyDescent="0.25">
      <c r="R326" s="2" t="s">
        <v>863</v>
      </c>
    </row>
    <row r="327" spans="18:18" ht="21.9" customHeight="1" x14ac:dyDescent="0.25">
      <c r="R327" s="2" t="s">
        <v>863</v>
      </c>
    </row>
    <row r="328" spans="18:18" ht="21.9" customHeight="1" x14ac:dyDescent="0.25">
      <c r="R328" s="2" t="s">
        <v>855</v>
      </c>
    </row>
    <row r="329" spans="18:18" ht="21.9" customHeight="1" x14ac:dyDescent="0.25">
      <c r="R329" s="2" t="s">
        <v>859</v>
      </c>
    </row>
    <row r="330" spans="18:18" ht="21.9" customHeight="1" x14ac:dyDescent="0.25">
      <c r="R330" s="2" t="s">
        <v>863</v>
      </c>
    </row>
    <row r="331" spans="18:18" ht="21.9" customHeight="1" x14ac:dyDescent="0.25">
      <c r="R331" s="2" t="s">
        <v>863</v>
      </c>
    </row>
    <row r="332" spans="18:18" ht="21.9" customHeight="1" x14ac:dyDescent="0.25">
      <c r="R332" s="2" t="s">
        <v>863</v>
      </c>
    </row>
    <row r="333" spans="18:18" ht="21.9" customHeight="1" x14ac:dyDescent="0.25">
      <c r="R333" s="2" t="s">
        <v>863</v>
      </c>
    </row>
    <row r="334" spans="18:18" ht="21.9" customHeight="1" x14ac:dyDescent="0.25">
      <c r="R334" s="2" t="s">
        <v>863</v>
      </c>
    </row>
    <row r="335" spans="18:18" ht="21.9" customHeight="1" x14ac:dyDescent="0.25">
      <c r="R335" s="2" t="s">
        <v>863</v>
      </c>
    </row>
    <row r="336" spans="18:18" ht="21.9" customHeight="1" x14ac:dyDescent="0.25">
      <c r="R336" s="2" t="s">
        <v>863</v>
      </c>
    </row>
    <row r="337" spans="18:18" ht="21.9" customHeight="1" x14ac:dyDescent="0.25">
      <c r="R337" s="2" t="s">
        <v>863</v>
      </c>
    </row>
    <row r="338" spans="18:18" ht="21.9" customHeight="1" x14ac:dyDescent="0.25">
      <c r="R338" s="2" t="s">
        <v>863</v>
      </c>
    </row>
    <row r="339" spans="18:18" ht="21.9" customHeight="1" x14ac:dyDescent="0.25">
      <c r="R339" s="2" t="s">
        <v>863</v>
      </c>
    </row>
    <row r="340" spans="18:18" ht="21.9" customHeight="1" x14ac:dyDescent="0.25">
      <c r="R340" s="2" t="s">
        <v>863</v>
      </c>
    </row>
    <row r="341" spans="18:18" ht="21.9" customHeight="1" x14ac:dyDescent="0.25">
      <c r="R341" s="2" t="s">
        <v>863</v>
      </c>
    </row>
    <row r="342" spans="18:18" ht="21.9" customHeight="1" x14ac:dyDescent="0.25">
      <c r="R342" s="2" t="s">
        <v>859</v>
      </c>
    </row>
    <row r="343" spans="18:18" ht="21.9" customHeight="1" x14ac:dyDescent="0.25">
      <c r="R343" s="2" t="s">
        <v>859</v>
      </c>
    </row>
    <row r="344" spans="18:18" ht="21.9" customHeight="1" x14ac:dyDescent="0.25">
      <c r="R344" s="2" t="s">
        <v>863</v>
      </c>
    </row>
    <row r="345" spans="18:18" ht="21.9" customHeight="1" x14ac:dyDescent="0.25">
      <c r="R345" s="2" t="s">
        <v>863</v>
      </c>
    </row>
    <row r="346" spans="18:18" ht="21.9" customHeight="1" x14ac:dyDescent="0.25">
      <c r="R346" s="2" t="s">
        <v>863</v>
      </c>
    </row>
    <row r="347" spans="18:18" ht="21.9" customHeight="1" x14ac:dyDescent="0.25">
      <c r="R347" s="2" t="s">
        <v>863</v>
      </c>
    </row>
    <row r="348" spans="18:18" ht="21.9" customHeight="1" x14ac:dyDescent="0.25">
      <c r="R348" s="2" t="s">
        <v>863</v>
      </c>
    </row>
    <row r="349" spans="18:18" ht="21.9" customHeight="1" x14ac:dyDescent="0.25">
      <c r="R349" s="2" t="s">
        <v>863</v>
      </c>
    </row>
    <row r="350" spans="18:18" ht="21.9" customHeight="1" x14ac:dyDescent="0.25">
      <c r="R350" s="2" t="s">
        <v>863</v>
      </c>
    </row>
    <row r="351" spans="18:18" ht="21.9" customHeight="1" x14ac:dyDescent="0.25">
      <c r="R351" s="2" t="s">
        <v>863</v>
      </c>
    </row>
    <row r="352" spans="18:18" ht="21.9" customHeight="1" x14ac:dyDescent="0.25">
      <c r="R352" s="2" t="s">
        <v>863</v>
      </c>
    </row>
    <row r="353" spans="18:18" ht="21.9" customHeight="1" x14ac:dyDescent="0.25">
      <c r="R353" s="2" t="s">
        <v>863</v>
      </c>
    </row>
    <row r="354" spans="18:18" ht="21.9" customHeight="1" x14ac:dyDescent="0.25">
      <c r="R354" s="2" t="s">
        <v>863</v>
      </c>
    </row>
    <row r="355" spans="18:18" ht="21.9" customHeight="1" x14ac:dyDescent="0.25">
      <c r="R355" s="2" t="s">
        <v>863</v>
      </c>
    </row>
    <row r="356" spans="18:18" ht="21.9" customHeight="1" x14ac:dyDescent="0.25">
      <c r="R356" s="2" t="s">
        <v>863</v>
      </c>
    </row>
    <row r="357" spans="18:18" ht="21.9" customHeight="1" x14ac:dyDescent="0.25">
      <c r="R357" s="2" t="s">
        <v>863</v>
      </c>
    </row>
    <row r="358" spans="18:18" ht="21.9" customHeight="1" x14ac:dyDescent="0.25">
      <c r="R358" s="2" t="s">
        <v>863</v>
      </c>
    </row>
    <row r="359" spans="18:18" ht="21.9" customHeight="1" x14ac:dyDescent="0.25">
      <c r="R359" s="2" t="s">
        <v>859</v>
      </c>
    </row>
    <row r="360" spans="18:18" ht="21.9" customHeight="1" x14ac:dyDescent="0.25">
      <c r="R360" s="2" t="s">
        <v>863</v>
      </c>
    </row>
    <row r="361" spans="18:18" ht="21.9" customHeight="1" x14ac:dyDescent="0.25">
      <c r="R361" s="2" t="s">
        <v>863</v>
      </c>
    </row>
    <row r="362" spans="18:18" ht="21.9" customHeight="1" x14ac:dyDescent="0.25">
      <c r="R362" s="2" t="s">
        <v>863</v>
      </c>
    </row>
    <row r="363" spans="18:18" ht="21.9" customHeight="1" x14ac:dyDescent="0.25">
      <c r="R363" s="2" t="s">
        <v>863</v>
      </c>
    </row>
    <row r="364" spans="18:18" ht="21.9" customHeight="1" x14ac:dyDescent="0.25">
      <c r="R364" s="2" t="s">
        <v>863</v>
      </c>
    </row>
    <row r="365" spans="18:18" ht="21.9" customHeight="1" x14ac:dyDescent="0.25">
      <c r="R365" s="2" t="s">
        <v>859</v>
      </c>
    </row>
    <row r="366" spans="18:18" ht="21.9" customHeight="1" x14ac:dyDescent="0.25">
      <c r="R366" s="2" t="s">
        <v>863</v>
      </c>
    </row>
    <row r="367" spans="18:18" ht="21.9" customHeight="1" x14ac:dyDescent="0.25">
      <c r="R367" s="2" t="s">
        <v>863</v>
      </c>
    </row>
    <row r="368" spans="18:18" ht="21.9" customHeight="1" x14ac:dyDescent="0.25">
      <c r="R368" s="2" t="s">
        <v>863</v>
      </c>
    </row>
    <row r="369" spans="18:18" ht="21.9" customHeight="1" x14ac:dyDescent="0.25">
      <c r="R369" s="2" t="s">
        <v>863</v>
      </c>
    </row>
    <row r="370" spans="18:18" ht="21.9" customHeight="1" x14ac:dyDescent="0.25">
      <c r="R370" s="2" t="s">
        <v>863</v>
      </c>
    </row>
    <row r="371" spans="18:18" ht="21.9" customHeight="1" x14ac:dyDescent="0.25">
      <c r="R371" s="2" t="s">
        <v>863</v>
      </c>
    </row>
    <row r="372" spans="18:18" ht="21.9" customHeight="1" x14ac:dyDescent="0.25">
      <c r="R372" s="2" t="s">
        <v>863</v>
      </c>
    </row>
    <row r="373" spans="18:18" ht="21.9" customHeight="1" x14ac:dyDescent="0.25">
      <c r="R373" s="2" t="s">
        <v>863</v>
      </c>
    </row>
    <row r="374" spans="18:18" ht="21.9" customHeight="1" x14ac:dyDescent="0.25">
      <c r="R374" s="2" t="s">
        <v>863</v>
      </c>
    </row>
    <row r="375" spans="18:18" ht="21.9" customHeight="1" x14ac:dyDescent="0.25">
      <c r="R375" s="2" t="s">
        <v>863</v>
      </c>
    </row>
    <row r="376" spans="18:18" ht="21.9" customHeight="1" x14ac:dyDescent="0.25">
      <c r="R376" s="2" t="s">
        <v>863</v>
      </c>
    </row>
    <row r="377" spans="18:18" ht="21.9" customHeight="1" x14ac:dyDescent="0.25">
      <c r="R377" s="2" t="s">
        <v>863</v>
      </c>
    </row>
    <row r="378" spans="18:18" ht="21.9" customHeight="1" x14ac:dyDescent="0.25">
      <c r="R378" s="2" t="s">
        <v>863</v>
      </c>
    </row>
    <row r="379" spans="18:18" ht="21.9" customHeight="1" x14ac:dyDescent="0.25">
      <c r="R379" s="2" t="s">
        <v>863</v>
      </c>
    </row>
    <row r="380" spans="18:18" ht="21.9" customHeight="1" x14ac:dyDescent="0.25">
      <c r="R380" s="2" t="s">
        <v>863</v>
      </c>
    </row>
    <row r="381" spans="18:18" ht="21.9" customHeight="1" x14ac:dyDescent="0.25">
      <c r="R381" s="2" t="s">
        <v>863</v>
      </c>
    </row>
    <row r="382" spans="18:18" ht="21.9" customHeight="1" x14ac:dyDescent="0.25">
      <c r="R382" s="2" t="s">
        <v>863</v>
      </c>
    </row>
    <row r="383" spans="18:18" ht="21.9" customHeight="1" x14ac:dyDescent="0.25">
      <c r="R383" s="2" t="s">
        <v>863</v>
      </c>
    </row>
    <row r="384" spans="18:18" ht="21.9" customHeight="1" x14ac:dyDescent="0.25">
      <c r="R384" s="2" t="s">
        <v>863</v>
      </c>
    </row>
    <row r="385" spans="18:18" ht="21.9" customHeight="1" x14ac:dyDescent="0.25">
      <c r="R385" s="2" t="s">
        <v>863</v>
      </c>
    </row>
    <row r="386" spans="18:18" ht="21.9" customHeight="1" x14ac:dyDescent="0.25">
      <c r="R386" s="2" t="s">
        <v>863</v>
      </c>
    </row>
    <row r="387" spans="18:18" ht="21.9" customHeight="1" x14ac:dyDescent="0.25">
      <c r="R387" s="2" t="s">
        <v>863</v>
      </c>
    </row>
    <row r="388" spans="18:18" ht="21.9" customHeight="1" x14ac:dyDescent="0.25">
      <c r="R388" s="2" t="s">
        <v>863</v>
      </c>
    </row>
    <row r="389" spans="18:18" ht="21.9" customHeight="1" x14ac:dyDescent="0.25">
      <c r="R389" s="2" t="s">
        <v>863</v>
      </c>
    </row>
    <row r="390" spans="18:18" ht="21.9" customHeight="1" x14ac:dyDescent="0.25">
      <c r="R390" s="2" t="s">
        <v>863</v>
      </c>
    </row>
    <row r="391" spans="18:18" ht="21.9" customHeight="1" x14ac:dyDescent="0.25">
      <c r="R391" s="2" t="s">
        <v>863</v>
      </c>
    </row>
    <row r="392" spans="18:18" ht="21.9" customHeight="1" x14ac:dyDescent="0.25">
      <c r="R392" s="2" t="s">
        <v>863</v>
      </c>
    </row>
    <row r="393" spans="18:18" ht="21.9" customHeight="1" x14ac:dyDescent="0.25">
      <c r="R393" s="2" t="s">
        <v>863</v>
      </c>
    </row>
    <row r="394" spans="18:18" ht="21.9" customHeight="1" x14ac:dyDescent="0.25">
      <c r="R394" s="2" t="s">
        <v>863</v>
      </c>
    </row>
    <row r="395" spans="18:18" ht="21.9" customHeight="1" x14ac:dyDescent="0.25">
      <c r="R395" s="2" t="s">
        <v>863</v>
      </c>
    </row>
    <row r="396" spans="18:18" ht="21.9" customHeight="1" x14ac:dyDescent="0.25">
      <c r="R396" s="2" t="s">
        <v>863</v>
      </c>
    </row>
    <row r="397" spans="18:18" ht="21.9" customHeight="1" x14ac:dyDescent="0.25">
      <c r="R397" s="2" t="s">
        <v>863</v>
      </c>
    </row>
    <row r="398" spans="18:18" ht="21.9" customHeight="1" x14ac:dyDescent="0.25">
      <c r="R398" s="2" t="s">
        <v>859</v>
      </c>
    </row>
    <row r="399" spans="18:18" ht="21.9" customHeight="1" x14ac:dyDescent="0.25">
      <c r="R399" s="2" t="s">
        <v>863</v>
      </c>
    </row>
    <row r="400" spans="18:18" ht="21.9" customHeight="1" x14ac:dyDescent="0.25">
      <c r="R400" s="2" t="s">
        <v>863</v>
      </c>
    </row>
    <row r="401" spans="18:18" ht="21.9" customHeight="1" x14ac:dyDescent="0.25">
      <c r="R401" s="2" t="s">
        <v>863</v>
      </c>
    </row>
    <row r="402" spans="18:18" ht="21.9" customHeight="1" x14ac:dyDescent="0.25">
      <c r="R402" s="2" t="s">
        <v>863</v>
      </c>
    </row>
    <row r="403" spans="18:18" ht="21.9" customHeight="1" x14ac:dyDescent="0.25">
      <c r="R403" s="2" t="s">
        <v>863</v>
      </c>
    </row>
    <row r="404" spans="18:18" ht="21.9" customHeight="1" x14ac:dyDescent="0.25">
      <c r="R404" s="2" t="s">
        <v>863</v>
      </c>
    </row>
    <row r="405" spans="18:18" ht="21.9" customHeight="1" x14ac:dyDescent="0.25">
      <c r="R405" s="2" t="s">
        <v>863</v>
      </c>
    </row>
    <row r="406" spans="18:18" ht="21.9" customHeight="1" x14ac:dyDescent="0.25">
      <c r="R406" s="2" t="s">
        <v>863</v>
      </c>
    </row>
    <row r="407" spans="18:18" ht="21.9" customHeight="1" x14ac:dyDescent="0.25">
      <c r="R407" s="2" t="s">
        <v>863</v>
      </c>
    </row>
    <row r="408" spans="18:18" ht="21.9" customHeight="1" x14ac:dyDescent="0.25">
      <c r="R408" s="2" t="s">
        <v>863</v>
      </c>
    </row>
    <row r="409" spans="18:18" ht="21.9" customHeight="1" x14ac:dyDescent="0.25">
      <c r="R409" s="2" t="s">
        <v>863</v>
      </c>
    </row>
    <row r="410" spans="18:18" ht="21.9" customHeight="1" x14ac:dyDescent="0.25">
      <c r="R410" s="2" t="s">
        <v>863</v>
      </c>
    </row>
    <row r="411" spans="18:18" ht="21.9" customHeight="1" x14ac:dyDescent="0.25">
      <c r="R411" s="2" t="s">
        <v>863</v>
      </c>
    </row>
    <row r="412" spans="18:18" ht="21.9" customHeight="1" x14ac:dyDescent="0.25">
      <c r="R412" s="2" t="s">
        <v>863</v>
      </c>
    </row>
    <row r="413" spans="18:18" ht="21.9" customHeight="1" x14ac:dyDescent="0.25">
      <c r="R413" s="2" t="s">
        <v>863</v>
      </c>
    </row>
    <row r="414" spans="18:18" ht="21.9" customHeight="1" x14ac:dyDescent="0.25">
      <c r="R414" s="2" t="s">
        <v>863</v>
      </c>
    </row>
    <row r="415" spans="18:18" ht="21.9" customHeight="1" x14ac:dyDescent="0.25">
      <c r="R415" s="2" t="s">
        <v>863</v>
      </c>
    </row>
    <row r="416" spans="18:18" ht="21.9" customHeight="1" x14ac:dyDescent="0.25">
      <c r="R416" s="2" t="s">
        <v>863</v>
      </c>
    </row>
    <row r="417" spans="18:18" ht="21.9" customHeight="1" x14ac:dyDescent="0.25">
      <c r="R417" s="2" t="s">
        <v>863</v>
      </c>
    </row>
    <row r="418" spans="18:18" ht="21.9" customHeight="1" x14ac:dyDescent="0.25">
      <c r="R418" s="2" t="s">
        <v>863</v>
      </c>
    </row>
    <row r="419" spans="18:18" ht="21.9" customHeight="1" x14ac:dyDescent="0.25">
      <c r="R419" s="2" t="s">
        <v>863</v>
      </c>
    </row>
    <row r="420" spans="18:18" ht="21.9" customHeight="1" x14ac:dyDescent="0.25">
      <c r="R420" s="2" t="s">
        <v>863</v>
      </c>
    </row>
    <row r="421" spans="18:18" ht="21.9" customHeight="1" x14ac:dyDescent="0.25">
      <c r="R421" s="2" t="s">
        <v>859</v>
      </c>
    </row>
    <row r="422" spans="18:18" ht="21.9" customHeight="1" x14ac:dyDescent="0.25">
      <c r="R422" s="2" t="s">
        <v>863</v>
      </c>
    </row>
    <row r="423" spans="18:18" ht="21.9" customHeight="1" x14ac:dyDescent="0.25">
      <c r="R423" s="2" t="s">
        <v>863</v>
      </c>
    </row>
    <row r="424" spans="18:18" ht="21.9" customHeight="1" x14ac:dyDescent="0.25">
      <c r="R424" s="2" t="s">
        <v>863</v>
      </c>
    </row>
    <row r="425" spans="18:18" ht="21.9" customHeight="1" x14ac:dyDescent="0.25">
      <c r="R425" s="2" t="s">
        <v>863</v>
      </c>
    </row>
    <row r="426" spans="18:18" ht="21.9" customHeight="1" x14ac:dyDescent="0.25">
      <c r="R426" s="2" t="s">
        <v>859</v>
      </c>
    </row>
    <row r="427" spans="18:18" ht="21.9" customHeight="1" x14ac:dyDescent="0.25">
      <c r="R427" s="2" t="s">
        <v>863</v>
      </c>
    </row>
    <row r="428" spans="18:18" ht="21.9" customHeight="1" x14ac:dyDescent="0.25">
      <c r="R428" s="2" t="s">
        <v>863</v>
      </c>
    </row>
    <row r="429" spans="18:18" ht="21.9" customHeight="1" x14ac:dyDescent="0.25">
      <c r="R429" s="2" t="s">
        <v>863</v>
      </c>
    </row>
    <row r="430" spans="18:18" ht="21.9" customHeight="1" x14ac:dyDescent="0.25">
      <c r="R430" s="2" t="s">
        <v>863</v>
      </c>
    </row>
    <row r="431" spans="18:18" ht="21.9" customHeight="1" x14ac:dyDescent="0.25">
      <c r="R431" s="2" t="s">
        <v>863</v>
      </c>
    </row>
    <row r="432" spans="18:18" ht="21.9" customHeight="1" x14ac:dyDescent="0.25">
      <c r="R432" s="2" t="s">
        <v>863</v>
      </c>
    </row>
    <row r="433" spans="18:18" ht="21.9" customHeight="1" x14ac:dyDescent="0.25">
      <c r="R433" s="2" t="s">
        <v>863</v>
      </c>
    </row>
    <row r="434" spans="18:18" ht="21.9" customHeight="1" x14ac:dyDescent="0.25">
      <c r="R434" s="2" t="s">
        <v>863</v>
      </c>
    </row>
    <row r="435" spans="18:18" ht="21.9" customHeight="1" x14ac:dyDescent="0.25">
      <c r="R435" s="2" t="s">
        <v>863</v>
      </c>
    </row>
    <row r="436" spans="18:18" ht="21.9" customHeight="1" x14ac:dyDescent="0.25">
      <c r="R436" s="2" t="s">
        <v>863</v>
      </c>
    </row>
    <row r="437" spans="18:18" ht="21.9" customHeight="1" x14ac:dyDescent="0.25">
      <c r="R437" s="2" t="s">
        <v>863</v>
      </c>
    </row>
    <row r="438" spans="18:18" ht="21.9" customHeight="1" x14ac:dyDescent="0.25">
      <c r="R438" s="2" t="s">
        <v>863</v>
      </c>
    </row>
    <row r="439" spans="18:18" ht="21.9" customHeight="1" x14ac:dyDescent="0.25">
      <c r="R439" s="2" t="s">
        <v>863</v>
      </c>
    </row>
    <row r="440" spans="18:18" ht="21.9" customHeight="1" x14ac:dyDescent="0.25">
      <c r="R440" s="2" t="s">
        <v>863</v>
      </c>
    </row>
    <row r="441" spans="18:18" ht="21.9" customHeight="1" x14ac:dyDescent="0.25">
      <c r="R441" s="2" t="s">
        <v>863</v>
      </c>
    </row>
    <row r="442" spans="18:18" ht="21.9" customHeight="1" x14ac:dyDescent="0.25">
      <c r="R442" s="2" t="s">
        <v>863</v>
      </c>
    </row>
    <row r="443" spans="18:18" ht="21.9" customHeight="1" x14ac:dyDescent="0.25">
      <c r="R443" s="2" t="s">
        <v>863</v>
      </c>
    </row>
    <row r="444" spans="18:18" ht="21.9" customHeight="1" x14ac:dyDescent="0.25">
      <c r="R444" s="2" t="s">
        <v>863</v>
      </c>
    </row>
    <row r="445" spans="18:18" ht="21.9" customHeight="1" x14ac:dyDescent="0.25">
      <c r="R445" s="2" t="s">
        <v>863</v>
      </c>
    </row>
    <row r="446" spans="18:18" ht="21.9" customHeight="1" x14ac:dyDescent="0.25">
      <c r="R446" s="2" t="s">
        <v>863</v>
      </c>
    </row>
    <row r="447" spans="18:18" ht="21.9" customHeight="1" x14ac:dyDescent="0.25">
      <c r="R447" s="2" t="s">
        <v>863</v>
      </c>
    </row>
    <row r="448" spans="18:18" ht="21.9" customHeight="1" x14ac:dyDescent="0.25">
      <c r="R448" s="2" t="s">
        <v>863</v>
      </c>
    </row>
    <row r="449" spans="18:18" ht="21.9" customHeight="1" x14ac:dyDescent="0.25">
      <c r="R449" s="2" t="s">
        <v>863</v>
      </c>
    </row>
    <row r="450" spans="18:18" ht="21.9" customHeight="1" x14ac:dyDescent="0.25">
      <c r="R450" s="2" t="s">
        <v>863</v>
      </c>
    </row>
    <row r="451" spans="18:18" ht="21.9" customHeight="1" x14ac:dyDescent="0.25">
      <c r="R451" s="2" t="s">
        <v>863</v>
      </c>
    </row>
    <row r="452" spans="18:18" ht="21.9" customHeight="1" x14ac:dyDescent="0.25">
      <c r="R452" s="2" t="s">
        <v>863</v>
      </c>
    </row>
    <row r="453" spans="18:18" ht="21.9" customHeight="1" x14ac:dyDescent="0.25">
      <c r="R453" s="2" t="s">
        <v>863</v>
      </c>
    </row>
    <row r="454" spans="18:18" ht="21.9" customHeight="1" x14ac:dyDescent="0.25">
      <c r="R454" s="2" t="s">
        <v>863</v>
      </c>
    </row>
    <row r="455" spans="18:18" ht="21.9" customHeight="1" x14ac:dyDescent="0.25">
      <c r="R455" s="2" t="s">
        <v>863</v>
      </c>
    </row>
    <row r="456" spans="18:18" ht="21.9" customHeight="1" x14ac:dyDescent="0.25">
      <c r="R456" s="2" t="s">
        <v>863</v>
      </c>
    </row>
    <row r="457" spans="18:18" ht="21.9" customHeight="1" x14ac:dyDescent="0.25">
      <c r="R457" s="2" t="s">
        <v>863</v>
      </c>
    </row>
    <row r="458" spans="18:18" ht="21.9" customHeight="1" x14ac:dyDescent="0.25">
      <c r="R458" s="2" t="s">
        <v>863</v>
      </c>
    </row>
    <row r="459" spans="18:18" ht="21.9" customHeight="1" x14ac:dyDescent="0.25">
      <c r="R459" s="2" t="s">
        <v>863</v>
      </c>
    </row>
    <row r="460" spans="18:18" ht="21.9" customHeight="1" x14ac:dyDescent="0.25">
      <c r="R460" s="2" t="s">
        <v>863</v>
      </c>
    </row>
    <row r="461" spans="18:18" ht="21.9" customHeight="1" x14ac:dyDescent="0.25">
      <c r="R461" s="2" t="s">
        <v>863</v>
      </c>
    </row>
    <row r="462" spans="18:18" ht="21.9" customHeight="1" x14ac:dyDescent="0.25">
      <c r="R462" s="2" t="s">
        <v>863</v>
      </c>
    </row>
    <row r="463" spans="18:18" ht="21.9" customHeight="1" x14ac:dyDescent="0.25">
      <c r="R463" s="2" t="s">
        <v>859</v>
      </c>
    </row>
    <row r="464" spans="18:18" ht="21.9" customHeight="1" x14ac:dyDescent="0.25">
      <c r="R464" s="2" t="s">
        <v>863</v>
      </c>
    </row>
    <row r="465" spans="18:18" ht="21.9" customHeight="1" x14ac:dyDescent="0.25">
      <c r="R465" s="2" t="s">
        <v>863</v>
      </c>
    </row>
    <row r="466" spans="18:18" ht="21.9" customHeight="1" x14ac:dyDescent="0.25">
      <c r="R466" s="2" t="s">
        <v>863</v>
      </c>
    </row>
    <row r="467" spans="18:18" ht="21.9" customHeight="1" x14ac:dyDescent="0.25">
      <c r="R467" s="2" t="s">
        <v>863</v>
      </c>
    </row>
    <row r="468" spans="18:18" ht="21.9" customHeight="1" x14ac:dyDescent="0.25">
      <c r="R468" s="2" t="s">
        <v>863</v>
      </c>
    </row>
    <row r="469" spans="18:18" ht="21.9" customHeight="1" x14ac:dyDescent="0.25">
      <c r="R469" s="2" t="s">
        <v>863</v>
      </c>
    </row>
    <row r="470" spans="18:18" ht="21.9" customHeight="1" x14ac:dyDescent="0.25">
      <c r="R470" s="2" t="s">
        <v>863</v>
      </c>
    </row>
    <row r="471" spans="18:18" ht="21.9" customHeight="1" x14ac:dyDescent="0.25">
      <c r="R471" s="2" t="s">
        <v>863</v>
      </c>
    </row>
    <row r="472" spans="18:18" ht="21.9" customHeight="1" x14ac:dyDescent="0.25">
      <c r="R472" s="2" t="s">
        <v>863</v>
      </c>
    </row>
    <row r="473" spans="18:18" ht="21.9" customHeight="1" x14ac:dyDescent="0.25">
      <c r="R473" s="2" t="s">
        <v>863</v>
      </c>
    </row>
    <row r="474" spans="18:18" ht="21.9" customHeight="1" x14ac:dyDescent="0.25">
      <c r="R474" s="2" t="s">
        <v>863</v>
      </c>
    </row>
    <row r="475" spans="18:18" ht="21.9" customHeight="1" x14ac:dyDescent="0.25">
      <c r="R475" s="2" t="s">
        <v>863</v>
      </c>
    </row>
    <row r="476" spans="18:18" ht="21.9" customHeight="1" x14ac:dyDescent="0.25">
      <c r="R476" s="2" t="s">
        <v>863</v>
      </c>
    </row>
    <row r="477" spans="18:18" ht="21.9" customHeight="1" x14ac:dyDescent="0.25">
      <c r="R477" s="2" t="s">
        <v>863</v>
      </c>
    </row>
    <row r="478" spans="18:18" ht="21.9" customHeight="1" x14ac:dyDescent="0.25">
      <c r="R478" s="2" t="s">
        <v>863</v>
      </c>
    </row>
    <row r="479" spans="18:18" ht="21.9" customHeight="1" x14ac:dyDescent="0.25">
      <c r="R479" s="2" t="s">
        <v>863</v>
      </c>
    </row>
    <row r="480" spans="18:18" ht="21.9" customHeight="1" x14ac:dyDescent="0.25">
      <c r="R480" s="2" t="s">
        <v>863</v>
      </c>
    </row>
    <row r="481" spans="18:18" ht="21.9" customHeight="1" x14ac:dyDescent="0.25">
      <c r="R481" s="2" t="s">
        <v>863</v>
      </c>
    </row>
    <row r="482" spans="18:18" ht="21.9" customHeight="1" x14ac:dyDescent="0.25">
      <c r="R482" s="2" t="s">
        <v>863</v>
      </c>
    </row>
    <row r="483" spans="18:18" ht="21.9" customHeight="1" x14ac:dyDescent="0.25">
      <c r="R483" s="2" t="s">
        <v>863</v>
      </c>
    </row>
    <row r="484" spans="18:18" ht="21.9" customHeight="1" x14ac:dyDescent="0.25">
      <c r="R484" s="2" t="s">
        <v>863</v>
      </c>
    </row>
    <row r="485" spans="18:18" ht="21.9" customHeight="1" x14ac:dyDescent="0.25">
      <c r="R485" s="2" t="s">
        <v>863</v>
      </c>
    </row>
    <row r="486" spans="18:18" ht="21.9" customHeight="1" x14ac:dyDescent="0.25">
      <c r="R486" s="2" t="s">
        <v>863</v>
      </c>
    </row>
    <row r="487" spans="18:18" ht="21.9" customHeight="1" x14ac:dyDescent="0.25">
      <c r="R487" s="2" t="s">
        <v>863</v>
      </c>
    </row>
    <row r="488" spans="18:18" ht="21.9" customHeight="1" x14ac:dyDescent="0.25">
      <c r="R488" s="2" t="s">
        <v>863</v>
      </c>
    </row>
    <row r="489" spans="18:18" ht="21.9" customHeight="1" x14ac:dyDescent="0.25">
      <c r="R489" s="2" t="s">
        <v>859</v>
      </c>
    </row>
    <row r="490" spans="18:18" ht="21.9" customHeight="1" x14ac:dyDescent="0.25">
      <c r="R490" s="2" t="s">
        <v>863</v>
      </c>
    </row>
    <row r="491" spans="18:18" ht="21.9" customHeight="1" x14ac:dyDescent="0.25">
      <c r="R491" s="2" t="s">
        <v>863</v>
      </c>
    </row>
    <row r="492" spans="18:18" ht="21.9" customHeight="1" x14ac:dyDescent="0.25">
      <c r="R492" s="2" t="s">
        <v>863</v>
      </c>
    </row>
    <row r="493" spans="18:18" ht="21.9" customHeight="1" x14ac:dyDescent="0.25">
      <c r="R493" s="2" t="s">
        <v>863</v>
      </c>
    </row>
    <row r="494" spans="18:18" ht="21.9" customHeight="1" x14ac:dyDescent="0.25">
      <c r="R494" s="2" t="s">
        <v>863</v>
      </c>
    </row>
    <row r="495" spans="18:18" ht="21.9" customHeight="1" x14ac:dyDescent="0.25">
      <c r="R495" s="2" t="s">
        <v>863</v>
      </c>
    </row>
    <row r="496" spans="18:18" ht="21.9" customHeight="1" x14ac:dyDescent="0.25">
      <c r="R496" s="2" t="s">
        <v>863</v>
      </c>
    </row>
    <row r="497" spans="18:18" ht="21.9" customHeight="1" x14ac:dyDescent="0.25">
      <c r="R497" s="2" t="s">
        <v>863</v>
      </c>
    </row>
    <row r="498" spans="18:18" ht="21.9" customHeight="1" x14ac:dyDescent="0.25">
      <c r="R498" s="2" t="s">
        <v>863</v>
      </c>
    </row>
    <row r="499" spans="18:18" ht="21.9" customHeight="1" x14ac:dyDescent="0.25">
      <c r="R499" s="2" t="s">
        <v>863</v>
      </c>
    </row>
    <row r="500" spans="18:18" ht="21.9" customHeight="1" x14ac:dyDescent="0.25">
      <c r="R500" s="2" t="s">
        <v>863</v>
      </c>
    </row>
    <row r="501" spans="18:18" ht="21.9" customHeight="1" x14ac:dyDescent="0.25">
      <c r="R501" s="2" t="s">
        <v>863</v>
      </c>
    </row>
    <row r="502" spans="18:18" ht="21.9" customHeight="1" x14ac:dyDescent="0.25">
      <c r="R502" s="2" t="s">
        <v>859</v>
      </c>
    </row>
    <row r="503" spans="18:18" ht="21.9" customHeight="1" x14ac:dyDescent="0.25">
      <c r="R503" s="2" t="s">
        <v>863</v>
      </c>
    </row>
    <row r="504" spans="18:18" ht="21.9" customHeight="1" x14ac:dyDescent="0.25">
      <c r="R504" s="2" t="s">
        <v>863</v>
      </c>
    </row>
    <row r="505" spans="18:18" ht="21.9" customHeight="1" x14ac:dyDescent="0.25">
      <c r="R505" s="2" t="s">
        <v>863</v>
      </c>
    </row>
    <row r="506" spans="18:18" ht="21.9" customHeight="1" x14ac:dyDescent="0.25">
      <c r="R506" s="2" t="s">
        <v>863</v>
      </c>
    </row>
    <row r="507" spans="18:18" ht="21.9" customHeight="1" x14ac:dyDescent="0.25">
      <c r="R507" s="2" t="s">
        <v>863</v>
      </c>
    </row>
  </sheetData>
  <mergeCells count="4">
    <mergeCell ref="B1:D1"/>
    <mergeCell ref="B9:D9"/>
    <mergeCell ref="D6:D8"/>
    <mergeCell ref="B6:C8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1.函数嵌套</vt:lpstr>
      <vt:lpstr>2.Vlookup函数</vt:lpstr>
      <vt:lpstr>3.IF函数的嵌套</vt:lpstr>
      <vt:lpstr>产品信息表</vt:lpstr>
      <vt:lpstr>案例1</vt:lpstr>
      <vt:lpstr>案例2</vt:lpstr>
      <vt:lpstr>作业成绩</vt:lpstr>
      <vt:lpstr>案例2!Print_Titles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 li</cp:lastModifiedBy>
  <dcterms:created xsi:type="dcterms:W3CDTF">2024-01-19T09:02:00Z</dcterms:created>
  <dcterms:modified xsi:type="dcterms:W3CDTF">2024-01-31T12:24:51Z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