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mc:AlternateContent xmlns:mc="http://schemas.openxmlformats.org/markup-compatibility/2006">
    <mc:Choice Requires="x15">
      <x15ac:absPath xmlns:x15ac="http://schemas.microsoft.com/office/spreadsheetml/2010/11/ac" url="https://uam-my.sharepoint.com/personal/mikwie1_amu_edu_pl/Documents/Doktorat/SCISS Warsztaty 2025/"/>
    </mc:Choice>
  </mc:AlternateContent>
  <xr:revisionPtr revIDLastSave="835" documentId="13_ncr:1_{88122579-D74E-4066-8FD3-662A66284610}" xr6:coauthVersionLast="47" xr6:coauthVersionMax="47" xr10:uidLastSave="{CB7E32FC-E792-483C-9B74-B9023BF1616C}"/>
  <bookViews>
    <workbookView xWindow="-108" yWindow="-108" windowWidth="23256" windowHeight="12456" firstSheet="1" activeTab="4" xr2:uid="{F0AE382A-85E2-443A-BFF6-B599AFE190AC}"/>
  </bookViews>
  <sheets>
    <sheet name="1. Operator's notes" sheetId="1" r:id="rId1"/>
    <sheet name="2. Operators comparison" sheetId="3" r:id="rId2"/>
    <sheet name="3. Radars' Duel" sheetId="4" r:id="rId3"/>
    <sheet name="4. Who's most biased" sheetId="5" r:id="rId4"/>
    <sheet name="5. COVID Test" sheetId="9" r:id="rId5"/>
    <sheet name="6. ADAM" sheetId="6" r:id="rId6"/>
    <sheet name="d' and C calculator" sheetId="8" r:id="rId7"/>
  </sheets>
  <definedNames>
    <definedName name="solver_eng" localSheetId="0" hidden="1">0</definedName>
    <definedName name="solver_eng" localSheetId="1" hidden="1">0</definedName>
    <definedName name="solver_eng" localSheetId="3" hidden="1">0</definedName>
    <definedName name="solver_eng" localSheetId="6"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8" l="1"/>
  <c r="F3" i="8"/>
  <c r="J5" i="8"/>
  <c r="K5" i="8"/>
  <c r="J3" i="8"/>
  <c r="K3" i="8"/>
  <c r="G5" i="8"/>
  <c r="I5" i="8" s="1"/>
  <c r="F5" i="8"/>
  <c r="H5" i="8" s="1"/>
  <c r="G4" i="8"/>
  <c r="I4" i="8" s="1"/>
  <c r="I3" i="8"/>
  <c r="H3" i="8"/>
  <c r="L3" i="5"/>
  <c r="N3" i="5"/>
  <c r="J5" i="5"/>
  <c r="I5" i="5"/>
  <c r="L5" i="5" s="1"/>
  <c r="N5" i="5" s="1"/>
  <c r="H5" i="5"/>
  <c r="G5" i="5"/>
  <c r="J4" i="5"/>
  <c r="I4" i="5"/>
  <c r="L4" i="5" s="1"/>
  <c r="N4" i="5" s="1"/>
  <c r="H4" i="5"/>
  <c r="G4" i="5"/>
  <c r="J3" i="5"/>
  <c r="I3" i="5"/>
  <c r="H3" i="5"/>
  <c r="G3" i="5"/>
  <c r="K3" i="5" s="1"/>
  <c r="M3" i="5" s="1"/>
  <c r="P4" i="4"/>
  <c r="P3" i="4"/>
  <c r="O4" i="4"/>
  <c r="O3" i="4"/>
  <c r="R3" i="4" s="1"/>
  <c r="T3" i="4" s="1"/>
  <c r="N4" i="4"/>
  <c r="Q4" i="4" s="1"/>
  <c r="S4" i="4" s="1"/>
  <c r="N3" i="4"/>
  <c r="M4" i="4"/>
  <c r="M3" i="4"/>
  <c r="F4" i="8" l="1"/>
  <c r="H4" i="8" s="1"/>
  <c r="K5" i="5"/>
  <c r="M5" i="5" s="1"/>
  <c r="K4" i="5"/>
  <c r="M4" i="5" s="1"/>
  <c r="R4" i="4"/>
  <c r="T4" i="4" s="1"/>
  <c r="U4" i="4" s="1"/>
  <c r="Q3" i="4"/>
  <c r="S3" i="4" s="1"/>
  <c r="U3" i="4" s="1"/>
  <c r="J13" i="3"/>
  <c r="J12" i="3"/>
  <c r="J11" i="3"/>
  <c r="J10" i="3"/>
  <c r="L12" i="1"/>
  <c r="L11" i="1"/>
  <c r="K12" i="1"/>
  <c r="K11" i="1"/>
  <c r="G13" i="3"/>
  <c r="G12" i="3"/>
  <c r="G11" i="3"/>
  <c r="G20" i="3" s="1"/>
  <c r="G10" i="3"/>
  <c r="G10" i="1"/>
  <c r="G13" i="1"/>
  <c r="G12" i="1"/>
  <c r="G11" i="1"/>
  <c r="K4" i="8" l="1"/>
  <c r="J4" i="8"/>
  <c r="F20" i="3"/>
  <c r="G21" i="3"/>
  <c r="F21" i="3"/>
  <c r="F20" i="1"/>
  <c r="G20" i="1"/>
</calcChain>
</file>

<file path=xl/sharedStrings.xml><?xml version="1.0" encoding="utf-8"?>
<sst xmlns="http://schemas.openxmlformats.org/spreadsheetml/2006/main" count="495" uniqueCount="130">
  <si>
    <t>Decision:</t>
  </si>
  <si>
    <t>Enemy plane:</t>
  </si>
  <si>
    <t>Reading:</t>
  </si>
  <si>
    <t>Outcome:</t>
  </si>
  <si>
    <t>yes</t>
  </si>
  <si>
    <t>no</t>
  </si>
  <si>
    <t xml:space="preserve">present </t>
  </si>
  <si>
    <t>absent</t>
  </si>
  <si>
    <t>Hits (H):</t>
  </si>
  <si>
    <t>False Alarms (FA):</t>
  </si>
  <si>
    <t>Misses (M):</t>
  </si>
  <si>
    <t>Correct Rejections (CR):</t>
  </si>
  <si>
    <t>H</t>
  </si>
  <si>
    <t>CR</t>
  </si>
  <si>
    <t>FA</t>
  </si>
  <si>
    <t>M</t>
  </si>
  <si>
    <t>Our radar operator wrote down his last 12 readings and decisions he made. From later reports he learned wheather there was an enemy plane or not. Categorize his decisions into 4 outcomes you've just learned and see how well operator did his job.</t>
  </si>
  <si>
    <t>Count</t>
  </si>
  <si>
    <t>Hit Rate (HR):</t>
  </si>
  <si>
    <t>False Alarm Rate (FAR):</t>
  </si>
  <si>
    <t>= Hits / (Hits + Misses)</t>
  </si>
  <si>
    <t>=False Alarms / (False Alarms + Correct Rejections)</t>
  </si>
  <si>
    <t>Signal:</t>
  </si>
  <si>
    <t>decision:</t>
  </si>
  <si>
    <t>Count:</t>
  </si>
  <si>
    <t>Operator 1</t>
  </si>
  <si>
    <t>Operator 2</t>
  </si>
  <si>
    <t>Our radar operator compared his performance form last week to those of his colleague. Which operator did better? And why?</t>
  </si>
  <si>
    <t>Noise</t>
  </si>
  <si>
    <t>Signal</t>
  </si>
  <si>
    <t>6. Enjoy your just calculated d'!</t>
  </si>
  <si>
    <t>4. Z-normalise both HRs and FARs using NORM.S.INV function.</t>
  </si>
  <si>
    <t>3. Calculate HR and FAR for each participant.</t>
  </si>
  <si>
    <t>calculate basic SDT measures based on HRs and FARs.</t>
  </si>
  <si>
    <t xml:space="preserve">2. Summarise number of H, F, M, CR for all your participants/systems/whatever you're comparing. This is the starting point that will allow you to </t>
  </si>
  <si>
    <t>what was the answer (yes or no coded as 1 and 0)</t>
  </si>
  <si>
    <t xml:space="preserve">1. Organise your data into a form that will allow you to calculate H, FA, M, and CR. You need to know whether there was signal in the probe or not and </t>
  </si>
  <si>
    <t>From raw data to d' and beyond…</t>
  </si>
  <si>
    <t>Air Traffic Control Headquarters recently received two radar prototypes: Model A and Model B. Both were tested under similar conditions to determine how effectively they detect aircraft. Your task is to help the evaluation committee figure out which radar system shows better sensitivity to signals (i.e., aircraft) while minimizing false alarms. Use Signal Detection Theory to compute and compare d′ values for both models. Which one performs better? Justify your answer.</t>
  </si>
  <si>
    <t>Story time…</t>
  </si>
  <si>
    <t>Correct Rejections</t>
  </si>
  <si>
    <t>False Alarms</t>
  </si>
  <si>
    <t>Model B</t>
  </si>
  <si>
    <t>Misses</t>
  </si>
  <si>
    <t>Model A</t>
  </si>
  <si>
    <t>Hits</t>
  </si>
  <si>
    <t>d′</t>
  </si>
  <si>
    <t>Z(FAR)</t>
  </si>
  <si>
    <t>Z(HR)</t>
  </si>
  <si>
    <t>FA Rate</t>
  </si>
  <si>
    <t>Hit Rate</t>
  </si>
  <si>
    <t>CRs</t>
  </si>
  <si>
    <t>FAs</t>
  </si>
  <si>
    <t>Model</t>
  </si>
  <si>
    <t>Measure</t>
  </si>
  <si>
    <t>Model B Response</t>
  </si>
  <si>
    <t>Model A Response</t>
  </si>
  <si>
    <t>Condition</t>
  </si>
  <si>
    <t>Trial</t>
  </si>
  <si>
    <t>Calculations</t>
  </si>
  <si>
    <t>Summary</t>
  </si>
  <si>
    <t>Raw Data</t>
  </si>
  <si>
    <t>5. Perform Z(HR) - Z(FAR) formula.</t>
  </si>
  <si>
    <t>Contr. A</t>
  </si>
  <si>
    <t>Contr. B</t>
  </si>
  <si>
    <t>Contr. C</t>
  </si>
  <si>
    <t>Controler</t>
  </si>
  <si>
    <t>A</t>
  </si>
  <si>
    <t>B</t>
  </si>
  <si>
    <t>C</t>
  </si>
  <si>
    <t>Contr. A Response</t>
  </si>
  <si>
    <t>Contr. B Response</t>
  </si>
  <si>
    <t>Contr. C Response</t>
  </si>
  <si>
    <t>6. Enjoy your just calculated C!</t>
  </si>
  <si>
    <t>Instruction:</t>
  </si>
  <si>
    <t xml:space="preserve">2. Summarise number of H, F, M, CR for all your participants. This is the starting point that will allow you to </t>
  </si>
  <si>
    <t>d'</t>
  </si>
  <si>
    <t>Air Traffic Control Headquarters wants to find out which one of their 3 controlers is  most biased in their decisions. To do that they collected their last 50 decisions in a table. Calculate C values for each of them, then compare and describe their decisional tendencies. Then take a look at d' values. Is the least biased person also the most sensitive?</t>
  </si>
  <si>
    <t>Subject</t>
  </si>
  <si>
    <t>Calculator</t>
  </si>
  <si>
    <t>TP</t>
  </si>
  <si>
    <t>FN</t>
  </si>
  <si>
    <t>TN</t>
  </si>
  <si>
    <t>FP</t>
  </si>
  <si>
    <t>Accuracy</t>
  </si>
  <si>
    <t>LTS-TP</t>
  </si>
  <si>
    <t>NormT-TN</t>
  </si>
  <si>
    <t>(TP+TN)/S.tot</t>
  </si>
  <si>
    <t>PPV</t>
  </si>
  <si>
    <t>In a while:</t>
  </si>
  <si>
    <t>NPV</t>
  </si>
  <si>
    <t>SDT term*:</t>
  </si>
  <si>
    <t>*Bonus: Describe selected measures with "traditional" SDT terms</t>
  </si>
  <si>
    <t>ADAM Questionnaire</t>
  </si>
  <si>
    <t>3. Calculate accuracy and diagnosticity ratio for ADAM questionnaire</t>
  </si>
  <si>
    <t>Results: 25% of all subjects had low testosterone. The criteria for a positive questionnaire result identified 88% of men with low testosterone (sensitivity) with a specificity of 60%. Total of 316 subjects were tested.</t>
  </si>
  <si>
    <t>Subjects total (STot):</t>
  </si>
  <si>
    <t>STot*25%</t>
  </si>
  <si>
    <t>STot.-LTS</t>
  </si>
  <si>
    <t>Low Testosterone Subjects (LTS)</t>
  </si>
  <si>
    <t>Normal Testosterone Subjects (NTS)</t>
  </si>
  <si>
    <t>1. Identify number of subjects with normal and low testosterone levels.</t>
  </si>
  <si>
    <t>PCR Positive</t>
  </si>
  <si>
    <t>PCR Negative</t>
  </si>
  <si>
    <t>Sensitivity</t>
  </si>
  <si>
    <t>Specifity</t>
  </si>
  <si>
    <t>TP/(TP+FN)</t>
  </si>
  <si>
    <t>TN/(TN+FP)</t>
  </si>
  <si>
    <t>True Positive (TP)</t>
  </si>
  <si>
    <t>False Negative (FN)</t>
  </si>
  <si>
    <t>True Negative (TN)</t>
  </si>
  <si>
    <t>False Positive (FP)</t>
  </si>
  <si>
    <t>(TP+TN)/Stot</t>
  </si>
  <si>
    <t>1. Fill in the data required to calculate sensitivity, specifity and accuracy form the leaflet information.</t>
  </si>
  <si>
    <t>2. Calculate these metrics by copying formulas provided.</t>
  </si>
  <si>
    <t>5. Calculate C using = −0,5*(Z HR + Z FAR) formula.</t>
  </si>
  <si>
    <t>7. For d' formula, check previous excersise ;)</t>
  </si>
  <si>
    <r>
      <t xml:space="preserve">For further calculations, we can count </t>
    </r>
    <r>
      <rPr>
        <b/>
        <sz val="11"/>
        <color theme="1"/>
        <rFont val="Aptos Narrow"/>
        <family val="2"/>
        <scheme val="minor"/>
      </rPr>
      <t>proportions</t>
    </r>
    <r>
      <rPr>
        <sz val="11"/>
        <color theme="1"/>
        <rFont val="Aptos Narrow"/>
        <family val="2"/>
        <charset val="238"/>
        <scheme val="minor"/>
      </rPr>
      <t xml:space="preserve"> of hits to misses and false alarms to correct rejections (that we will use later):</t>
    </r>
  </si>
  <si>
    <t>5. Evaluate PPV and NPV.</t>
  </si>
  <si>
    <t>2. Compute TP, FP, TN, FN, by copying formulas provided.</t>
  </si>
  <si>
    <t>TP/(TP+FP)</t>
  </si>
  <si>
    <t>TN/(TN+FN)</t>
  </si>
  <si>
    <t>6. Recalculate PPV and NPV if prevalence is 50% and 3%.</t>
  </si>
  <si>
    <t>Sensitivity (Sens)</t>
  </si>
  <si>
    <t>Specificity (Spec)</t>
  </si>
  <si>
    <t>LTS*Sens</t>
  </si>
  <si>
    <t>NormT*Spec</t>
  </si>
  <si>
    <t>Diagnosticity ratio*</t>
  </si>
  <si>
    <t>(TP/(TP+FN))/(FP(TN+FP))</t>
  </si>
  <si>
    <t>*popular performance measure that is the proportion of all correct identifications to all incorrect identifications = HR / FAR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</si>
</sst>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0" formatCode="0.0000"/>
    <numFmt numFmtId="194" formatCode="0.0%"/>
  </numFmts>
  <fonts count="10" x14ac:knownFonts="1">
    <font>
      <sz val="11"/>
      <color theme="1"/>
      <name val="Aptos Narrow"/>
      <family val="2"/>
      <charset val="238"/>
      <scheme val="minor"/>
    </font>
    <font>
      <sz val="14"/>
      <color theme="1"/>
      <name val="Aptos Narrow"/>
      <family val="2"/>
      <charset val="238"/>
      <scheme val="minor"/>
    </font>
    <font>
      <b/>
      <sz val="11"/>
      <color theme="1"/>
      <name val="Aptos Narrow"/>
      <family val="2"/>
      <scheme val="minor"/>
    </font>
    <font>
      <sz val="11"/>
      <color theme="1"/>
      <name val="Aptos Narrow"/>
      <family val="2"/>
      <charset val="238"/>
      <scheme val="minor"/>
    </font>
    <font>
      <b/>
      <sz val="11"/>
      <color theme="1"/>
      <name val="Aptos Narrow"/>
      <family val="2"/>
      <charset val="238"/>
      <scheme val="minor"/>
    </font>
    <font>
      <sz val="11"/>
      <color theme="0"/>
      <name val="Aptos Narrow"/>
      <family val="2"/>
      <charset val="238"/>
      <scheme val="minor"/>
    </font>
    <font>
      <sz val="11"/>
      <color theme="1"/>
      <name val="Aptos Narrow"/>
      <family val="2"/>
      <scheme val="minor"/>
    </font>
    <font>
      <b/>
      <sz val="16"/>
      <color theme="1"/>
      <name val="Aptos Narrow"/>
      <family val="2"/>
      <charset val="238"/>
      <scheme val="minor"/>
    </font>
    <font>
      <sz val="16"/>
      <color theme="1"/>
      <name val="Aptos Narrow"/>
      <family val="2"/>
      <scheme val="minor"/>
    </font>
    <font>
      <b/>
      <sz val="16"/>
      <color theme="1"/>
      <name val="Aptos Narrow"/>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rgb="FFFC42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3">
    <xf numFmtId="0" fontId="0" fillId="0" borderId="0"/>
    <xf numFmtId="9" fontId="3" fillId="0" borderId="0" applyFont="0" applyFill="0" applyBorder="0" applyAlignment="0" applyProtection="0"/>
    <xf numFmtId="0" fontId="6" fillId="0" borderId="0"/>
  </cellStyleXfs>
  <cellXfs count="117">
    <xf numFmtId="0" fontId="0" fillId="0" borderId="0" xfId="0"/>
    <xf numFmtId="0" fontId="0" fillId="5" borderId="0" xfId="0" applyFill="1"/>
    <xf numFmtId="0" fontId="0" fillId="2" borderId="0" xfId="0" applyFill="1" applyAlignment="1">
      <alignment horizontal="center"/>
    </xf>
    <xf numFmtId="0" fontId="0" fillId="2" borderId="1" xfId="0" applyFill="1" applyBorder="1" applyAlignment="1">
      <alignment horizontal="center"/>
    </xf>
    <xf numFmtId="0" fontId="0" fillId="0" borderId="1" xfId="0" applyBorder="1"/>
    <xf numFmtId="0" fontId="0" fillId="4" borderId="1" xfId="0" applyFill="1" applyBorder="1" applyAlignment="1">
      <alignment horizontal="right"/>
    </xf>
    <xf numFmtId="0" fontId="0" fillId="0" borderId="0" xfId="0" quotePrefix="1"/>
    <xf numFmtId="0" fontId="2" fillId="2" borderId="0" xfId="0" applyFont="1" applyFill="1" applyAlignment="1">
      <alignment horizontal="center"/>
    </xf>
    <xf numFmtId="2" fontId="2" fillId="0" borderId="0" xfId="0" applyNumberFormat="1" applyFont="1" applyAlignment="1">
      <alignment horizontal="center"/>
    </xf>
    <xf numFmtId="2" fontId="2" fillId="0" borderId="0" xfId="0" applyNumberFormat="1" applyFont="1" applyAlignment="1">
      <alignment horizontal="center"/>
    </xf>
    <xf numFmtId="0" fontId="1" fillId="2" borderId="0" xfId="0" applyFont="1" applyFill="1" applyAlignment="1">
      <alignment horizontal="center" wrapText="1"/>
    </xf>
    <xf numFmtId="0" fontId="0" fillId="2" borderId="0" xfId="0" quotePrefix="1" applyFill="1" applyAlignment="1">
      <alignment horizontal="center"/>
    </xf>
    <xf numFmtId="0" fontId="2" fillId="2" borderId="0" xfId="0" applyFont="1" applyFill="1" applyAlignment="1">
      <alignment horizontal="center"/>
    </xf>
    <xf numFmtId="0" fontId="0" fillId="2" borderId="0" xfId="0" applyFill="1" applyAlignment="1">
      <alignment horizontal="center" wrapText="1"/>
    </xf>
    <xf numFmtId="0" fontId="0" fillId="0" borderId="0" xfId="0" applyAlignment="1">
      <alignment horizontal="center"/>
    </xf>
    <xf numFmtId="0" fontId="0" fillId="6" borderId="0" xfId="0" applyFill="1" applyAlignment="1">
      <alignment horizontal="center"/>
    </xf>
    <xf numFmtId="0" fontId="0" fillId="0" borderId="1" xfId="0" applyBorder="1" applyAlignment="1">
      <alignment horizontal="center"/>
    </xf>
    <xf numFmtId="0" fontId="2" fillId="7" borderId="0" xfId="0" applyFont="1" applyFill="1"/>
    <xf numFmtId="0" fontId="0" fillId="0" borderId="0" xfId="0" applyFill="1"/>
    <xf numFmtId="0" fontId="0" fillId="0" borderId="0" xfId="0" applyFill="1" applyAlignment="1">
      <alignment horizontal="center"/>
    </xf>
    <xf numFmtId="0" fontId="0" fillId="0" borderId="0" xfId="0" applyFill="1" applyAlignment="1">
      <alignment wrapText="1"/>
    </xf>
    <xf numFmtId="2" fontId="2" fillId="0" borderId="1" xfId="0" applyNumberFormat="1" applyFont="1" applyBorder="1" applyAlignment="1">
      <alignment horizontal="center"/>
    </xf>
    <xf numFmtId="2" fontId="2" fillId="0" borderId="3" xfId="0" applyNumberFormat="1" applyFont="1" applyBorder="1" applyAlignment="1">
      <alignment horizontal="center"/>
    </xf>
    <xf numFmtId="2" fontId="2" fillId="0" borderId="4" xfId="0" applyNumberFormat="1" applyFont="1" applyBorder="1" applyAlignment="1">
      <alignment horizontal="center"/>
    </xf>
    <xf numFmtId="2" fontId="2" fillId="0" borderId="5" xfId="0" applyNumberFormat="1" applyFont="1" applyBorder="1" applyAlignment="1">
      <alignment horizontal="center"/>
    </xf>
    <xf numFmtId="0" fontId="2" fillId="0" borderId="0" xfId="0" applyFont="1" applyFill="1" applyBorder="1" applyAlignment="1"/>
    <xf numFmtId="0" fontId="0" fillId="0" borderId="0" xfId="0" quotePrefix="1" applyFill="1" applyBorder="1" applyAlignment="1"/>
    <xf numFmtId="2" fontId="2" fillId="0" borderId="0" xfId="0" applyNumberFormat="1" applyFont="1" applyFill="1" applyBorder="1" applyAlignment="1"/>
    <xf numFmtId="0" fontId="0" fillId="0" borderId="0" xfId="0" applyFill="1" applyBorder="1"/>
    <xf numFmtId="2" fontId="0" fillId="0" borderId="0" xfId="0" applyNumberFormat="1"/>
    <xf numFmtId="0" fontId="6" fillId="0" borderId="0" xfId="2"/>
    <xf numFmtId="0" fontId="6" fillId="0" borderId="0" xfId="2" applyAlignment="1">
      <alignment horizontal="center"/>
    </xf>
    <xf numFmtId="0" fontId="6" fillId="3" borderId="0" xfId="2" applyFill="1" applyAlignment="1">
      <alignment horizontal="center"/>
    </xf>
    <xf numFmtId="0" fontId="6" fillId="8" borderId="0" xfId="2" applyFill="1" applyAlignment="1">
      <alignment horizontal="center"/>
    </xf>
    <xf numFmtId="0" fontId="6" fillId="9" borderId="0" xfId="2" applyFill="1"/>
    <xf numFmtId="0" fontId="6" fillId="9" borderId="0" xfId="2" applyFill="1" applyAlignment="1">
      <alignment horizontal="left"/>
    </xf>
    <xf numFmtId="0" fontId="6" fillId="9" borderId="0" xfId="2" applyFill="1" applyAlignment="1">
      <alignment horizontal="left" wrapText="1"/>
    </xf>
    <xf numFmtId="0" fontId="4" fillId="9" borderId="0" xfId="2" applyFont="1" applyFill="1" applyAlignment="1">
      <alignment horizontal="left"/>
    </xf>
    <xf numFmtId="0" fontId="6" fillId="3" borderId="0" xfId="2" applyFill="1" applyAlignment="1">
      <alignment horizontal="left" wrapText="1"/>
    </xf>
    <xf numFmtId="0" fontId="7" fillId="9" borderId="0" xfId="2" applyFont="1" applyFill="1" applyAlignment="1">
      <alignment horizontal="left"/>
    </xf>
    <xf numFmtId="0" fontId="8" fillId="3" borderId="1" xfId="2" applyFont="1" applyFill="1" applyBorder="1" applyAlignment="1">
      <alignment horizontal="center"/>
    </xf>
    <xf numFmtId="0" fontId="8" fillId="8" borderId="1" xfId="2" applyFont="1" applyFill="1" applyBorder="1" applyAlignment="1">
      <alignment horizontal="center"/>
    </xf>
    <xf numFmtId="0" fontId="8" fillId="9" borderId="0" xfId="2" applyFont="1" applyFill="1" applyAlignment="1">
      <alignment horizontal="right"/>
    </xf>
    <xf numFmtId="170" fontId="8" fillId="3" borderId="6" xfId="2" applyNumberFormat="1" applyFont="1" applyFill="1" applyBorder="1" applyAlignment="1">
      <alignment horizontal="center"/>
    </xf>
    <xf numFmtId="0" fontId="8" fillId="3" borderId="3" xfId="2" applyFont="1" applyFill="1" applyBorder="1" applyAlignment="1">
      <alignment horizontal="center"/>
    </xf>
    <xf numFmtId="170" fontId="8" fillId="8" borderId="7" xfId="2" applyNumberFormat="1" applyFont="1" applyFill="1" applyBorder="1" applyAlignment="1">
      <alignment horizontal="center"/>
    </xf>
    <xf numFmtId="0" fontId="8" fillId="8" borderId="3" xfId="2" applyFont="1" applyFill="1" applyBorder="1" applyAlignment="1">
      <alignment horizontal="center"/>
    </xf>
    <xf numFmtId="0" fontId="9" fillId="10" borderId="8" xfId="2" applyFont="1" applyFill="1" applyBorder="1" applyAlignment="1">
      <alignment horizontal="center"/>
    </xf>
    <xf numFmtId="0" fontId="9" fillId="10" borderId="3" xfId="2" applyFont="1" applyFill="1" applyBorder="1" applyAlignment="1">
      <alignment horizontal="center"/>
    </xf>
    <xf numFmtId="0" fontId="9" fillId="10" borderId="1" xfId="2" applyFont="1" applyFill="1" applyBorder="1" applyAlignment="1">
      <alignment horizontal="center"/>
    </xf>
    <xf numFmtId="0" fontId="9" fillId="10" borderId="1" xfId="2" applyFont="1" applyFill="1" applyBorder="1" applyAlignment="1">
      <alignment horizontal="center" vertical="top"/>
    </xf>
    <xf numFmtId="0" fontId="9" fillId="10" borderId="3" xfId="2" applyFont="1" applyFill="1" applyBorder="1" applyAlignment="1">
      <alignment horizontal="center" vertical="top"/>
    </xf>
    <xf numFmtId="0" fontId="2" fillId="10" borderId="1" xfId="2" applyFont="1" applyFill="1" applyBorder="1" applyAlignment="1">
      <alignment horizontal="center" vertical="top"/>
    </xf>
    <xf numFmtId="0" fontId="9" fillId="10" borderId="0" xfId="2" applyFont="1" applyFill="1" applyAlignment="1">
      <alignment horizontal="center"/>
    </xf>
    <xf numFmtId="0" fontId="9" fillId="10" borderId="2" xfId="2" applyFont="1" applyFill="1" applyBorder="1" applyAlignment="1">
      <alignment horizontal="center"/>
    </xf>
    <xf numFmtId="0" fontId="2" fillId="11" borderId="0" xfId="0" applyFont="1" applyFill="1" applyAlignment="1">
      <alignment horizontal="center"/>
    </xf>
    <xf numFmtId="0" fontId="0" fillId="11" borderId="0" xfId="0" quotePrefix="1" applyFill="1"/>
    <xf numFmtId="0" fontId="2" fillId="5" borderId="0" xfId="0" applyFont="1" applyFill="1" applyAlignment="1">
      <alignment horizontal="center"/>
    </xf>
    <xf numFmtId="0" fontId="0" fillId="5" borderId="2" xfId="0" quotePrefix="1" applyFill="1" applyBorder="1" applyAlignment="1">
      <alignment horizontal="center"/>
    </xf>
    <xf numFmtId="0" fontId="0" fillId="12" borderId="1" xfId="0" applyFill="1" applyBorder="1" applyAlignment="1">
      <alignment horizontal="right"/>
    </xf>
    <xf numFmtId="0" fontId="2" fillId="7" borderId="0" xfId="0" applyFont="1" applyFill="1" applyAlignment="1">
      <alignment horizontal="right"/>
    </xf>
    <xf numFmtId="0" fontId="0" fillId="12" borderId="0" xfId="0" applyFill="1" applyAlignment="1">
      <alignment horizontal="center"/>
    </xf>
    <xf numFmtId="0" fontId="0" fillId="4" borderId="1" xfId="0" applyFill="1" applyBorder="1" applyAlignment="1">
      <alignment horizontal="center"/>
    </xf>
    <xf numFmtId="0" fontId="5" fillId="7" borderId="0" xfId="0" applyFont="1" applyFill="1" applyAlignment="1">
      <alignment horizontal="center"/>
    </xf>
    <xf numFmtId="0" fontId="8" fillId="13" borderId="1" xfId="2" applyFont="1" applyFill="1" applyBorder="1" applyAlignment="1">
      <alignment horizontal="center"/>
    </xf>
    <xf numFmtId="0" fontId="8" fillId="3" borderId="9" xfId="2" applyFont="1" applyFill="1" applyBorder="1" applyAlignment="1">
      <alignment horizontal="center"/>
    </xf>
    <xf numFmtId="0" fontId="8" fillId="0" borderId="0" xfId="2" applyFont="1"/>
    <xf numFmtId="0" fontId="8" fillId="13" borderId="9" xfId="2" applyFont="1" applyFill="1" applyBorder="1" applyAlignment="1">
      <alignment horizontal="center"/>
    </xf>
    <xf numFmtId="0" fontId="8" fillId="13" borderId="10" xfId="2" applyFont="1" applyFill="1" applyBorder="1" applyAlignment="1">
      <alignment horizontal="center"/>
    </xf>
    <xf numFmtId="170" fontId="9" fillId="8" borderId="7" xfId="2" applyNumberFormat="1" applyFont="1" applyFill="1" applyBorder="1" applyAlignment="1">
      <alignment horizontal="center"/>
    </xf>
    <xf numFmtId="170" fontId="9" fillId="3" borderId="7" xfId="2" applyNumberFormat="1" applyFont="1" applyFill="1" applyBorder="1" applyAlignment="1">
      <alignment horizontal="center"/>
    </xf>
    <xf numFmtId="0" fontId="9" fillId="13" borderId="6" xfId="2" applyFont="1" applyFill="1" applyBorder="1" applyAlignment="1">
      <alignment horizontal="center"/>
    </xf>
    <xf numFmtId="0" fontId="6" fillId="0" borderId="0" xfId="2" applyFill="1" applyAlignment="1">
      <alignment horizontal="center"/>
    </xf>
    <xf numFmtId="0" fontId="6" fillId="0" borderId="0" xfId="2" applyFill="1"/>
    <xf numFmtId="0" fontId="6" fillId="0" borderId="0" xfId="2"/>
    <xf numFmtId="0" fontId="6" fillId="14" borderId="0" xfId="2" applyFill="1" applyAlignment="1">
      <alignment horizontal="center"/>
    </xf>
    <xf numFmtId="0" fontId="2" fillId="10" borderId="11" xfId="2" applyFont="1" applyFill="1" applyBorder="1" applyAlignment="1">
      <alignment horizontal="center" vertical="top"/>
    </xf>
    <xf numFmtId="0" fontId="7" fillId="9" borderId="0" xfId="2" applyFont="1" applyFill="1" applyAlignment="1">
      <alignment horizontal="center"/>
    </xf>
    <xf numFmtId="0" fontId="8" fillId="9" borderId="0" xfId="2" applyFont="1" applyFill="1" applyAlignment="1">
      <alignment horizontal="right" wrapText="1"/>
    </xf>
    <xf numFmtId="0" fontId="6" fillId="0" borderId="0" xfId="2" applyFill="1" applyBorder="1"/>
    <xf numFmtId="0" fontId="7" fillId="0" borderId="0" xfId="2" applyFont="1" applyFill="1" applyBorder="1" applyAlignment="1">
      <alignment horizontal="center"/>
    </xf>
    <xf numFmtId="0" fontId="6" fillId="0" borderId="0" xfId="2" applyFill="1" applyBorder="1" applyAlignment="1">
      <alignment horizontal="left" wrapText="1"/>
    </xf>
    <xf numFmtId="0" fontId="4" fillId="0" borderId="0" xfId="2" applyFont="1" applyFill="1" applyBorder="1" applyAlignment="1">
      <alignment horizontal="left"/>
    </xf>
    <xf numFmtId="0" fontId="6" fillId="0" borderId="0" xfId="2" applyFill="1" applyBorder="1" applyAlignment="1">
      <alignment horizontal="left"/>
    </xf>
    <xf numFmtId="0" fontId="0" fillId="0" borderId="0" xfId="0" applyAlignment="1">
      <alignment horizontal="center" wrapText="1"/>
    </xf>
    <xf numFmtId="0" fontId="0" fillId="0" borderId="0" xfId="0" applyAlignment="1">
      <alignment wrapText="1"/>
    </xf>
    <xf numFmtId="0" fontId="0" fillId="9" borderId="0" xfId="0" applyFill="1" applyAlignment="1">
      <alignment horizontal="center" vertical="center" wrapText="1"/>
    </xf>
    <xf numFmtId="0" fontId="0" fillId="9" borderId="0" xfId="0" applyFill="1" applyAlignment="1">
      <alignment horizontal="center" vertical="center" wrapText="1"/>
    </xf>
    <xf numFmtId="0" fontId="0" fillId="3" borderId="0" xfId="0" quotePrefix="1" applyFill="1" applyAlignment="1">
      <alignment horizontal="center" vertical="center" wrapText="1"/>
    </xf>
    <xf numFmtId="0" fontId="0" fillId="3" borderId="0" xfId="0" applyFill="1" applyAlignment="1">
      <alignment horizontal="center" vertical="center" wrapText="1"/>
    </xf>
    <xf numFmtId="0" fontId="0" fillId="10" borderId="0" xfId="0" applyFill="1"/>
    <xf numFmtId="0" fontId="0" fillId="0" borderId="0" xfId="0" applyFill="1" applyAlignment="1">
      <alignment horizontal="center" vertical="center" wrapText="1"/>
    </xf>
    <xf numFmtId="2" fontId="0" fillId="0" borderId="0" xfId="0" applyNumberFormat="1" applyFill="1" applyAlignment="1">
      <alignment horizontal="center" vertical="center"/>
    </xf>
    <xf numFmtId="0" fontId="2" fillId="15" borderId="0" xfId="0" applyFont="1" applyFill="1" applyAlignment="1">
      <alignment horizontal="left" wrapText="1"/>
    </xf>
    <xf numFmtId="0" fontId="2" fillId="15" borderId="0" xfId="0" applyFont="1" applyFill="1"/>
    <xf numFmtId="0" fontId="0" fillId="3" borderId="0" xfId="0" applyFill="1"/>
    <xf numFmtId="0" fontId="0" fillId="15" borderId="0" xfId="0" applyFill="1" applyAlignment="1">
      <alignment horizontal="center" vertical="center" wrapText="1"/>
    </xf>
    <xf numFmtId="0" fontId="0" fillId="15" borderId="12" xfId="0" applyFill="1" applyBorder="1" applyAlignment="1">
      <alignment horizontal="center" vertical="center" wrapText="1"/>
    </xf>
    <xf numFmtId="0" fontId="0" fillId="15" borderId="0" xfId="0" applyFill="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1" fontId="2" fillId="3" borderId="1" xfId="0" applyNumberFormat="1" applyFont="1" applyFill="1" applyBorder="1" applyAlignment="1">
      <alignment horizontal="center" vertical="center"/>
    </xf>
    <xf numFmtId="194" fontId="2" fillId="3" borderId="1" xfId="1" applyNumberFormat="1" applyFont="1" applyFill="1" applyBorder="1" applyAlignment="1">
      <alignment horizontal="center" vertical="center"/>
    </xf>
    <xf numFmtId="0" fontId="2" fillId="0" borderId="1" xfId="0" applyFont="1" applyBorder="1" applyAlignment="1">
      <alignment horizontal="center" vertical="center"/>
    </xf>
    <xf numFmtId="1" fontId="2" fillId="0" borderId="1" xfId="0" applyNumberFormat="1" applyFont="1" applyBorder="1" applyAlignment="1">
      <alignment horizontal="center" vertical="center"/>
    </xf>
    <xf numFmtId="9" fontId="2" fillId="0" borderId="1" xfId="1" applyFont="1" applyBorder="1" applyAlignment="1">
      <alignment horizontal="center" vertical="center"/>
    </xf>
    <xf numFmtId="2" fontId="2" fillId="0" borderId="1" xfId="0" applyNumberFormat="1" applyFont="1" applyBorder="1" applyAlignment="1">
      <alignment horizontal="center" vertical="center"/>
    </xf>
    <xf numFmtId="2" fontId="2" fillId="0" borderId="1" xfId="0" applyNumberFormat="1" applyFont="1" applyBorder="1"/>
    <xf numFmtId="0" fontId="0" fillId="9" borderId="2" xfId="0" applyFill="1" applyBorder="1" applyAlignment="1">
      <alignment horizontal="center" vertical="center" wrapText="1"/>
    </xf>
    <xf numFmtId="9" fontId="2" fillId="0" borderId="1" xfId="0" applyNumberFormat="1" applyFont="1" applyBorder="1" applyAlignment="1">
      <alignment horizontal="center" vertical="center" wrapText="1"/>
    </xf>
    <xf numFmtId="1" fontId="2" fillId="0" borderId="0" xfId="0" applyNumberFormat="1" applyFont="1" applyBorder="1" applyAlignment="1">
      <alignment horizontal="center" vertical="center"/>
    </xf>
    <xf numFmtId="1" fontId="2" fillId="0" borderId="1" xfId="0" applyNumberFormat="1" applyFont="1" applyBorder="1" applyAlignment="1">
      <alignment horizontal="center" vertical="center" wrapText="1"/>
    </xf>
    <xf numFmtId="0" fontId="2" fillId="10" borderId="0" xfId="0" applyFont="1" applyFill="1" applyAlignment="1">
      <alignment horizontal="center" wrapText="1"/>
    </xf>
    <xf numFmtId="0" fontId="0" fillId="9" borderId="0" xfId="0" applyFill="1" applyAlignment="1">
      <alignment horizontal="center" wrapText="1"/>
    </xf>
    <xf numFmtId="0" fontId="0" fillId="9" borderId="0" xfId="0" applyFill="1"/>
    <xf numFmtId="0" fontId="2" fillId="10" borderId="0" xfId="0" applyFont="1" applyFill="1" applyAlignment="1">
      <alignment horizontal="left" wrapText="1"/>
    </xf>
    <xf numFmtId="0" fontId="0" fillId="0" borderId="0" xfId="0" applyFill="1" applyAlignment="1">
      <alignment horizontal="left" vertical="center" wrapText="1"/>
    </xf>
  </cellXfs>
  <cellStyles count="3">
    <cellStyle name="Normal" xfId="0" builtinId="0"/>
    <cellStyle name="Normal 2" xfId="2" xr:uid="{BDCF29F3-5F29-4CA6-8126-21E1D4C0F889}"/>
    <cellStyle name="Per cent" xfId="1" builtinId="5"/>
  </cellStyles>
  <dxfs count="8">
    <dxf>
      <font>
        <b/>
        <i val="0"/>
        <strike val="0"/>
        <condense val="0"/>
        <extend val="0"/>
        <outline val="0"/>
        <shadow val="0"/>
        <u val="none"/>
        <vertAlign val="baseline"/>
        <sz val="11"/>
        <color theme="1"/>
        <name val="Aptos Narrow"/>
        <family val="2"/>
        <scheme val="minor"/>
      </font>
      <fill>
        <patternFill patternType="solid">
          <fgColor indexed="64"/>
          <bgColor theme="9" tint="-0.249977111117893"/>
        </patternFill>
      </fill>
      <alignment horizontal="center" vertical="top"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4" tint="0.59999389629810485"/>
        </patternFill>
      </fill>
      <alignment horizontal="center" vertical="bottom" textRotation="0" wrapText="0" indent="0" justifyLastLine="0" shrinkToFit="0" readingOrder="0"/>
    </dxf>
    <dxf>
      <fill>
        <patternFill patternType="solid">
          <fgColor indexed="64"/>
          <bgColor theme="9" tint="0.79998168889431442"/>
        </patternFill>
      </fill>
      <alignment horizontal="center" vertical="bottom" textRotation="0" wrapText="0" indent="0" justifyLastLine="0" shrinkToFit="0" readingOrder="0"/>
    </dxf>
    <dxf>
      <fill>
        <patternFill patternType="solid">
          <fgColor indexed="64"/>
          <bgColor theme="6"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indexed="64"/>
        </bottom>
      </border>
    </dxf>
    <dxf>
      <border outline="0">
        <top style="thin">
          <color indexed="64"/>
        </top>
      </border>
    </dxf>
  </dxfs>
  <tableStyles count="0" defaultTableStyle="TableStyleMedium2" defaultPivotStyle="PivotStyleLight16"/>
  <colors>
    <mruColors>
      <color rgb="FFFC4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167640</xdr:colOff>
      <xdr:row>2</xdr:row>
      <xdr:rowOff>160020</xdr:rowOff>
    </xdr:from>
    <xdr:to>
      <xdr:col>5</xdr:col>
      <xdr:colOff>510540</xdr:colOff>
      <xdr:row>3</xdr:row>
      <xdr:rowOff>236220</xdr:rowOff>
    </xdr:to>
    <xdr:sp macro="" textlink="">
      <xdr:nvSpPr>
        <xdr:cNvPr id="2" name="Arrow: Right 1">
          <a:extLst>
            <a:ext uri="{FF2B5EF4-FFF2-40B4-BE49-F238E27FC236}">
              <a16:creationId xmlns:a16="http://schemas.microsoft.com/office/drawing/2014/main" id="{07EABACB-2D16-4445-A1F3-F86F183B1442}"/>
            </a:ext>
          </a:extLst>
        </xdr:cNvPr>
        <xdr:cNvSpPr/>
      </xdr:nvSpPr>
      <xdr:spPr>
        <a:xfrm>
          <a:off x="2606040" y="525780"/>
          <a:ext cx="952500" cy="2057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144780</xdr:colOff>
      <xdr:row>2</xdr:row>
      <xdr:rowOff>45720</xdr:rowOff>
    </xdr:from>
    <xdr:to>
      <xdr:col>10</xdr:col>
      <xdr:colOff>487680</xdr:colOff>
      <xdr:row>3</xdr:row>
      <xdr:rowOff>121920</xdr:rowOff>
    </xdr:to>
    <xdr:sp macro="" textlink="">
      <xdr:nvSpPr>
        <xdr:cNvPr id="3" name="Arrow: Right 2">
          <a:extLst>
            <a:ext uri="{FF2B5EF4-FFF2-40B4-BE49-F238E27FC236}">
              <a16:creationId xmlns:a16="http://schemas.microsoft.com/office/drawing/2014/main" id="{8486634E-F332-44DE-BCA9-14CE691CA996}"/>
            </a:ext>
          </a:extLst>
        </xdr:cNvPr>
        <xdr:cNvSpPr/>
      </xdr:nvSpPr>
      <xdr:spPr>
        <a:xfrm>
          <a:off x="5631180" y="411480"/>
          <a:ext cx="952500" cy="25908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586739</xdr:colOff>
      <xdr:row>14</xdr:row>
      <xdr:rowOff>76568</xdr:rowOff>
    </xdr:to>
    <xdr:pic>
      <xdr:nvPicPr>
        <xdr:cNvPr id="2" name="Picture 1">
          <a:extLst>
            <a:ext uri="{FF2B5EF4-FFF2-40B4-BE49-F238E27FC236}">
              <a16:creationId xmlns:a16="http://schemas.microsoft.com/office/drawing/2014/main" id="{F2D75008-741B-3CEF-A391-9955D7A4A774}"/>
            </a:ext>
          </a:extLst>
        </xdr:cNvPr>
        <xdr:cNvPicPr>
          <a:picLocks noChangeAspect="1"/>
        </xdr:cNvPicPr>
      </xdr:nvPicPr>
      <xdr:blipFill>
        <a:blip xmlns:r="http://schemas.openxmlformats.org/officeDocument/2006/relationships" r:embed="rId1"/>
        <a:stretch>
          <a:fillRect/>
        </a:stretch>
      </xdr:blipFill>
      <xdr:spPr>
        <a:xfrm>
          <a:off x="0" y="0"/>
          <a:ext cx="4244339" cy="3276968"/>
        </a:xfrm>
        <a:prstGeom prst="rect">
          <a:avLst/>
        </a:prstGeom>
        <a:ln>
          <a:solidFill>
            <a:schemeClr val="tx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9C900C-F21A-499E-9634-2B10456E1EFC}" name="Table1" displayName="Table1" ref="A9:E59" totalsRowShown="0" headerRowDxfId="0" headerRowBorderDxfId="6" tableBorderDxfId="7" headerRowCellStyle="Normal 2">
  <autoFilter ref="A9:E59" xr:uid="{209C900C-F21A-499E-9634-2B10456E1EFC}"/>
  <sortState xmlns:xlrd2="http://schemas.microsoft.com/office/spreadsheetml/2017/richdata2" ref="A10:E59">
    <sortCondition ref="A9:A59"/>
  </sortState>
  <tableColumns count="5">
    <tableColumn id="1" xr3:uid="{886A89FD-6682-48E7-A90B-4A8526938124}" name="Trial" dataDxfId="5" dataCellStyle="Normal 2"/>
    <tableColumn id="2" xr3:uid="{9A0575BA-D3EE-4434-B9D5-679E06824EC3}" name="Condition" dataDxfId="4" dataCellStyle="Normal 2"/>
    <tableColumn id="3" xr3:uid="{9D425467-D71A-47DB-A358-CF163AFF71C3}" name="Contr. A Response" dataDxfId="3" dataCellStyle="Normal 2"/>
    <tableColumn id="4" xr3:uid="{0DDB9884-ABC2-4162-8886-D73FC869B7BF}" name="Contr. B Response" dataDxfId="2" dataCellStyle="Normal 2"/>
    <tableColumn id="5" xr3:uid="{7D302669-2F15-4DBD-82AC-0C1C914A5A78}" name="Contr. C Response" dataDxfId="1"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 dockstate="right" visibility="0" width="438" row="5">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940457F-921A-4B40-B7F7-42ACA7FA4CA9}">
  <we:reference id="1e10eb66-9ba2-46e3-84ee-57e2a49831f0" version="3.0.0.1" store="EXCatalog" storeType="EXCatalog"/>
  <we:alternateReferences>
    <we:reference id="WA104100404" version="3.0.0.1" store="pl-PL" storeType="OMEX"/>
  </we:alternateReferences>
  <we:properties>
    <we:property name="UniqueID" value="&quot;20254251748193252227&quot;"/>
  </we:properties>
  <we:bindings/>
  <we:snapshot xmlns:r="http://schemas.openxmlformats.org/officeDocument/2006/relationships"/>
</we:webextension>
</file>

<file path=xl/webextensions/webextension2.xml><?xml version="1.0" encoding="utf-8"?>
<we:webextension xmlns:we="http://schemas.microsoft.com/office/webextensions/webextension/2010/11" id="{B37C3060-A974-41BA-8748-F35F7437D52C}">
  <we:reference id="73d20708-c99a-400a-95ae-5f6b394f4054" version="2.0.0.0" store="EXCatalog" storeType="EXCatalog"/>
  <we:alternateReferences>
    <we:reference id="WA104379190" version="2.0.0.0" store="pl-PL" storeType="OMEX"/>
  </we:alternateReferences>
  <we:properties/>
  <we:bindings>
    <we:binding id="RangeSelect" type="matrix" appref="{3A8175A5-3E18-41A6-B267-F379BC0BDA6F}"/>
  </we:bindings>
  <we:snapshot xmlns:r="http://schemas.openxmlformats.org/officeDocument/2006/relationships"/>
</we:webextension>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290EF-FCCF-4B8C-98F2-E224B293911E}">
  <dimension ref="A1:L20"/>
  <sheetViews>
    <sheetView showGridLines="0" workbookViewId="0">
      <selection activeCell="F18" sqref="F18"/>
    </sheetView>
  </sheetViews>
  <sheetFormatPr defaultRowHeight="14.4" x14ac:dyDescent="0.3"/>
  <cols>
    <col min="3" max="3" width="12.77734375" customWidth="1"/>
    <col min="6" max="6" width="20.33203125" customWidth="1"/>
    <col min="11" max="11" width="8.77734375" customWidth="1"/>
  </cols>
  <sheetData>
    <row r="1" spans="1:12" x14ac:dyDescent="0.3">
      <c r="A1" s="10" t="s">
        <v>16</v>
      </c>
      <c r="B1" s="10"/>
      <c r="C1" s="10"/>
      <c r="D1" s="10"/>
      <c r="E1" s="10"/>
      <c r="F1" s="10"/>
      <c r="G1" s="10"/>
      <c r="H1" s="10"/>
    </row>
    <row r="2" spans="1:12" x14ac:dyDescent="0.3">
      <c r="A2" s="10"/>
      <c r="B2" s="10"/>
      <c r="C2" s="10"/>
      <c r="D2" s="10"/>
      <c r="E2" s="10"/>
      <c r="F2" s="10"/>
      <c r="G2" s="10"/>
      <c r="H2" s="10"/>
    </row>
    <row r="3" spans="1:12" x14ac:dyDescent="0.3">
      <c r="A3" s="10"/>
      <c r="B3" s="10"/>
      <c r="C3" s="10"/>
      <c r="D3" s="10"/>
      <c r="E3" s="10"/>
      <c r="F3" s="10"/>
      <c r="G3" s="10"/>
      <c r="H3" s="10"/>
    </row>
    <row r="4" spans="1:12" ht="16.2" customHeight="1" x14ac:dyDescent="0.3">
      <c r="A4" s="10"/>
      <c r="B4" s="10"/>
      <c r="C4" s="10"/>
      <c r="D4" s="10"/>
      <c r="E4" s="10"/>
      <c r="F4" s="10"/>
      <c r="G4" s="10"/>
      <c r="H4" s="10"/>
    </row>
    <row r="7" spans="1:12" x14ac:dyDescent="0.3">
      <c r="A7" s="1" t="s">
        <v>2</v>
      </c>
      <c r="B7" s="1" t="s">
        <v>0</v>
      </c>
      <c r="C7" s="1" t="s">
        <v>1</v>
      </c>
      <c r="D7" s="1" t="s">
        <v>3</v>
      </c>
    </row>
    <row r="8" spans="1:12" x14ac:dyDescent="0.3">
      <c r="A8" s="2">
        <v>1</v>
      </c>
      <c r="B8" s="2" t="s">
        <v>4</v>
      </c>
      <c r="C8" s="2" t="s">
        <v>6</v>
      </c>
      <c r="D8" s="3" t="s">
        <v>12</v>
      </c>
    </row>
    <row r="9" spans="1:12" x14ac:dyDescent="0.3">
      <c r="A9" s="2">
        <v>2</v>
      </c>
      <c r="B9" s="2" t="s">
        <v>4</v>
      </c>
      <c r="C9" s="2" t="s">
        <v>7</v>
      </c>
      <c r="D9" s="3" t="s">
        <v>14</v>
      </c>
      <c r="G9" s="14" t="s">
        <v>24</v>
      </c>
    </row>
    <row r="10" spans="1:12" x14ac:dyDescent="0.3">
      <c r="A10" s="2">
        <v>3</v>
      </c>
      <c r="B10" s="2" t="s">
        <v>5</v>
      </c>
      <c r="C10" s="2" t="s">
        <v>7</v>
      </c>
      <c r="D10" s="3" t="s">
        <v>13</v>
      </c>
      <c r="F10" s="59" t="s">
        <v>8</v>
      </c>
      <c r="G10" s="16">
        <f>COUNTIF($D$8:$D$19,"H")</f>
        <v>1</v>
      </c>
      <c r="I10" s="14"/>
      <c r="J10" s="63" t="s">
        <v>22</v>
      </c>
      <c r="K10" s="63" t="s">
        <v>6</v>
      </c>
      <c r="L10" s="63" t="s">
        <v>7</v>
      </c>
    </row>
    <row r="11" spans="1:12" x14ac:dyDescent="0.3">
      <c r="A11" s="2">
        <v>4</v>
      </c>
      <c r="B11" s="2" t="s">
        <v>5</v>
      </c>
      <c r="C11" s="2" t="s">
        <v>6</v>
      </c>
      <c r="D11" s="3" t="s">
        <v>15</v>
      </c>
      <c r="F11" s="5" t="s">
        <v>9</v>
      </c>
      <c r="G11" s="16">
        <f>COUNTIF($D$8:$D$19,"FA")</f>
        <v>1</v>
      </c>
      <c r="I11" s="15" t="s">
        <v>23</v>
      </c>
      <c r="J11" s="15" t="s">
        <v>4</v>
      </c>
      <c r="K11" s="61">
        <f>G10</f>
        <v>1</v>
      </c>
      <c r="L11" s="62">
        <f>G11</f>
        <v>1</v>
      </c>
    </row>
    <row r="12" spans="1:12" x14ac:dyDescent="0.3">
      <c r="A12" s="2">
        <v>5</v>
      </c>
      <c r="B12" s="2" t="s">
        <v>5</v>
      </c>
      <c r="C12" s="2" t="s">
        <v>7</v>
      </c>
      <c r="D12" s="3"/>
      <c r="F12" s="5" t="s">
        <v>10</v>
      </c>
      <c r="G12" s="16">
        <f>COUNTIF($D$8:$D$19,"M")</f>
        <v>1</v>
      </c>
      <c r="I12" s="15"/>
      <c r="J12" s="15" t="s">
        <v>5</v>
      </c>
      <c r="K12" s="62">
        <f>G12</f>
        <v>1</v>
      </c>
      <c r="L12" s="61">
        <f>G13</f>
        <v>1</v>
      </c>
    </row>
    <row r="13" spans="1:12" x14ac:dyDescent="0.3">
      <c r="A13" s="2">
        <v>6</v>
      </c>
      <c r="B13" s="2" t="s">
        <v>4</v>
      </c>
      <c r="C13" s="2" t="s">
        <v>7</v>
      </c>
      <c r="D13" s="3"/>
      <c r="F13" s="59" t="s">
        <v>11</v>
      </c>
      <c r="G13" s="16">
        <f>COUNTIF($D$8:$D$19,"CR")</f>
        <v>1</v>
      </c>
    </row>
    <row r="14" spans="1:12" x14ac:dyDescent="0.3">
      <c r="A14" s="2">
        <v>7</v>
      </c>
      <c r="B14" s="2" t="s">
        <v>4</v>
      </c>
      <c r="C14" s="2" t="s">
        <v>6</v>
      </c>
      <c r="D14" s="3"/>
    </row>
    <row r="15" spans="1:12" x14ac:dyDescent="0.3">
      <c r="A15" s="2">
        <v>8</v>
      </c>
      <c r="B15" s="2" t="s">
        <v>4</v>
      </c>
      <c r="C15" s="2" t="s">
        <v>6</v>
      </c>
      <c r="D15" s="3"/>
    </row>
    <row r="16" spans="1:12" x14ac:dyDescent="0.3">
      <c r="A16" s="2">
        <v>9</v>
      </c>
      <c r="B16" s="2" t="s">
        <v>5</v>
      </c>
      <c r="C16" s="2" t="s">
        <v>7</v>
      </c>
      <c r="D16" s="3"/>
      <c r="F16" s="13" t="s">
        <v>117</v>
      </c>
      <c r="G16" s="13"/>
      <c r="H16" s="13"/>
      <c r="I16" s="13"/>
      <c r="J16" s="13"/>
      <c r="K16" s="13"/>
    </row>
    <row r="17" spans="1:11" x14ac:dyDescent="0.3">
      <c r="A17" s="2">
        <v>10</v>
      </c>
      <c r="B17" s="2" t="s">
        <v>5</v>
      </c>
      <c r="C17" s="2" t="s">
        <v>6</v>
      </c>
      <c r="D17" s="3"/>
      <c r="F17" s="13"/>
      <c r="G17" s="13"/>
      <c r="H17" s="13"/>
      <c r="I17" s="13"/>
      <c r="J17" s="13"/>
      <c r="K17" s="13"/>
    </row>
    <row r="18" spans="1:11" x14ac:dyDescent="0.3">
      <c r="A18" s="2">
        <v>11</v>
      </c>
      <c r="B18" s="2" t="s">
        <v>5</v>
      </c>
      <c r="C18" s="2" t="s">
        <v>7</v>
      </c>
      <c r="D18" s="3"/>
      <c r="F18" s="7" t="s">
        <v>18</v>
      </c>
      <c r="G18" s="12" t="s">
        <v>19</v>
      </c>
      <c r="H18" s="12"/>
      <c r="I18" s="12"/>
      <c r="J18" s="12"/>
      <c r="K18" s="12"/>
    </row>
    <row r="19" spans="1:11" x14ac:dyDescent="0.3">
      <c r="A19" s="2">
        <v>12</v>
      </c>
      <c r="B19" s="2" t="s">
        <v>4</v>
      </c>
      <c r="C19" s="2" t="s">
        <v>6</v>
      </c>
      <c r="D19" s="3"/>
      <c r="F19" s="6" t="s">
        <v>20</v>
      </c>
      <c r="G19" s="11" t="s">
        <v>21</v>
      </c>
      <c r="H19" s="11"/>
      <c r="I19" s="11"/>
      <c r="J19" s="11"/>
      <c r="K19" s="11"/>
    </row>
    <row r="20" spans="1:11" x14ac:dyDescent="0.3">
      <c r="F20" s="8">
        <f>G10/(G10+G12)</f>
        <v>0.5</v>
      </c>
      <c r="G20" s="9">
        <f>G11/(G11+G13)</f>
        <v>0.5</v>
      </c>
      <c r="H20" s="9"/>
      <c r="I20" s="9"/>
      <c r="J20" s="9"/>
      <c r="K20" s="9"/>
    </row>
  </sheetData>
  <mergeCells count="5">
    <mergeCell ref="G20:K20"/>
    <mergeCell ref="A1:H4"/>
    <mergeCell ref="G19:K19"/>
    <mergeCell ref="G18:K18"/>
    <mergeCell ref="F16:K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84D8-0076-461A-A0F0-C287AFB1DAB0}">
  <dimension ref="A1:L39"/>
  <sheetViews>
    <sheetView showGridLines="0" topLeftCell="A2" workbookViewId="0">
      <selection activeCell="E12" sqref="E12"/>
    </sheetView>
  </sheetViews>
  <sheetFormatPr defaultRowHeight="14.4" x14ac:dyDescent="0.3"/>
  <cols>
    <col min="1" max="1" width="9.6640625" customWidth="1"/>
    <col min="3" max="3" width="12.77734375" customWidth="1"/>
    <col min="5" max="5" width="9.77734375" bestFit="1" customWidth="1"/>
    <col min="6" max="6" width="20.33203125" customWidth="1"/>
    <col min="9" max="9" width="23.6640625" customWidth="1"/>
    <col min="11" max="11" width="8.77734375" customWidth="1"/>
  </cols>
  <sheetData>
    <row r="1" spans="1:11" hidden="1" x14ac:dyDescent="0.3">
      <c r="A1" s="10" t="s">
        <v>27</v>
      </c>
      <c r="B1" s="10"/>
      <c r="C1" s="10"/>
      <c r="D1" s="10"/>
      <c r="E1" s="10"/>
      <c r="F1" s="10"/>
      <c r="G1" s="10"/>
      <c r="H1" s="10"/>
    </row>
    <row r="2" spans="1:11" ht="10.8" customHeight="1" x14ac:dyDescent="0.3">
      <c r="A2" s="10"/>
      <c r="B2" s="10"/>
      <c r="C2" s="10"/>
      <c r="D2" s="10"/>
      <c r="E2" s="10"/>
      <c r="F2" s="10"/>
      <c r="G2" s="10"/>
      <c r="H2" s="10"/>
    </row>
    <row r="3" spans="1:11" x14ac:dyDescent="0.3">
      <c r="A3" s="10"/>
      <c r="B3" s="10"/>
      <c r="C3" s="10"/>
      <c r="D3" s="10"/>
      <c r="E3" s="10"/>
      <c r="F3" s="10"/>
      <c r="G3" s="10"/>
      <c r="H3" s="10"/>
    </row>
    <row r="4" spans="1:11" ht="16.2" customHeight="1" x14ac:dyDescent="0.3">
      <c r="A4" s="10"/>
      <c r="B4" s="10"/>
      <c r="C4" s="10"/>
      <c r="D4" s="10"/>
      <c r="E4" s="10"/>
      <c r="F4" s="10"/>
      <c r="G4" s="10"/>
      <c r="H4" s="10"/>
    </row>
    <row r="6" spans="1:11" x14ac:dyDescent="0.3">
      <c r="A6" s="17" t="s">
        <v>25</v>
      </c>
    </row>
    <row r="7" spans="1:11" x14ac:dyDescent="0.3">
      <c r="A7" s="1" t="s">
        <v>2</v>
      </c>
      <c r="B7" s="1" t="s">
        <v>3</v>
      </c>
      <c r="C7" s="18"/>
    </row>
    <row r="8" spans="1:11" x14ac:dyDescent="0.3">
      <c r="A8" s="2">
        <v>1</v>
      </c>
      <c r="B8" s="3" t="s">
        <v>12</v>
      </c>
      <c r="C8" s="19"/>
    </row>
    <row r="9" spans="1:11" x14ac:dyDescent="0.3">
      <c r="A9" s="2">
        <v>2</v>
      </c>
      <c r="B9" s="3" t="s">
        <v>14</v>
      </c>
      <c r="C9" s="19"/>
      <c r="F9" s="60" t="s">
        <v>25</v>
      </c>
      <c r="G9" s="14" t="s">
        <v>17</v>
      </c>
      <c r="I9" s="60" t="s">
        <v>26</v>
      </c>
      <c r="J9" s="14" t="s">
        <v>17</v>
      </c>
    </row>
    <row r="10" spans="1:11" x14ac:dyDescent="0.3">
      <c r="A10" s="2">
        <v>3</v>
      </c>
      <c r="B10" s="3" t="s">
        <v>13</v>
      </c>
      <c r="C10" s="19"/>
      <c r="F10" s="59" t="s">
        <v>8</v>
      </c>
      <c r="G10" s="16">
        <f>COUNTIF($B$8:$B$19,"H")</f>
        <v>4</v>
      </c>
      <c r="I10" s="59" t="s">
        <v>8</v>
      </c>
      <c r="J10" s="16">
        <f>COUNTIF($B$23:$B$39,"H")</f>
        <v>6</v>
      </c>
    </row>
    <row r="11" spans="1:11" x14ac:dyDescent="0.3">
      <c r="A11" s="2">
        <v>4</v>
      </c>
      <c r="B11" s="3" t="s">
        <v>12</v>
      </c>
      <c r="C11" s="19"/>
      <c r="F11" s="5" t="s">
        <v>9</v>
      </c>
      <c r="G11" s="16">
        <f>COUNTIF($B$8:$B$19,"FA")</f>
        <v>2</v>
      </c>
      <c r="I11" s="5" t="s">
        <v>9</v>
      </c>
      <c r="J11" s="16">
        <f>COUNTIF($B$23:$B$39,"FA")</f>
        <v>4</v>
      </c>
    </row>
    <row r="12" spans="1:11" x14ac:dyDescent="0.3">
      <c r="A12" s="2">
        <v>5</v>
      </c>
      <c r="B12" s="3" t="s">
        <v>13</v>
      </c>
      <c r="C12" s="19"/>
      <c r="F12" s="5" t="s">
        <v>10</v>
      </c>
      <c r="G12" s="16">
        <f>COUNTIF($B$8:$B$19,"M")</f>
        <v>2</v>
      </c>
      <c r="I12" s="5" t="s">
        <v>10</v>
      </c>
      <c r="J12" s="16">
        <f>COUNTIF($B$23:$B$39,"M")</f>
        <v>2</v>
      </c>
    </row>
    <row r="13" spans="1:11" x14ac:dyDescent="0.3">
      <c r="A13" s="2">
        <v>6</v>
      </c>
      <c r="B13" s="3" t="s">
        <v>14</v>
      </c>
      <c r="C13" s="19"/>
      <c r="F13" s="59" t="s">
        <v>11</v>
      </c>
      <c r="G13" s="16">
        <f>COUNTIF($B$8:$B$19,"CR")</f>
        <v>4</v>
      </c>
      <c r="I13" s="59" t="s">
        <v>11</v>
      </c>
      <c r="J13" s="16">
        <f>COUNTIF($B$23:$B$39,"CR")</f>
        <v>5</v>
      </c>
    </row>
    <row r="14" spans="1:11" x14ac:dyDescent="0.3">
      <c r="A14" s="2">
        <v>7</v>
      </c>
      <c r="B14" s="3" t="s">
        <v>15</v>
      </c>
      <c r="C14" s="19"/>
    </row>
    <row r="15" spans="1:11" x14ac:dyDescent="0.3">
      <c r="A15" s="2">
        <v>8</v>
      </c>
      <c r="B15" s="3" t="s">
        <v>12</v>
      </c>
      <c r="C15" s="19"/>
    </row>
    <row r="16" spans="1:11" x14ac:dyDescent="0.3">
      <c r="A16" s="2">
        <v>9</v>
      </c>
      <c r="B16" s="3" t="s">
        <v>13</v>
      </c>
      <c r="C16" s="19"/>
      <c r="F16" s="20"/>
      <c r="G16" s="20"/>
      <c r="H16" s="20"/>
      <c r="I16" s="20"/>
      <c r="J16" s="20"/>
      <c r="K16" s="20"/>
    </row>
    <row r="17" spans="1:12" x14ac:dyDescent="0.3">
      <c r="A17" s="2">
        <v>10</v>
      </c>
      <c r="B17" s="3" t="s">
        <v>15</v>
      </c>
      <c r="C17" s="19"/>
      <c r="F17" s="20"/>
      <c r="G17" s="20"/>
      <c r="H17" s="20"/>
      <c r="I17" s="20"/>
      <c r="J17" s="20"/>
      <c r="K17" s="20"/>
    </row>
    <row r="18" spans="1:12" x14ac:dyDescent="0.3">
      <c r="A18" s="2">
        <v>11</v>
      </c>
      <c r="B18" s="3" t="s">
        <v>13</v>
      </c>
      <c r="C18" s="19"/>
      <c r="F18" s="55" t="s">
        <v>18</v>
      </c>
      <c r="G18" s="57" t="s">
        <v>19</v>
      </c>
      <c r="H18" s="57"/>
      <c r="I18" s="57"/>
      <c r="J18" s="25"/>
      <c r="K18" s="25"/>
    </row>
    <row r="19" spans="1:12" x14ac:dyDescent="0.3">
      <c r="A19" s="2">
        <v>12</v>
      </c>
      <c r="B19" s="3" t="s">
        <v>12</v>
      </c>
      <c r="C19" s="19"/>
      <c r="F19" s="56" t="s">
        <v>20</v>
      </c>
      <c r="G19" s="58" t="s">
        <v>21</v>
      </c>
      <c r="H19" s="58"/>
      <c r="I19" s="58"/>
      <c r="J19" s="26"/>
      <c r="K19" s="26"/>
    </row>
    <row r="20" spans="1:12" x14ac:dyDescent="0.3">
      <c r="C20" s="18"/>
      <c r="E20" s="17" t="s">
        <v>25</v>
      </c>
      <c r="F20" s="21">
        <f>G10/(G10+G12)</f>
        <v>0.66666666666666663</v>
      </c>
      <c r="G20" s="22">
        <f>G11/(G11+G13)</f>
        <v>0.33333333333333331</v>
      </c>
      <c r="H20" s="23"/>
      <c r="I20" s="24"/>
      <c r="J20" s="27"/>
      <c r="K20" s="27"/>
      <c r="L20" s="29"/>
    </row>
    <row r="21" spans="1:12" x14ac:dyDescent="0.3">
      <c r="A21" s="17" t="s">
        <v>26</v>
      </c>
      <c r="C21" s="18"/>
      <c r="E21" s="17" t="s">
        <v>26</v>
      </c>
      <c r="F21" s="21">
        <f>J10/(J10+J12)</f>
        <v>0.75</v>
      </c>
      <c r="G21" s="22">
        <f>J11/(J11+J13)</f>
        <v>0.44444444444444442</v>
      </c>
      <c r="H21" s="23"/>
      <c r="I21" s="24"/>
      <c r="J21" s="27"/>
      <c r="K21" s="27"/>
      <c r="L21" s="29"/>
    </row>
    <row r="22" spans="1:12" x14ac:dyDescent="0.3">
      <c r="A22" s="1" t="s">
        <v>2</v>
      </c>
      <c r="B22" s="1" t="s">
        <v>3</v>
      </c>
      <c r="C22" s="18"/>
    </row>
    <row r="23" spans="1:12" x14ac:dyDescent="0.3">
      <c r="A23" s="2">
        <v>1</v>
      </c>
      <c r="B23" s="3" t="s">
        <v>12</v>
      </c>
      <c r="C23" s="19"/>
    </row>
    <row r="24" spans="1:12" x14ac:dyDescent="0.3">
      <c r="A24" s="2">
        <v>2</v>
      </c>
      <c r="B24" s="3" t="s">
        <v>14</v>
      </c>
      <c r="C24" s="19"/>
    </row>
    <row r="25" spans="1:12" x14ac:dyDescent="0.3">
      <c r="A25" s="2">
        <v>3</v>
      </c>
      <c r="B25" s="3" t="s">
        <v>13</v>
      </c>
      <c r="C25" s="19"/>
    </row>
    <row r="26" spans="1:12" x14ac:dyDescent="0.3">
      <c r="A26" s="2">
        <v>4</v>
      </c>
      <c r="B26" s="3" t="s">
        <v>12</v>
      </c>
      <c r="C26" s="19"/>
    </row>
    <row r="27" spans="1:12" x14ac:dyDescent="0.3">
      <c r="A27" s="2">
        <v>5</v>
      </c>
      <c r="B27" s="3" t="s">
        <v>13</v>
      </c>
      <c r="C27" s="19"/>
    </row>
    <row r="28" spans="1:12" x14ac:dyDescent="0.3">
      <c r="A28" s="2">
        <v>6</v>
      </c>
      <c r="B28" s="3" t="s">
        <v>14</v>
      </c>
      <c r="C28" s="19"/>
    </row>
    <row r="29" spans="1:12" x14ac:dyDescent="0.3">
      <c r="A29" s="2">
        <v>7</v>
      </c>
      <c r="B29" s="3" t="s">
        <v>15</v>
      </c>
      <c r="C29" s="19"/>
    </row>
    <row r="30" spans="1:12" x14ac:dyDescent="0.3">
      <c r="A30" s="2">
        <v>8</v>
      </c>
      <c r="B30" s="3" t="s">
        <v>13</v>
      </c>
      <c r="C30" s="19"/>
    </row>
    <row r="31" spans="1:12" x14ac:dyDescent="0.3">
      <c r="A31" s="2">
        <v>9</v>
      </c>
      <c r="B31" s="3" t="s">
        <v>13</v>
      </c>
      <c r="C31" s="19"/>
    </row>
    <row r="32" spans="1:12" x14ac:dyDescent="0.3">
      <c r="A32" s="2">
        <v>10</v>
      </c>
      <c r="B32" s="3" t="s">
        <v>14</v>
      </c>
      <c r="C32" s="19"/>
    </row>
    <row r="33" spans="1:3" x14ac:dyDescent="0.3">
      <c r="A33" s="2">
        <v>11</v>
      </c>
      <c r="B33" s="3" t="s">
        <v>12</v>
      </c>
      <c r="C33" s="19"/>
    </row>
    <row r="34" spans="1:3" x14ac:dyDescent="0.3">
      <c r="A34" s="2">
        <v>12</v>
      </c>
      <c r="B34" s="3" t="s">
        <v>12</v>
      </c>
      <c r="C34" s="19"/>
    </row>
    <row r="35" spans="1:3" x14ac:dyDescent="0.3">
      <c r="A35" s="2">
        <v>13</v>
      </c>
      <c r="B35" s="3" t="s">
        <v>14</v>
      </c>
    </row>
    <row r="36" spans="1:3" x14ac:dyDescent="0.3">
      <c r="A36" s="2">
        <v>14</v>
      </c>
      <c r="B36" s="3" t="s">
        <v>12</v>
      </c>
    </row>
    <row r="37" spans="1:3" x14ac:dyDescent="0.3">
      <c r="A37" s="2">
        <v>15</v>
      </c>
      <c r="B37" s="3" t="s">
        <v>15</v>
      </c>
    </row>
    <row r="38" spans="1:3" x14ac:dyDescent="0.3">
      <c r="A38" s="2">
        <v>16</v>
      </c>
      <c r="B38" s="3" t="s">
        <v>12</v>
      </c>
    </row>
    <row r="39" spans="1:3" x14ac:dyDescent="0.3">
      <c r="A39" s="2">
        <v>17</v>
      </c>
      <c r="B39" s="3" t="s">
        <v>13</v>
      </c>
    </row>
  </sheetData>
  <mergeCells count="5">
    <mergeCell ref="G21:I21"/>
    <mergeCell ref="A1:H4"/>
    <mergeCell ref="G18:I18"/>
    <mergeCell ref="G19:I19"/>
    <mergeCell ref="G20:I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3D9E0-0F0B-4AB2-B2AC-A95E9C0CE1D2}">
  <dimension ref="A1:U202"/>
  <sheetViews>
    <sheetView showGridLines="0" topLeftCell="D1" workbookViewId="0">
      <selection activeCell="U3" sqref="U3"/>
    </sheetView>
  </sheetViews>
  <sheetFormatPr defaultRowHeight="14.4" x14ac:dyDescent="0.3"/>
  <cols>
    <col min="1" max="2" width="8.88671875" style="31"/>
    <col min="3" max="3" width="16.6640625" style="31" bestFit="1" customWidth="1"/>
    <col min="4" max="4" width="16.5546875" style="31" bestFit="1" customWidth="1"/>
    <col min="5" max="6" width="8.88671875" style="30"/>
    <col min="7" max="7" width="23.44140625" style="30" bestFit="1" customWidth="1"/>
    <col min="8" max="8" width="11.88671875" style="30" bestFit="1" customWidth="1"/>
    <col min="9" max="9" width="11.77734375" style="30" bestFit="1" customWidth="1"/>
    <col min="10" max="11" width="8.88671875" style="30"/>
    <col min="12" max="12" width="11.44140625" style="30" bestFit="1" customWidth="1"/>
    <col min="13" max="13" width="6.109375" style="30" bestFit="1" customWidth="1"/>
    <col min="14" max="14" width="9.88671875" style="30" bestFit="1" customWidth="1"/>
    <col min="15" max="15" width="5.5546875" style="30" bestFit="1" customWidth="1"/>
    <col min="16" max="16" width="5.6640625" style="30" bestFit="1" customWidth="1"/>
    <col min="17" max="17" width="11.21875" style="30" bestFit="1" customWidth="1"/>
    <col min="18" max="18" width="10.6640625" style="30" bestFit="1" customWidth="1"/>
    <col min="19" max="19" width="15.109375" style="30" customWidth="1"/>
    <col min="20" max="20" width="15.21875" style="30" customWidth="1"/>
    <col min="21" max="21" width="9.77734375" style="30" bestFit="1" customWidth="1"/>
    <col min="22" max="16384" width="8.88671875" style="30"/>
  </cols>
  <sheetData>
    <row r="1" spans="1:21" ht="34.799999999999997" customHeight="1" thickBot="1" x14ac:dyDescent="0.45">
      <c r="A1" s="54" t="s">
        <v>61</v>
      </c>
      <c r="B1" s="54"/>
      <c r="C1" s="54"/>
      <c r="D1" s="54"/>
      <c r="G1" s="54" t="s">
        <v>60</v>
      </c>
      <c r="H1" s="54"/>
      <c r="I1" s="54"/>
      <c r="L1" s="53" t="s">
        <v>59</v>
      </c>
      <c r="M1" s="53"/>
      <c r="N1" s="53"/>
      <c r="O1" s="53"/>
      <c r="P1" s="53"/>
      <c r="Q1" s="53"/>
      <c r="R1" s="53"/>
      <c r="S1" s="53"/>
      <c r="T1" s="53"/>
      <c r="U1" s="53"/>
    </row>
    <row r="2" spans="1:21" ht="21" x14ac:dyDescent="0.4">
      <c r="A2" s="52" t="s">
        <v>58</v>
      </c>
      <c r="B2" s="52" t="s">
        <v>57</v>
      </c>
      <c r="C2" s="52" t="s">
        <v>56</v>
      </c>
      <c r="D2" s="52" t="s">
        <v>55</v>
      </c>
      <c r="G2" s="51" t="s">
        <v>54</v>
      </c>
      <c r="H2" s="50" t="s">
        <v>44</v>
      </c>
      <c r="I2" s="50" t="s">
        <v>42</v>
      </c>
      <c r="L2" s="49" t="s">
        <v>53</v>
      </c>
      <c r="M2" s="49" t="s">
        <v>45</v>
      </c>
      <c r="N2" s="49" t="s">
        <v>43</v>
      </c>
      <c r="O2" s="49" t="s">
        <v>52</v>
      </c>
      <c r="P2" s="49" t="s">
        <v>51</v>
      </c>
      <c r="Q2" s="49" t="s">
        <v>50</v>
      </c>
      <c r="R2" s="49" t="s">
        <v>49</v>
      </c>
      <c r="S2" s="49" t="s">
        <v>48</v>
      </c>
      <c r="T2" s="48" t="s">
        <v>47</v>
      </c>
      <c r="U2" s="47" t="s">
        <v>46</v>
      </c>
    </row>
    <row r="3" spans="1:21" ht="21" x14ac:dyDescent="0.4">
      <c r="A3" s="31">
        <v>1</v>
      </c>
      <c r="B3" s="31" t="s">
        <v>29</v>
      </c>
      <c r="C3" s="33">
        <v>1</v>
      </c>
      <c r="D3" s="32">
        <v>1</v>
      </c>
      <c r="G3" s="42" t="s">
        <v>45</v>
      </c>
      <c r="H3" s="41">
        <v>85</v>
      </c>
      <c r="I3" s="40">
        <v>82</v>
      </c>
      <c r="L3" s="41" t="s">
        <v>44</v>
      </c>
      <c r="M3" s="41">
        <f>H3</f>
        <v>85</v>
      </c>
      <c r="N3" s="41">
        <f>H4</f>
        <v>15</v>
      </c>
      <c r="O3" s="41">
        <f>H5</f>
        <v>21</v>
      </c>
      <c r="P3" s="41">
        <f>H6</f>
        <v>79</v>
      </c>
      <c r="Q3" s="41">
        <f>M3/(M3+N3)</f>
        <v>0.85</v>
      </c>
      <c r="R3" s="41">
        <f>O3/(O3+P3)</f>
        <v>0.21</v>
      </c>
      <c r="S3" s="41">
        <f>_xlfn.NORM.S.INV(Q3)</f>
        <v>1.0364333894937898</v>
      </c>
      <c r="T3" s="46">
        <f>_xlfn.NORM.S.INV(R3)</f>
        <v>-0.80642124701824058</v>
      </c>
      <c r="U3" s="45">
        <f>S3-T3</f>
        <v>1.8428546365120304</v>
      </c>
    </row>
    <row r="4" spans="1:21" ht="21.6" thickBot="1" x14ac:dyDescent="0.45">
      <c r="A4" s="31">
        <v>2</v>
      </c>
      <c r="B4" s="31" t="s">
        <v>29</v>
      </c>
      <c r="C4" s="33">
        <v>1</v>
      </c>
      <c r="D4" s="32">
        <v>1</v>
      </c>
      <c r="G4" s="42" t="s">
        <v>43</v>
      </c>
      <c r="H4" s="41">
        <v>15</v>
      </c>
      <c r="I4" s="40">
        <v>18</v>
      </c>
      <c r="L4" s="40" t="s">
        <v>42</v>
      </c>
      <c r="M4" s="40">
        <f>I3</f>
        <v>82</v>
      </c>
      <c r="N4" s="40">
        <f>I4</f>
        <v>18</v>
      </c>
      <c r="O4" s="40">
        <f>I5</f>
        <v>14</v>
      </c>
      <c r="P4" s="40">
        <f>I6</f>
        <v>86</v>
      </c>
      <c r="Q4" s="40">
        <f>M4/(M4+N4)</f>
        <v>0.82</v>
      </c>
      <c r="R4" s="40">
        <f>O4/(O4+P4)</f>
        <v>0.14000000000000001</v>
      </c>
      <c r="S4" s="40">
        <f>_xlfn.NORM.S.INV(Q4)</f>
        <v>0.91536508784281256</v>
      </c>
      <c r="T4" s="44">
        <f>_xlfn.NORM.S.INV(R4)</f>
        <v>-1.0803193408149565</v>
      </c>
      <c r="U4" s="43">
        <f>S4-T4</f>
        <v>1.9956844286577691</v>
      </c>
    </row>
    <row r="5" spans="1:21" ht="21" x14ac:dyDescent="0.4">
      <c r="A5" s="31">
        <v>3</v>
      </c>
      <c r="B5" s="31" t="s">
        <v>29</v>
      </c>
      <c r="C5" s="33">
        <v>1</v>
      </c>
      <c r="D5" s="32">
        <v>1</v>
      </c>
      <c r="G5" s="42" t="s">
        <v>41</v>
      </c>
      <c r="H5" s="41">
        <v>21</v>
      </c>
      <c r="I5" s="40">
        <v>14</v>
      </c>
    </row>
    <row r="6" spans="1:21" ht="21" x14ac:dyDescent="0.4">
      <c r="A6" s="31">
        <v>4</v>
      </c>
      <c r="B6" s="31" t="s">
        <v>29</v>
      </c>
      <c r="C6" s="33">
        <v>1</v>
      </c>
      <c r="D6" s="32">
        <v>0</v>
      </c>
      <c r="G6" s="42" t="s">
        <v>40</v>
      </c>
      <c r="H6" s="41">
        <v>79</v>
      </c>
      <c r="I6" s="40">
        <v>86</v>
      </c>
    </row>
    <row r="7" spans="1:21" x14ac:dyDescent="0.3">
      <c r="A7" s="31">
        <v>5</v>
      </c>
      <c r="B7" s="31" t="s">
        <v>29</v>
      </c>
      <c r="C7" s="33">
        <v>1</v>
      </c>
      <c r="D7" s="32">
        <v>1</v>
      </c>
    </row>
    <row r="8" spans="1:21" x14ac:dyDescent="0.3">
      <c r="A8" s="31">
        <v>6</v>
      </c>
      <c r="B8" s="31" t="s">
        <v>29</v>
      </c>
      <c r="C8" s="33">
        <v>1</v>
      </c>
      <c r="D8" s="32">
        <v>1</v>
      </c>
    </row>
    <row r="9" spans="1:21" ht="21" x14ac:dyDescent="0.4">
      <c r="A9" s="31">
        <v>7</v>
      </c>
      <c r="B9" s="31" t="s">
        <v>29</v>
      </c>
      <c r="C9" s="33">
        <v>0</v>
      </c>
      <c r="D9" s="32">
        <v>1</v>
      </c>
      <c r="G9" s="39" t="s">
        <v>39</v>
      </c>
    </row>
    <row r="10" spans="1:21" x14ac:dyDescent="0.3">
      <c r="A10" s="31">
        <v>8</v>
      </c>
      <c r="B10" s="31" t="s">
        <v>29</v>
      </c>
      <c r="C10" s="33">
        <v>1</v>
      </c>
      <c r="D10" s="32">
        <v>1</v>
      </c>
      <c r="G10" s="38" t="s">
        <v>38</v>
      </c>
      <c r="H10" s="38"/>
      <c r="I10" s="38"/>
      <c r="J10" s="38"/>
      <c r="K10" s="38"/>
      <c r="L10" s="38"/>
      <c r="M10" s="38"/>
      <c r="N10" s="38"/>
      <c r="O10" s="38"/>
      <c r="P10" s="38"/>
      <c r="Q10" s="38"/>
      <c r="R10" s="38"/>
    </row>
    <row r="11" spans="1:21" x14ac:dyDescent="0.3">
      <c r="A11" s="31">
        <v>9</v>
      </c>
      <c r="B11" s="31" t="s">
        <v>29</v>
      </c>
      <c r="C11" s="33">
        <v>1</v>
      </c>
      <c r="D11" s="32">
        <v>1</v>
      </c>
      <c r="G11" s="38"/>
      <c r="H11" s="38"/>
      <c r="I11" s="38"/>
      <c r="J11" s="38"/>
      <c r="K11" s="38"/>
      <c r="L11" s="38"/>
      <c r="M11" s="38"/>
      <c r="N11" s="38"/>
      <c r="O11" s="38"/>
      <c r="P11" s="38"/>
      <c r="Q11" s="38"/>
      <c r="R11" s="38"/>
    </row>
    <row r="12" spans="1:21" x14ac:dyDescent="0.3">
      <c r="A12" s="31">
        <v>10</v>
      </c>
      <c r="B12" s="31" t="s">
        <v>29</v>
      </c>
      <c r="C12" s="33">
        <v>1</v>
      </c>
      <c r="D12" s="32">
        <v>1</v>
      </c>
      <c r="G12" s="38"/>
      <c r="H12" s="38"/>
      <c r="I12" s="38"/>
      <c r="J12" s="38"/>
      <c r="K12" s="38"/>
      <c r="L12" s="38"/>
      <c r="M12" s="38"/>
      <c r="N12" s="38"/>
      <c r="O12" s="38"/>
      <c r="P12" s="38"/>
      <c r="Q12" s="38"/>
      <c r="R12" s="38"/>
    </row>
    <row r="13" spans="1:21" x14ac:dyDescent="0.3">
      <c r="A13" s="31">
        <v>11</v>
      </c>
      <c r="B13" s="31" t="s">
        <v>29</v>
      </c>
      <c r="C13" s="33">
        <v>1</v>
      </c>
      <c r="D13" s="32">
        <v>1</v>
      </c>
      <c r="G13" s="38"/>
      <c r="H13" s="38"/>
      <c r="I13" s="38"/>
      <c r="J13" s="38"/>
      <c r="K13" s="38"/>
      <c r="L13" s="38"/>
      <c r="M13" s="38"/>
      <c r="N13" s="38"/>
      <c r="O13" s="38"/>
      <c r="P13" s="38"/>
      <c r="Q13" s="38"/>
      <c r="R13" s="38"/>
    </row>
    <row r="14" spans="1:21" x14ac:dyDescent="0.3">
      <c r="A14" s="31">
        <v>12</v>
      </c>
      <c r="B14" s="31" t="s">
        <v>29</v>
      </c>
      <c r="C14" s="33">
        <v>1</v>
      </c>
      <c r="D14" s="32">
        <v>1</v>
      </c>
      <c r="G14" s="37" t="s">
        <v>37</v>
      </c>
      <c r="H14" s="37"/>
      <c r="I14" s="34"/>
      <c r="J14" s="34"/>
      <c r="K14" s="34"/>
      <c r="L14" s="34"/>
      <c r="M14" s="34"/>
      <c r="N14" s="34"/>
      <c r="O14" s="34"/>
      <c r="P14" s="34"/>
      <c r="Q14" s="34"/>
      <c r="R14" s="34"/>
    </row>
    <row r="15" spans="1:21" x14ac:dyDescent="0.3">
      <c r="A15" s="31">
        <v>13</v>
      </c>
      <c r="B15" s="31" t="s">
        <v>29</v>
      </c>
      <c r="C15" s="33">
        <v>1</v>
      </c>
      <c r="D15" s="32">
        <v>1</v>
      </c>
      <c r="G15" s="36" t="s">
        <v>36</v>
      </c>
      <c r="H15" s="36"/>
      <c r="I15" s="36"/>
      <c r="J15" s="36"/>
      <c r="K15" s="36"/>
      <c r="L15" s="36"/>
      <c r="M15" s="36"/>
      <c r="N15" s="36"/>
      <c r="O15" s="36"/>
      <c r="P15" s="36"/>
      <c r="Q15" s="36"/>
      <c r="R15" s="36"/>
    </row>
    <row r="16" spans="1:21" x14ac:dyDescent="0.3">
      <c r="A16" s="31">
        <v>14</v>
      </c>
      <c r="B16" s="31" t="s">
        <v>29</v>
      </c>
      <c r="C16" s="33">
        <v>1</v>
      </c>
      <c r="D16" s="32">
        <v>1</v>
      </c>
      <c r="G16" s="34" t="s">
        <v>35</v>
      </c>
      <c r="H16" s="34"/>
      <c r="I16" s="34"/>
      <c r="J16" s="34"/>
      <c r="K16" s="34"/>
      <c r="L16" s="34"/>
      <c r="M16" s="34"/>
      <c r="N16" s="34"/>
      <c r="O16" s="34"/>
      <c r="P16" s="34"/>
      <c r="Q16" s="34"/>
      <c r="R16" s="34"/>
    </row>
    <row r="17" spans="1:18" x14ac:dyDescent="0.3">
      <c r="A17" s="31">
        <v>15</v>
      </c>
      <c r="B17" s="31" t="s">
        <v>29</v>
      </c>
      <c r="C17" s="33">
        <v>1</v>
      </c>
      <c r="D17" s="32">
        <v>1</v>
      </c>
      <c r="G17" s="35" t="s">
        <v>34</v>
      </c>
      <c r="H17" s="35"/>
      <c r="I17" s="35"/>
      <c r="J17" s="35"/>
      <c r="K17" s="35"/>
      <c r="L17" s="35"/>
      <c r="M17" s="35"/>
      <c r="N17" s="35"/>
      <c r="O17" s="35"/>
      <c r="P17" s="35"/>
      <c r="Q17" s="35"/>
      <c r="R17" s="35"/>
    </row>
    <row r="18" spans="1:18" x14ac:dyDescent="0.3">
      <c r="A18" s="31">
        <v>16</v>
      </c>
      <c r="B18" s="31" t="s">
        <v>29</v>
      </c>
      <c r="C18" s="33">
        <v>1</v>
      </c>
      <c r="D18" s="32">
        <v>1</v>
      </c>
      <c r="G18" s="34" t="s">
        <v>33</v>
      </c>
      <c r="H18" s="34"/>
      <c r="I18" s="34"/>
      <c r="J18" s="34"/>
      <c r="K18" s="34"/>
      <c r="L18" s="34"/>
      <c r="M18" s="34"/>
      <c r="N18" s="34"/>
      <c r="O18" s="34"/>
      <c r="P18" s="34"/>
      <c r="Q18" s="34"/>
      <c r="R18" s="34"/>
    </row>
    <row r="19" spans="1:18" x14ac:dyDescent="0.3">
      <c r="A19" s="31">
        <v>17</v>
      </c>
      <c r="B19" s="31" t="s">
        <v>29</v>
      </c>
      <c r="C19" s="33">
        <v>1</v>
      </c>
      <c r="D19" s="32">
        <v>1</v>
      </c>
      <c r="G19" s="34" t="s">
        <v>32</v>
      </c>
      <c r="H19" s="34"/>
      <c r="I19" s="34"/>
      <c r="J19" s="34"/>
      <c r="K19" s="34"/>
      <c r="L19" s="34"/>
      <c r="M19" s="34"/>
      <c r="N19" s="34"/>
      <c r="O19" s="34"/>
      <c r="P19" s="34"/>
      <c r="Q19" s="34"/>
      <c r="R19" s="34"/>
    </row>
    <row r="20" spans="1:18" x14ac:dyDescent="0.3">
      <c r="A20" s="31">
        <v>18</v>
      </c>
      <c r="B20" s="31" t="s">
        <v>29</v>
      </c>
      <c r="C20" s="33">
        <v>1</v>
      </c>
      <c r="D20" s="32">
        <v>1</v>
      </c>
      <c r="G20" s="34" t="s">
        <v>31</v>
      </c>
      <c r="H20" s="34"/>
      <c r="I20" s="34"/>
      <c r="J20" s="34"/>
      <c r="K20" s="34"/>
      <c r="L20" s="34"/>
      <c r="M20" s="34"/>
      <c r="N20" s="34"/>
      <c r="O20" s="34"/>
      <c r="P20" s="34"/>
      <c r="Q20" s="34"/>
      <c r="R20" s="34"/>
    </row>
    <row r="21" spans="1:18" x14ac:dyDescent="0.3">
      <c r="A21" s="31">
        <v>19</v>
      </c>
      <c r="B21" s="31" t="s">
        <v>29</v>
      </c>
      <c r="C21" s="33">
        <v>1</v>
      </c>
      <c r="D21" s="32">
        <v>1</v>
      </c>
      <c r="G21" s="34" t="s">
        <v>62</v>
      </c>
      <c r="H21" s="34"/>
      <c r="I21" s="34"/>
      <c r="J21" s="34"/>
      <c r="K21" s="34"/>
      <c r="L21" s="34"/>
      <c r="M21" s="34"/>
      <c r="N21" s="34"/>
      <c r="O21" s="34"/>
      <c r="P21" s="34"/>
      <c r="Q21" s="34"/>
      <c r="R21" s="34"/>
    </row>
    <row r="22" spans="1:18" x14ac:dyDescent="0.3">
      <c r="A22" s="31">
        <v>20</v>
      </c>
      <c r="B22" s="31" t="s">
        <v>29</v>
      </c>
      <c r="C22" s="33">
        <v>1</v>
      </c>
      <c r="D22" s="32">
        <v>1</v>
      </c>
      <c r="G22" s="34" t="s">
        <v>30</v>
      </c>
      <c r="H22" s="34"/>
      <c r="I22" s="34"/>
      <c r="J22" s="34"/>
      <c r="K22" s="34"/>
      <c r="L22" s="34"/>
      <c r="M22" s="34"/>
      <c r="N22" s="34"/>
      <c r="O22" s="34"/>
      <c r="P22" s="34"/>
      <c r="Q22" s="34"/>
      <c r="R22" s="34"/>
    </row>
    <row r="23" spans="1:18" x14ac:dyDescent="0.3">
      <c r="A23" s="31">
        <v>21</v>
      </c>
      <c r="B23" s="31" t="s">
        <v>29</v>
      </c>
      <c r="C23" s="33">
        <v>1</v>
      </c>
      <c r="D23" s="32">
        <v>1</v>
      </c>
    </row>
    <row r="24" spans="1:18" x14ac:dyDescent="0.3">
      <c r="A24" s="31">
        <v>22</v>
      </c>
      <c r="B24" s="31" t="s">
        <v>29</v>
      </c>
      <c r="C24" s="33">
        <v>0</v>
      </c>
      <c r="D24" s="32">
        <v>0</v>
      </c>
    </row>
    <row r="25" spans="1:18" x14ac:dyDescent="0.3">
      <c r="A25" s="31">
        <v>23</v>
      </c>
      <c r="B25" s="31" t="s">
        <v>29</v>
      </c>
      <c r="C25" s="33">
        <v>1</v>
      </c>
      <c r="D25" s="32">
        <v>1</v>
      </c>
    </row>
    <row r="26" spans="1:18" x14ac:dyDescent="0.3">
      <c r="A26" s="31">
        <v>24</v>
      </c>
      <c r="B26" s="31" t="s">
        <v>29</v>
      </c>
      <c r="C26" s="33">
        <v>1</v>
      </c>
      <c r="D26" s="32">
        <v>0</v>
      </c>
    </row>
    <row r="27" spans="1:18" x14ac:dyDescent="0.3">
      <c r="A27" s="31">
        <v>25</v>
      </c>
      <c r="B27" s="31" t="s">
        <v>29</v>
      </c>
      <c r="C27" s="33">
        <v>1</v>
      </c>
      <c r="D27" s="32">
        <v>0</v>
      </c>
    </row>
    <row r="28" spans="1:18" x14ac:dyDescent="0.3">
      <c r="A28" s="31">
        <v>26</v>
      </c>
      <c r="B28" s="31" t="s">
        <v>29</v>
      </c>
      <c r="C28" s="33">
        <v>1</v>
      </c>
      <c r="D28" s="32">
        <v>1</v>
      </c>
    </row>
    <row r="29" spans="1:18" x14ac:dyDescent="0.3">
      <c r="A29" s="31">
        <v>27</v>
      </c>
      <c r="B29" s="31" t="s">
        <v>29</v>
      </c>
      <c r="C29" s="33">
        <v>1</v>
      </c>
      <c r="D29" s="32">
        <v>1</v>
      </c>
    </row>
    <row r="30" spans="1:18" x14ac:dyDescent="0.3">
      <c r="A30" s="31">
        <v>28</v>
      </c>
      <c r="B30" s="31" t="s">
        <v>29</v>
      </c>
      <c r="C30" s="33">
        <v>1</v>
      </c>
      <c r="D30" s="32">
        <v>1</v>
      </c>
    </row>
    <row r="31" spans="1:18" x14ac:dyDescent="0.3">
      <c r="A31" s="31">
        <v>29</v>
      </c>
      <c r="B31" s="31" t="s">
        <v>29</v>
      </c>
      <c r="C31" s="33">
        <v>1</v>
      </c>
      <c r="D31" s="32">
        <v>1</v>
      </c>
    </row>
    <row r="32" spans="1:18" x14ac:dyDescent="0.3">
      <c r="A32" s="31">
        <v>30</v>
      </c>
      <c r="B32" s="31" t="s">
        <v>29</v>
      </c>
      <c r="C32" s="33">
        <v>1</v>
      </c>
      <c r="D32" s="32">
        <v>1</v>
      </c>
    </row>
    <row r="33" spans="1:4" x14ac:dyDescent="0.3">
      <c r="A33" s="31">
        <v>31</v>
      </c>
      <c r="B33" s="31" t="s">
        <v>29</v>
      </c>
      <c r="C33" s="33">
        <v>1</v>
      </c>
      <c r="D33" s="32">
        <v>1</v>
      </c>
    </row>
    <row r="34" spans="1:4" x14ac:dyDescent="0.3">
      <c r="A34" s="31">
        <v>32</v>
      </c>
      <c r="B34" s="31" t="s">
        <v>29</v>
      </c>
      <c r="C34" s="33">
        <v>1</v>
      </c>
      <c r="D34" s="32">
        <v>1</v>
      </c>
    </row>
    <row r="35" spans="1:4" x14ac:dyDescent="0.3">
      <c r="A35" s="31">
        <v>33</v>
      </c>
      <c r="B35" s="31" t="s">
        <v>29</v>
      </c>
      <c r="C35" s="33">
        <v>1</v>
      </c>
      <c r="D35" s="32">
        <v>1</v>
      </c>
    </row>
    <row r="36" spans="1:4" x14ac:dyDescent="0.3">
      <c r="A36" s="31">
        <v>34</v>
      </c>
      <c r="B36" s="31" t="s">
        <v>29</v>
      </c>
      <c r="C36" s="33">
        <v>1</v>
      </c>
      <c r="D36" s="32">
        <v>1</v>
      </c>
    </row>
    <row r="37" spans="1:4" x14ac:dyDescent="0.3">
      <c r="A37" s="31">
        <v>35</v>
      </c>
      <c r="B37" s="31" t="s">
        <v>29</v>
      </c>
      <c r="C37" s="33">
        <v>1</v>
      </c>
      <c r="D37" s="32">
        <v>0</v>
      </c>
    </row>
    <row r="38" spans="1:4" x14ac:dyDescent="0.3">
      <c r="A38" s="31">
        <v>36</v>
      </c>
      <c r="B38" s="31" t="s">
        <v>29</v>
      </c>
      <c r="C38" s="33">
        <v>1</v>
      </c>
      <c r="D38" s="32">
        <v>1</v>
      </c>
    </row>
    <row r="39" spans="1:4" x14ac:dyDescent="0.3">
      <c r="A39" s="31">
        <v>37</v>
      </c>
      <c r="B39" s="31" t="s">
        <v>29</v>
      </c>
      <c r="C39" s="33">
        <v>1</v>
      </c>
      <c r="D39" s="32">
        <v>1</v>
      </c>
    </row>
    <row r="40" spans="1:4" x14ac:dyDescent="0.3">
      <c r="A40" s="31">
        <v>38</v>
      </c>
      <c r="B40" s="31" t="s">
        <v>29</v>
      </c>
      <c r="C40" s="33">
        <v>0</v>
      </c>
      <c r="D40" s="32">
        <v>0</v>
      </c>
    </row>
    <row r="41" spans="1:4" x14ac:dyDescent="0.3">
      <c r="A41" s="31">
        <v>39</v>
      </c>
      <c r="B41" s="31" t="s">
        <v>29</v>
      </c>
      <c r="C41" s="33">
        <v>0</v>
      </c>
      <c r="D41" s="32">
        <v>1</v>
      </c>
    </row>
    <row r="42" spans="1:4" x14ac:dyDescent="0.3">
      <c r="A42" s="31">
        <v>40</v>
      </c>
      <c r="B42" s="31" t="s">
        <v>29</v>
      </c>
      <c r="C42" s="33">
        <v>1</v>
      </c>
      <c r="D42" s="32">
        <v>1</v>
      </c>
    </row>
    <row r="43" spans="1:4" x14ac:dyDescent="0.3">
      <c r="A43" s="31">
        <v>41</v>
      </c>
      <c r="B43" s="31" t="s">
        <v>29</v>
      </c>
      <c r="C43" s="33">
        <v>1</v>
      </c>
      <c r="D43" s="32">
        <v>1</v>
      </c>
    </row>
    <row r="44" spans="1:4" x14ac:dyDescent="0.3">
      <c r="A44" s="31">
        <v>42</v>
      </c>
      <c r="B44" s="31" t="s">
        <v>29</v>
      </c>
      <c r="C44" s="33">
        <v>1</v>
      </c>
      <c r="D44" s="32">
        <v>1</v>
      </c>
    </row>
    <row r="45" spans="1:4" x14ac:dyDescent="0.3">
      <c r="A45" s="31">
        <v>43</v>
      </c>
      <c r="B45" s="31" t="s">
        <v>29</v>
      </c>
      <c r="C45" s="33">
        <v>1</v>
      </c>
      <c r="D45" s="32">
        <v>0</v>
      </c>
    </row>
    <row r="46" spans="1:4" x14ac:dyDescent="0.3">
      <c r="A46" s="31">
        <v>44</v>
      </c>
      <c r="B46" s="31" t="s">
        <v>29</v>
      </c>
      <c r="C46" s="33">
        <v>1</v>
      </c>
      <c r="D46" s="32">
        <v>1</v>
      </c>
    </row>
    <row r="47" spans="1:4" x14ac:dyDescent="0.3">
      <c r="A47" s="31">
        <v>45</v>
      </c>
      <c r="B47" s="31" t="s">
        <v>29</v>
      </c>
      <c r="C47" s="33">
        <v>0</v>
      </c>
      <c r="D47" s="32">
        <v>1</v>
      </c>
    </row>
    <row r="48" spans="1:4" x14ac:dyDescent="0.3">
      <c r="A48" s="31">
        <v>46</v>
      </c>
      <c r="B48" s="31" t="s">
        <v>29</v>
      </c>
      <c r="C48" s="33">
        <v>1</v>
      </c>
      <c r="D48" s="32">
        <v>1</v>
      </c>
    </row>
    <row r="49" spans="1:4" x14ac:dyDescent="0.3">
      <c r="A49" s="31">
        <v>47</v>
      </c>
      <c r="B49" s="31" t="s">
        <v>29</v>
      </c>
      <c r="C49" s="33">
        <v>1</v>
      </c>
      <c r="D49" s="32">
        <v>0</v>
      </c>
    </row>
    <row r="50" spans="1:4" x14ac:dyDescent="0.3">
      <c r="A50" s="31">
        <v>48</v>
      </c>
      <c r="B50" s="31" t="s">
        <v>29</v>
      </c>
      <c r="C50" s="33">
        <v>0</v>
      </c>
      <c r="D50" s="32">
        <v>1</v>
      </c>
    </row>
    <row r="51" spans="1:4" x14ac:dyDescent="0.3">
      <c r="A51" s="31">
        <v>49</v>
      </c>
      <c r="B51" s="31" t="s">
        <v>29</v>
      </c>
      <c r="C51" s="33">
        <v>1</v>
      </c>
      <c r="D51" s="32">
        <v>1</v>
      </c>
    </row>
    <row r="52" spans="1:4" x14ac:dyDescent="0.3">
      <c r="A52" s="31">
        <v>50</v>
      </c>
      <c r="B52" s="31" t="s">
        <v>29</v>
      </c>
      <c r="C52" s="33">
        <v>1</v>
      </c>
      <c r="D52" s="32">
        <v>1</v>
      </c>
    </row>
    <row r="53" spans="1:4" x14ac:dyDescent="0.3">
      <c r="A53" s="31">
        <v>51</v>
      </c>
      <c r="B53" s="31" t="s">
        <v>29</v>
      </c>
      <c r="C53" s="33">
        <v>1</v>
      </c>
      <c r="D53" s="32">
        <v>1</v>
      </c>
    </row>
    <row r="54" spans="1:4" x14ac:dyDescent="0.3">
      <c r="A54" s="31">
        <v>52</v>
      </c>
      <c r="B54" s="31" t="s">
        <v>29</v>
      </c>
      <c r="C54" s="33">
        <v>0</v>
      </c>
      <c r="D54" s="32">
        <v>1</v>
      </c>
    </row>
    <row r="55" spans="1:4" x14ac:dyDescent="0.3">
      <c r="A55" s="31">
        <v>53</v>
      </c>
      <c r="B55" s="31" t="s">
        <v>29</v>
      </c>
      <c r="C55" s="33">
        <v>1</v>
      </c>
      <c r="D55" s="32">
        <v>1</v>
      </c>
    </row>
    <row r="56" spans="1:4" x14ac:dyDescent="0.3">
      <c r="A56" s="31">
        <v>54</v>
      </c>
      <c r="B56" s="31" t="s">
        <v>29</v>
      </c>
      <c r="C56" s="33">
        <v>1</v>
      </c>
      <c r="D56" s="32">
        <v>1</v>
      </c>
    </row>
    <row r="57" spans="1:4" x14ac:dyDescent="0.3">
      <c r="A57" s="31">
        <v>55</v>
      </c>
      <c r="B57" s="31" t="s">
        <v>29</v>
      </c>
      <c r="C57" s="33">
        <v>1</v>
      </c>
      <c r="D57" s="32">
        <v>1</v>
      </c>
    </row>
    <row r="58" spans="1:4" x14ac:dyDescent="0.3">
      <c r="A58" s="31">
        <v>56</v>
      </c>
      <c r="B58" s="31" t="s">
        <v>29</v>
      </c>
      <c r="C58" s="33">
        <v>1</v>
      </c>
      <c r="D58" s="32">
        <v>0</v>
      </c>
    </row>
    <row r="59" spans="1:4" x14ac:dyDescent="0.3">
      <c r="A59" s="31">
        <v>57</v>
      </c>
      <c r="B59" s="31" t="s">
        <v>29</v>
      </c>
      <c r="C59" s="33">
        <v>1</v>
      </c>
      <c r="D59" s="32">
        <v>1</v>
      </c>
    </row>
    <row r="60" spans="1:4" x14ac:dyDescent="0.3">
      <c r="A60" s="31">
        <v>58</v>
      </c>
      <c r="B60" s="31" t="s">
        <v>29</v>
      </c>
      <c r="C60" s="33">
        <v>1</v>
      </c>
      <c r="D60" s="32">
        <v>0</v>
      </c>
    </row>
    <row r="61" spans="1:4" x14ac:dyDescent="0.3">
      <c r="A61" s="31">
        <v>59</v>
      </c>
      <c r="B61" s="31" t="s">
        <v>29</v>
      </c>
      <c r="C61" s="33">
        <v>0</v>
      </c>
      <c r="D61" s="32">
        <v>1</v>
      </c>
    </row>
    <row r="62" spans="1:4" x14ac:dyDescent="0.3">
      <c r="A62" s="31">
        <v>60</v>
      </c>
      <c r="B62" s="31" t="s">
        <v>29</v>
      </c>
      <c r="C62" s="33">
        <v>1</v>
      </c>
      <c r="D62" s="32">
        <v>1</v>
      </c>
    </row>
    <row r="63" spans="1:4" x14ac:dyDescent="0.3">
      <c r="A63" s="31">
        <v>61</v>
      </c>
      <c r="B63" s="31" t="s">
        <v>29</v>
      </c>
      <c r="C63" s="33">
        <v>1</v>
      </c>
      <c r="D63" s="32">
        <v>1</v>
      </c>
    </row>
    <row r="64" spans="1:4" x14ac:dyDescent="0.3">
      <c r="A64" s="31">
        <v>62</v>
      </c>
      <c r="B64" s="31" t="s">
        <v>29</v>
      </c>
      <c r="C64" s="33">
        <v>1</v>
      </c>
      <c r="D64" s="32">
        <v>1</v>
      </c>
    </row>
    <row r="65" spans="1:4" x14ac:dyDescent="0.3">
      <c r="A65" s="31">
        <v>63</v>
      </c>
      <c r="B65" s="31" t="s">
        <v>29</v>
      </c>
      <c r="C65" s="33">
        <v>1</v>
      </c>
      <c r="D65" s="32">
        <v>0</v>
      </c>
    </row>
    <row r="66" spans="1:4" x14ac:dyDescent="0.3">
      <c r="A66" s="31">
        <v>64</v>
      </c>
      <c r="B66" s="31" t="s">
        <v>29</v>
      </c>
      <c r="C66" s="33">
        <v>1</v>
      </c>
      <c r="D66" s="32">
        <v>1</v>
      </c>
    </row>
    <row r="67" spans="1:4" x14ac:dyDescent="0.3">
      <c r="A67" s="31">
        <v>65</v>
      </c>
      <c r="B67" s="31" t="s">
        <v>29</v>
      </c>
      <c r="C67" s="33">
        <v>0</v>
      </c>
      <c r="D67" s="32">
        <v>1</v>
      </c>
    </row>
    <row r="68" spans="1:4" x14ac:dyDescent="0.3">
      <c r="A68" s="31">
        <v>66</v>
      </c>
      <c r="B68" s="31" t="s">
        <v>29</v>
      </c>
      <c r="C68" s="33">
        <v>1</v>
      </c>
      <c r="D68" s="32">
        <v>1</v>
      </c>
    </row>
    <row r="69" spans="1:4" x14ac:dyDescent="0.3">
      <c r="A69" s="31">
        <v>67</v>
      </c>
      <c r="B69" s="31" t="s">
        <v>29</v>
      </c>
      <c r="C69" s="33">
        <v>0</v>
      </c>
      <c r="D69" s="32">
        <v>1</v>
      </c>
    </row>
    <row r="70" spans="1:4" x14ac:dyDescent="0.3">
      <c r="A70" s="31">
        <v>68</v>
      </c>
      <c r="B70" s="31" t="s">
        <v>29</v>
      </c>
      <c r="C70" s="33">
        <v>1</v>
      </c>
      <c r="D70" s="32">
        <v>1</v>
      </c>
    </row>
    <row r="71" spans="1:4" x14ac:dyDescent="0.3">
      <c r="A71" s="31">
        <v>69</v>
      </c>
      <c r="B71" s="31" t="s">
        <v>29</v>
      </c>
      <c r="C71" s="33">
        <v>1</v>
      </c>
      <c r="D71" s="32">
        <v>1</v>
      </c>
    </row>
    <row r="72" spans="1:4" x14ac:dyDescent="0.3">
      <c r="A72" s="31">
        <v>70</v>
      </c>
      <c r="B72" s="31" t="s">
        <v>29</v>
      </c>
      <c r="C72" s="33">
        <v>1</v>
      </c>
      <c r="D72" s="32">
        <v>1</v>
      </c>
    </row>
    <row r="73" spans="1:4" x14ac:dyDescent="0.3">
      <c r="A73" s="31">
        <v>71</v>
      </c>
      <c r="B73" s="31" t="s">
        <v>29</v>
      </c>
      <c r="C73" s="33">
        <v>1</v>
      </c>
      <c r="D73" s="32">
        <v>1</v>
      </c>
    </row>
    <row r="74" spans="1:4" x14ac:dyDescent="0.3">
      <c r="A74" s="31">
        <v>72</v>
      </c>
      <c r="B74" s="31" t="s">
        <v>29</v>
      </c>
      <c r="C74" s="33">
        <v>0</v>
      </c>
      <c r="D74" s="32">
        <v>1</v>
      </c>
    </row>
    <row r="75" spans="1:4" x14ac:dyDescent="0.3">
      <c r="A75" s="31">
        <v>73</v>
      </c>
      <c r="B75" s="31" t="s">
        <v>29</v>
      </c>
      <c r="C75" s="33">
        <v>1</v>
      </c>
      <c r="D75" s="32">
        <v>1</v>
      </c>
    </row>
    <row r="76" spans="1:4" x14ac:dyDescent="0.3">
      <c r="A76" s="31">
        <v>74</v>
      </c>
      <c r="B76" s="31" t="s">
        <v>29</v>
      </c>
      <c r="C76" s="33">
        <v>1</v>
      </c>
      <c r="D76" s="32">
        <v>1</v>
      </c>
    </row>
    <row r="77" spans="1:4" x14ac:dyDescent="0.3">
      <c r="A77" s="31">
        <v>75</v>
      </c>
      <c r="B77" s="31" t="s">
        <v>29</v>
      </c>
      <c r="C77" s="33">
        <v>1</v>
      </c>
      <c r="D77" s="32">
        <v>1</v>
      </c>
    </row>
    <row r="78" spans="1:4" x14ac:dyDescent="0.3">
      <c r="A78" s="31">
        <v>76</v>
      </c>
      <c r="B78" s="31" t="s">
        <v>29</v>
      </c>
      <c r="C78" s="33">
        <v>1</v>
      </c>
      <c r="D78" s="32">
        <v>1</v>
      </c>
    </row>
    <row r="79" spans="1:4" x14ac:dyDescent="0.3">
      <c r="A79" s="31">
        <v>77</v>
      </c>
      <c r="B79" s="31" t="s">
        <v>29</v>
      </c>
      <c r="C79" s="33">
        <v>1</v>
      </c>
      <c r="D79" s="32">
        <v>1</v>
      </c>
    </row>
    <row r="80" spans="1:4" x14ac:dyDescent="0.3">
      <c r="A80" s="31">
        <v>78</v>
      </c>
      <c r="B80" s="31" t="s">
        <v>29</v>
      </c>
      <c r="C80" s="33">
        <v>1</v>
      </c>
      <c r="D80" s="32">
        <v>1</v>
      </c>
    </row>
    <row r="81" spans="1:4" x14ac:dyDescent="0.3">
      <c r="A81" s="31">
        <v>79</v>
      </c>
      <c r="B81" s="31" t="s">
        <v>29</v>
      </c>
      <c r="C81" s="33">
        <v>1</v>
      </c>
      <c r="D81" s="32">
        <v>1</v>
      </c>
    </row>
    <row r="82" spans="1:4" x14ac:dyDescent="0.3">
      <c r="A82" s="31">
        <v>80</v>
      </c>
      <c r="B82" s="31" t="s">
        <v>29</v>
      </c>
      <c r="C82" s="33">
        <v>1</v>
      </c>
      <c r="D82" s="32">
        <v>1</v>
      </c>
    </row>
    <row r="83" spans="1:4" x14ac:dyDescent="0.3">
      <c r="A83" s="31">
        <v>81</v>
      </c>
      <c r="B83" s="31" t="s">
        <v>29</v>
      </c>
      <c r="C83" s="33">
        <v>1</v>
      </c>
      <c r="D83" s="32">
        <v>0</v>
      </c>
    </row>
    <row r="84" spans="1:4" x14ac:dyDescent="0.3">
      <c r="A84" s="31">
        <v>82</v>
      </c>
      <c r="B84" s="31" t="s">
        <v>29</v>
      </c>
      <c r="C84" s="33">
        <v>1</v>
      </c>
      <c r="D84" s="32">
        <v>1</v>
      </c>
    </row>
    <row r="85" spans="1:4" x14ac:dyDescent="0.3">
      <c r="A85" s="31">
        <v>83</v>
      </c>
      <c r="B85" s="31" t="s">
        <v>29</v>
      </c>
      <c r="C85" s="33">
        <v>1</v>
      </c>
      <c r="D85" s="32">
        <v>1</v>
      </c>
    </row>
    <row r="86" spans="1:4" x14ac:dyDescent="0.3">
      <c r="A86" s="31">
        <v>84</v>
      </c>
      <c r="B86" s="31" t="s">
        <v>29</v>
      </c>
      <c r="C86" s="33">
        <v>1</v>
      </c>
      <c r="D86" s="32">
        <v>1</v>
      </c>
    </row>
    <row r="87" spans="1:4" x14ac:dyDescent="0.3">
      <c r="A87" s="31">
        <v>85</v>
      </c>
      <c r="B87" s="31" t="s">
        <v>29</v>
      </c>
      <c r="C87" s="33">
        <v>0</v>
      </c>
      <c r="D87" s="32">
        <v>1</v>
      </c>
    </row>
    <row r="88" spans="1:4" x14ac:dyDescent="0.3">
      <c r="A88" s="31">
        <v>86</v>
      </c>
      <c r="B88" s="31" t="s">
        <v>29</v>
      </c>
      <c r="C88" s="33">
        <v>0</v>
      </c>
      <c r="D88" s="32">
        <v>1</v>
      </c>
    </row>
    <row r="89" spans="1:4" x14ac:dyDescent="0.3">
      <c r="A89" s="31">
        <v>87</v>
      </c>
      <c r="B89" s="31" t="s">
        <v>29</v>
      </c>
      <c r="C89" s="33">
        <v>1</v>
      </c>
      <c r="D89" s="32">
        <v>0</v>
      </c>
    </row>
    <row r="90" spans="1:4" x14ac:dyDescent="0.3">
      <c r="A90" s="31">
        <v>88</v>
      </c>
      <c r="B90" s="31" t="s">
        <v>29</v>
      </c>
      <c r="C90" s="33">
        <v>1</v>
      </c>
      <c r="D90" s="32">
        <v>0</v>
      </c>
    </row>
    <row r="91" spans="1:4" x14ac:dyDescent="0.3">
      <c r="A91" s="31">
        <v>89</v>
      </c>
      <c r="B91" s="31" t="s">
        <v>29</v>
      </c>
      <c r="C91" s="33">
        <v>1</v>
      </c>
      <c r="D91" s="32">
        <v>1</v>
      </c>
    </row>
    <row r="92" spans="1:4" x14ac:dyDescent="0.3">
      <c r="A92" s="31">
        <v>90</v>
      </c>
      <c r="B92" s="31" t="s">
        <v>29</v>
      </c>
      <c r="C92" s="33">
        <v>1</v>
      </c>
      <c r="D92" s="32">
        <v>0</v>
      </c>
    </row>
    <row r="93" spans="1:4" x14ac:dyDescent="0.3">
      <c r="A93" s="31">
        <v>91</v>
      </c>
      <c r="B93" s="31" t="s">
        <v>29</v>
      </c>
      <c r="C93" s="33">
        <v>1</v>
      </c>
      <c r="D93" s="32">
        <v>1</v>
      </c>
    </row>
    <row r="94" spans="1:4" x14ac:dyDescent="0.3">
      <c r="A94" s="31">
        <v>92</v>
      </c>
      <c r="B94" s="31" t="s">
        <v>29</v>
      </c>
      <c r="C94" s="33">
        <v>0</v>
      </c>
      <c r="D94" s="32">
        <v>0</v>
      </c>
    </row>
    <row r="95" spans="1:4" x14ac:dyDescent="0.3">
      <c r="A95" s="31">
        <v>93</v>
      </c>
      <c r="B95" s="31" t="s">
        <v>29</v>
      </c>
      <c r="C95" s="33">
        <v>1</v>
      </c>
      <c r="D95" s="32">
        <v>1</v>
      </c>
    </row>
    <row r="96" spans="1:4" x14ac:dyDescent="0.3">
      <c r="A96" s="31">
        <v>94</v>
      </c>
      <c r="B96" s="31" t="s">
        <v>29</v>
      </c>
      <c r="C96" s="33">
        <v>0</v>
      </c>
      <c r="D96" s="32">
        <v>0</v>
      </c>
    </row>
    <row r="97" spans="1:4" x14ac:dyDescent="0.3">
      <c r="A97" s="31">
        <v>95</v>
      </c>
      <c r="B97" s="31" t="s">
        <v>29</v>
      </c>
      <c r="C97" s="33">
        <v>1</v>
      </c>
      <c r="D97" s="32">
        <v>1</v>
      </c>
    </row>
    <row r="98" spans="1:4" x14ac:dyDescent="0.3">
      <c r="A98" s="31">
        <v>96</v>
      </c>
      <c r="B98" s="31" t="s">
        <v>29</v>
      </c>
      <c r="C98" s="33">
        <v>1</v>
      </c>
      <c r="D98" s="32">
        <v>0</v>
      </c>
    </row>
    <row r="99" spans="1:4" x14ac:dyDescent="0.3">
      <c r="A99" s="31">
        <v>97</v>
      </c>
      <c r="B99" s="31" t="s">
        <v>29</v>
      </c>
      <c r="C99" s="33">
        <v>1</v>
      </c>
      <c r="D99" s="32">
        <v>1</v>
      </c>
    </row>
    <row r="100" spans="1:4" x14ac:dyDescent="0.3">
      <c r="A100" s="31">
        <v>98</v>
      </c>
      <c r="B100" s="31" t="s">
        <v>29</v>
      </c>
      <c r="C100" s="33">
        <v>1</v>
      </c>
      <c r="D100" s="32">
        <v>1</v>
      </c>
    </row>
    <row r="101" spans="1:4" x14ac:dyDescent="0.3">
      <c r="A101" s="31">
        <v>99</v>
      </c>
      <c r="B101" s="31" t="s">
        <v>29</v>
      </c>
      <c r="C101" s="33">
        <v>1</v>
      </c>
      <c r="D101" s="32">
        <v>1</v>
      </c>
    </row>
    <row r="102" spans="1:4" x14ac:dyDescent="0.3">
      <c r="A102" s="31">
        <v>100</v>
      </c>
      <c r="B102" s="31" t="s">
        <v>29</v>
      </c>
      <c r="C102" s="33">
        <v>1</v>
      </c>
      <c r="D102" s="32">
        <v>1</v>
      </c>
    </row>
    <row r="103" spans="1:4" x14ac:dyDescent="0.3">
      <c r="A103" s="31">
        <v>1</v>
      </c>
      <c r="B103" s="31" t="s">
        <v>28</v>
      </c>
      <c r="C103" s="33">
        <v>0</v>
      </c>
      <c r="D103" s="32">
        <v>0</v>
      </c>
    </row>
    <row r="104" spans="1:4" x14ac:dyDescent="0.3">
      <c r="A104" s="31">
        <v>2</v>
      </c>
      <c r="B104" s="31" t="s">
        <v>28</v>
      </c>
      <c r="C104" s="33">
        <v>0</v>
      </c>
      <c r="D104" s="32">
        <v>0</v>
      </c>
    </row>
    <row r="105" spans="1:4" x14ac:dyDescent="0.3">
      <c r="A105" s="31">
        <v>3</v>
      </c>
      <c r="B105" s="31" t="s">
        <v>28</v>
      </c>
      <c r="C105" s="33">
        <v>0</v>
      </c>
      <c r="D105" s="32">
        <v>0</v>
      </c>
    </row>
    <row r="106" spans="1:4" x14ac:dyDescent="0.3">
      <c r="A106" s="31">
        <v>4</v>
      </c>
      <c r="B106" s="31" t="s">
        <v>28</v>
      </c>
      <c r="C106" s="33">
        <v>0</v>
      </c>
      <c r="D106" s="32">
        <v>0</v>
      </c>
    </row>
    <row r="107" spans="1:4" x14ac:dyDescent="0.3">
      <c r="A107" s="31">
        <v>5</v>
      </c>
      <c r="B107" s="31" t="s">
        <v>28</v>
      </c>
      <c r="C107" s="33">
        <v>0</v>
      </c>
      <c r="D107" s="32">
        <v>0</v>
      </c>
    </row>
    <row r="108" spans="1:4" x14ac:dyDescent="0.3">
      <c r="A108" s="31">
        <v>6</v>
      </c>
      <c r="B108" s="31" t="s">
        <v>28</v>
      </c>
      <c r="C108" s="33">
        <v>0</v>
      </c>
      <c r="D108" s="32">
        <v>1</v>
      </c>
    </row>
    <row r="109" spans="1:4" x14ac:dyDescent="0.3">
      <c r="A109" s="31">
        <v>7</v>
      </c>
      <c r="B109" s="31" t="s">
        <v>28</v>
      </c>
      <c r="C109" s="33">
        <v>1</v>
      </c>
      <c r="D109" s="32">
        <v>0</v>
      </c>
    </row>
    <row r="110" spans="1:4" x14ac:dyDescent="0.3">
      <c r="A110" s="31">
        <v>8</v>
      </c>
      <c r="B110" s="31" t="s">
        <v>28</v>
      </c>
      <c r="C110" s="33">
        <v>0</v>
      </c>
      <c r="D110" s="32">
        <v>0</v>
      </c>
    </row>
    <row r="111" spans="1:4" x14ac:dyDescent="0.3">
      <c r="A111" s="31">
        <v>9</v>
      </c>
      <c r="B111" s="31" t="s">
        <v>28</v>
      </c>
      <c r="C111" s="33">
        <v>1</v>
      </c>
      <c r="D111" s="32">
        <v>0</v>
      </c>
    </row>
    <row r="112" spans="1:4" x14ac:dyDescent="0.3">
      <c r="A112" s="31">
        <v>10</v>
      </c>
      <c r="B112" s="31" t="s">
        <v>28</v>
      </c>
      <c r="C112" s="33">
        <v>0</v>
      </c>
      <c r="D112" s="32">
        <v>0</v>
      </c>
    </row>
    <row r="113" spans="1:4" x14ac:dyDescent="0.3">
      <c r="A113" s="31">
        <v>11</v>
      </c>
      <c r="B113" s="31" t="s">
        <v>28</v>
      </c>
      <c r="C113" s="33">
        <v>0</v>
      </c>
      <c r="D113" s="32">
        <v>0</v>
      </c>
    </row>
    <row r="114" spans="1:4" x14ac:dyDescent="0.3">
      <c r="A114" s="31">
        <v>12</v>
      </c>
      <c r="B114" s="31" t="s">
        <v>28</v>
      </c>
      <c r="C114" s="33">
        <v>0</v>
      </c>
      <c r="D114" s="32">
        <v>0</v>
      </c>
    </row>
    <row r="115" spans="1:4" x14ac:dyDescent="0.3">
      <c r="A115" s="31">
        <v>13</v>
      </c>
      <c r="B115" s="31" t="s">
        <v>28</v>
      </c>
      <c r="C115" s="33">
        <v>0</v>
      </c>
      <c r="D115" s="32">
        <v>0</v>
      </c>
    </row>
    <row r="116" spans="1:4" x14ac:dyDescent="0.3">
      <c r="A116" s="31">
        <v>14</v>
      </c>
      <c r="B116" s="31" t="s">
        <v>28</v>
      </c>
      <c r="C116" s="33">
        <v>1</v>
      </c>
      <c r="D116" s="32">
        <v>0</v>
      </c>
    </row>
    <row r="117" spans="1:4" x14ac:dyDescent="0.3">
      <c r="A117" s="31">
        <v>15</v>
      </c>
      <c r="B117" s="31" t="s">
        <v>28</v>
      </c>
      <c r="C117" s="33">
        <v>0</v>
      </c>
      <c r="D117" s="32">
        <v>0</v>
      </c>
    </row>
    <row r="118" spans="1:4" x14ac:dyDescent="0.3">
      <c r="A118" s="31">
        <v>16</v>
      </c>
      <c r="B118" s="31" t="s">
        <v>28</v>
      </c>
      <c r="C118" s="33">
        <v>0</v>
      </c>
      <c r="D118" s="32">
        <v>1</v>
      </c>
    </row>
    <row r="119" spans="1:4" x14ac:dyDescent="0.3">
      <c r="A119" s="31">
        <v>17</v>
      </c>
      <c r="B119" s="31" t="s">
        <v>28</v>
      </c>
      <c r="C119" s="33">
        <v>0</v>
      </c>
      <c r="D119" s="32">
        <v>0</v>
      </c>
    </row>
    <row r="120" spans="1:4" x14ac:dyDescent="0.3">
      <c r="A120" s="31">
        <v>18</v>
      </c>
      <c r="B120" s="31" t="s">
        <v>28</v>
      </c>
      <c r="C120" s="33">
        <v>0</v>
      </c>
      <c r="D120" s="32">
        <v>1</v>
      </c>
    </row>
    <row r="121" spans="1:4" x14ac:dyDescent="0.3">
      <c r="A121" s="31">
        <v>19</v>
      </c>
      <c r="B121" s="31" t="s">
        <v>28</v>
      </c>
      <c r="C121" s="33">
        <v>0</v>
      </c>
      <c r="D121" s="32">
        <v>0</v>
      </c>
    </row>
    <row r="122" spans="1:4" x14ac:dyDescent="0.3">
      <c r="A122" s="31">
        <v>20</v>
      </c>
      <c r="B122" s="31" t="s">
        <v>28</v>
      </c>
      <c r="C122" s="33">
        <v>1</v>
      </c>
      <c r="D122" s="32">
        <v>0</v>
      </c>
    </row>
    <row r="123" spans="1:4" x14ac:dyDescent="0.3">
      <c r="A123" s="31">
        <v>21</v>
      </c>
      <c r="B123" s="31" t="s">
        <v>28</v>
      </c>
      <c r="C123" s="33">
        <v>1</v>
      </c>
      <c r="D123" s="32">
        <v>0</v>
      </c>
    </row>
    <row r="124" spans="1:4" x14ac:dyDescent="0.3">
      <c r="A124" s="31">
        <v>22</v>
      </c>
      <c r="B124" s="31" t="s">
        <v>28</v>
      </c>
      <c r="C124" s="33">
        <v>0</v>
      </c>
      <c r="D124" s="32">
        <v>0</v>
      </c>
    </row>
    <row r="125" spans="1:4" x14ac:dyDescent="0.3">
      <c r="A125" s="31">
        <v>23</v>
      </c>
      <c r="B125" s="31" t="s">
        <v>28</v>
      </c>
      <c r="C125" s="33">
        <v>0</v>
      </c>
      <c r="D125" s="32">
        <v>1</v>
      </c>
    </row>
    <row r="126" spans="1:4" x14ac:dyDescent="0.3">
      <c r="A126" s="31">
        <v>24</v>
      </c>
      <c r="B126" s="31" t="s">
        <v>28</v>
      </c>
      <c r="C126" s="33">
        <v>0</v>
      </c>
      <c r="D126" s="32">
        <v>0</v>
      </c>
    </row>
    <row r="127" spans="1:4" x14ac:dyDescent="0.3">
      <c r="A127" s="31">
        <v>25</v>
      </c>
      <c r="B127" s="31" t="s">
        <v>28</v>
      </c>
      <c r="C127" s="33">
        <v>1</v>
      </c>
      <c r="D127" s="32">
        <v>0</v>
      </c>
    </row>
    <row r="128" spans="1:4" x14ac:dyDescent="0.3">
      <c r="A128" s="31">
        <v>26</v>
      </c>
      <c r="B128" s="31" t="s">
        <v>28</v>
      </c>
      <c r="C128" s="33">
        <v>1</v>
      </c>
      <c r="D128" s="32">
        <v>0</v>
      </c>
    </row>
    <row r="129" spans="1:4" x14ac:dyDescent="0.3">
      <c r="A129" s="31">
        <v>27</v>
      </c>
      <c r="B129" s="31" t="s">
        <v>28</v>
      </c>
      <c r="C129" s="33">
        <v>0</v>
      </c>
      <c r="D129" s="32">
        <v>0</v>
      </c>
    </row>
    <row r="130" spans="1:4" x14ac:dyDescent="0.3">
      <c r="A130" s="31">
        <v>28</v>
      </c>
      <c r="B130" s="31" t="s">
        <v>28</v>
      </c>
      <c r="C130" s="33">
        <v>0</v>
      </c>
      <c r="D130" s="32">
        <v>1</v>
      </c>
    </row>
    <row r="131" spans="1:4" x14ac:dyDescent="0.3">
      <c r="A131" s="31">
        <v>29</v>
      </c>
      <c r="B131" s="31" t="s">
        <v>28</v>
      </c>
      <c r="C131" s="33">
        <v>1</v>
      </c>
      <c r="D131" s="32">
        <v>0</v>
      </c>
    </row>
    <row r="132" spans="1:4" x14ac:dyDescent="0.3">
      <c r="A132" s="31">
        <v>30</v>
      </c>
      <c r="B132" s="31" t="s">
        <v>28</v>
      </c>
      <c r="C132" s="33">
        <v>0</v>
      </c>
      <c r="D132" s="32">
        <v>1</v>
      </c>
    </row>
    <row r="133" spans="1:4" x14ac:dyDescent="0.3">
      <c r="A133" s="31">
        <v>31</v>
      </c>
      <c r="B133" s="31" t="s">
        <v>28</v>
      </c>
      <c r="C133" s="33">
        <v>0</v>
      </c>
      <c r="D133" s="32">
        <v>0</v>
      </c>
    </row>
    <row r="134" spans="1:4" x14ac:dyDescent="0.3">
      <c r="A134" s="31">
        <v>32</v>
      </c>
      <c r="B134" s="31" t="s">
        <v>28</v>
      </c>
      <c r="C134" s="33">
        <v>0</v>
      </c>
      <c r="D134" s="32">
        <v>1</v>
      </c>
    </row>
    <row r="135" spans="1:4" x14ac:dyDescent="0.3">
      <c r="A135" s="31">
        <v>33</v>
      </c>
      <c r="B135" s="31" t="s">
        <v>28</v>
      </c>
      <c r="C135" s="33">
        <v>0</v>
      </c>
      <c r="D135" s="32">
        <v>0</v>
      </c>
    </row>
    <row r="136" spans="1:4" x14ac:dyDescent="0.3">
      <c r="A136" s="31">
        <v>34</v>
      </c>
      <c r="B136" s="31" t="s">
        <v>28</v>
      </c>
      <c r="C136" s="33">
        <v>1</v>
      </c>
      <c r="D136" s="32">
        <v>0</v>
      </c>
    </row>
    <row r="137" spans="1:4" x14ac:dyDescent="0.3">
      <c r="A137" s="31">
        <v>35</v>
      </c>
      <c r="B137" s="31" t="s">
        <v>28</v>
      </c>
      <c r="C137" s="33">
        <v>1</v>
      </c>
      <c r="D137" s="32">
        <v>0</v>
      </c>
    </row>
    <row r="138" spans="1:4" x14ac:dyDescent="0.3">
      <c r="A138" s="31">
        <v>36</v>
      </c>
      <c r="B138" s="31" t="s">
        <v>28</v>
      </c>
      <c r="C138" s="33">
        <v>0</v>
      </c>
      <c r="D138" s="32">
        <v>0</v>
      </c>
    </row>
    <row r="139" spans="1:4" x14ac:dyDescent="0.3">
      <c r="A139" s="31">
        <v>37</v>
      </c>
      <c r="B139" s="31" t="s">
        <v>28</v>
      </c>
      <c r="C139" s="33">
        <v>0</v>
      </c>
      <c r="D139" s="32">
        <v>0</v>
      </c>
    </row>
    <row r="140" spans="1:4" x14ac:dyDescent="0.3">
      <c r="A140" s="31">
        <v>38</v>
      </c>
      <c r="B140" s="31" t="s">
        <v>28</v>
      </c>
      <c r="C140" s="33">
        <v>0</v>
      </c>
      <c r="D140" s="32">
        <v>0</v>
      </c>
    </row>
    <row r="141" spans="1:4" x14ac:dyDescent="0.3">
      <c r="A141" s="31">
        <v>39</v>
      </c>
      <c r="B141" s="31" t="s">
        <v>28</v>
      </c>
      <c r="C141" s="33">
        <v>0</v>
      </c>
      <c r="D141" s="32">
        <v>0</v>
      </c>
    </row>
    <row r="142" spans="1:4" x14ac:dyDescent="0.3">
      <c r="A142" s="31">
        <v>40</v>
      </c>
      <c r="B142" s="31" t="s">
        <v>28</v>
      </c>
      <c r="C142" s="33">
        <v>0</v>
      </c>
      <c r="D142" s="32">
        <v>0</v>
      </c>
    </row>
    <row r="143" spans="1:4" x14ac:dyDescent="0.3">
      <c r="A143" s="31">
        <v>41</v>
      </c>
      <c r="B143" s="31" t="s">
        <v>28</v>
      </c>
      <c r="C143" s="33">
        <v>0</v>
      </c>
      <c r="D143" s="32">
        <v>1</v>
      </c>
    </row>
    <row r="144" spans="1:4" x14ac:dyDescent="0.3">
      <c r="A144" s="31">
        <v>42</v>
      </c>
      <c r="B144" s="31" t="s">
        <v>28</v>
      </c>
      <c r="C144" s="33">
        <v>0</v>
      </c>
      <c r="D144" s="32">
        <v>1</v>
      </c>
    </row>
    <row r="145" spans="1:4" x14ac:dyDescent="0.3">
      <c r="A145" s="31">
        <v>43</v>
      </c>
      <c r="B145" s="31" t="s">
        <v>28</v>
      </c>
      <c r="C145" s="33">
        <v>1</v>
      </c>
      <c r="D145" s="32">
        <v>0</v>
      </c>
    </row>
    <row r="146" spans="1:4" x14ac:dyDescent="0.3">
      <c r="A146" s="31">
        <v>44</v>
      </c>
      <c r="B146" s="31" t="s">
        <v>28</v>
      </c>
      <c r="C146" s="33">
        <v>0</v>
      </c>
      <c r="D146" s="32">
        <v>0</v>
      </c>
    </row>
    <row r="147" spans="1:4" x14ac:dyDescent="0.3">
      <c r="A147" s="31">
        <v>45</v>
      </c>
      <c r="B147" s="31" t="s">
        <v>28</v>
      </c>
      <c r="C147" s="33">
        <v>0</v>
      </c>
      <c r="D147" s="32">
        <v>0</v>
      </c>
    </row>
    <row r="148" spans="1:4" x14ac:dyDescent="0.3">
      <c r="A148" s="31">
        <v>46</v>
      </c>
      <c r="B148" s="31" t="s">
        <v>28</v>
      </c>
      <c r="C148" s="33">
        <v>0</v>
      </c>
      <c r="D148" s="32">
        <v>0</v>
      </c>
    </row>
    <row r="149" spans="1:4" x14ac:dyDescent="0.3">
      <c r="A149" s="31">
        <v>47</v>
      </c>
      <c r="B149" s="31" t="s">
        <v>28</v>
      </c>
      <c r="C149" s="33">
        <v>0</v>
      </c>
      <c r="D149" s="32">
        <v>0</v>
      </c>
    </row>
    <row r="150" spans="1:4" x14ac:dyDescent="0.3">
      <c r="A150" s="31">
        <v>48</v>
      </c>
      <c r="B150" s="31" t="s">
        <v>28</v>
      </c>
      <c r="C150" s="33">
        <v>0</v>
      </c>
      <c r="D150" s="32">
        <v>0</v>
      </c>
    </row>
    <row r="151" spans="1:4" x14ac:dyDescent="0.3">
      <c r="A151" s="31">
        <v>49</v>
      </c>
      <c r="B151" s="31" t="s">
        <v>28</v>
      </c>
      <c r="C151" s="33">
        <v>0</v>
      </c>
      <c r="D151" s="32">
        <v>1</v>
      </c>
    </row>
    <row r="152" spans="1:4" x14ac:dyDescent="0.3">
      <c r="A152" s="31">
        <v>50</v>
      </c>
      <c r="B152" s="31" t="s">
        <v>28</v>
      </c>
      <c r="C152" s="33">
        <v>1</v>
      </c>
      <c r="D152" s="32">
        <v>0</v>
      </c>
    </row>
    <row r="153" spans="1:4" x14ac:dyDescent="0.3">
      <c r="A153" s="31">
        <v>51</v>
      </c>
      <c r="B153" s="31" t="s">
        <v>28</v>
      </c>
      <c r="C153" s="33">
        <v>0</v>
      </c>
      <c r="D153" s="32">
        <v>0</v>
      </c>
    </row>
    <row r="154" spans="1:4" x14ac:dyDescent="0.3">
      <c r="A154" s="31">
        <v>52</v>
      </c>
      <c r="B154" s="31" t="s">
        <v>28</v>
      </c>
      <c r="C154" s="33">
        <v>0</v>
      </c>
      <c r="D154" s="32">
        <v>1</v>
      </c>
    </row>
    <row r="155" spans="1:4" x14ac:dyDescent="0.3">
      <c r="A155" s="31">
        <v>53</v>
      </c>
      <c r="B155" s="31" t="s">
        <v>28</v>
      </c>
      <c r="C155" s="33">
        <v>0</v>
      </c>
      <c r="D155" s="32">
        <v>0</v>
      </c>
    </row>
    <row r="156" spans="1:4" x14ac:dyDescent="0.3">
      <c r="A156" s="31">
        <v>54</v>
      </c>
      <c r="B156" s="31" t="s">
        <v>28</v>
      </c>
      <c r="C156" s="33">
        <v>0</v>
      </c>
      <c r="D156" s="32">
        <v>0</v>
      </c>
    </row>
    <row r="157" spans="1:4" x14ac:dyDescent="0.3">
      <c r="A157" s="31">
        <v>55</v>
      </c>
      <c r="B157" s="31" t="s">
        <v>28</v>
      </c>
      <c r="C157" s="33">
        <v>0</v>
      </c>
      <c r="D157" s="32">
        <v>0</v>
      </c>
    </row>
    <row r="158" spans="1:4" x14ac:dyDescent="0.3">
      <c r="A158" s="31">
        <v>56</v>
      </c>
      <c r="B158" s="31" t="s">
        <v>28</v>
      </c>
      <c r="C158" s="33">
        <v>0</v>
      </c>
      <c r="D158" s="32">
        <v>0</v>
      </c>
    </row>
    <row r="159" spans="1:4" x14ac:dyDescent="0.3">
      <c r="A159" s="31">
        <v>57</v>
      </c>
      <c r="B159" s="31" t="s">
        <v>28</v>
      </c>
      <c r="C159" s="33">
        <v>0</v>
      </c>
      <c r="D159" s="32">
        <v>0</v>
      </c>
    </row>
    <row r="160" spans="1:4" x14ac:dyDescent="0.3">
      <c r="A160" s="31">
        <v>58</v>
      </c>
      <c r="B160" s="31" t="s">
        <v>28</v>
      </c>
      <c r="C160" s="33">
        <v>1</v>
      </c>
      <c r="D160" s="32">
        <v>0</v>
      </c>
    </row>
    <row r="161" spans="1:4" x14ac:dyDescent="0.3">
      <c r="A161" s="31">
        <v>59</v>
      </c>
      <c r="B161" s="31" t="s">
        <v>28</v>
      </c>
      <c r="C161" s="33">
        <v>0</v>
      </c>
      <c r="D161" s="32">
        <v>0</v>
      </c>
    </row>
    <row r="162" spans="1:4" x14ac:dyDescent="0.3">
      <c r="A162" s="31">
        <v>60</v>
      </c>
      <c r="B162" s="31" t="s">
        <v>28</v>
      </c>
      <c r="C162" s="33">
        <v>0</v>
      </c>
      <c r="D162" s="32">
        <v>0</v>
      </c>
    </row>
    <row r="163" spans="1:4" x14ac:dyDescent="0.3">
      <c r="A163" s="31">
        <v>61</v>
      </c>
      <c r="B163" s="31" t="s">
        <v>28</v>
      </c>
      <c r="C163" s="33">
        <v>0</v>
      </c>
      <c r="D163" s="32">
        <v>0</v>
      </c>
    </row>
    <row r="164" spans="1:4" x14ac:dyDescent="0.3">
      <c r="A164" s="31">
        <v>62</v>
      </c>
      <c r="B164" s="31" t="s">
        <v>28</v>
      </c>
      <c r="C164" s="33">
        <v>0</v>
      </c>
      <c r="D164" s="32">
        <v>0</v>
      </c>
    </row>
    <row r="165" spans="1:4" x14ac:dyDescent="0.3">
      <c r="A165" s="31">
        <v>63</v>
      </c>
      <c r="B165" s="31" t="s">
        <v>28</v>
      </c>
      <c r="C165" s="33">
        <v>0</v>
      </c>
      <c r="D165" s="32">
        <v>0</v>
      </c>
    </row>
    <row r="166" spans="1:4" x14ac:dyDescent="0.3">
      <c r="A166" s="31">
        <v>64</v>
      </c>
      <c r="B166" s="31" t="s">
        <v>28</v>
      </c>
      <c r="C166" s="33">
        <v>0</v>
      </c>
      <c r="D166" s="32">
        <v>0</v>
      </c>
    </row>
    <row r="167" spans="1:4" x14ac:dyDescent="0.3">
      <c r="A167" s="31">
        <v>65</v>
      </c>
      <c r="B167" s="31" t="s">
        <v>28</v>
      </c>
      <c r="C167" s="33">
        <v>0</v>
      </c>
      <c r="D167" s="32">
        <v>0</v>
      </c>
    </row>
    <row r="168" spans="1:4" x14ac:dyDescent="0.3">
      <c r="A168" s="31">
        <v>66</v>
      </c>
      <c r="B168" s="31" t="s">
        <v>28</v>
      </c>
      <c r="C168" s="33">
        <v>1</v>
      </c>
      <c r="D168" s="32">
        <v>0</v>
      </c>
    </row>
    <row r="169" spans="1:4" x14ac:dyDescent="0.3">
      <c r="A169" s="31">
        <v>67</v>
      </c>
      <c r="B169" s="31" t="s">
        <v>28</v>
      </c>
      <c r="C169" s="33">
        <v>0</v>
      </c>
      <c r="D169" s="32">
        <v>0</v>
      </c>
    </row>
    <row r="170" spans="1:4" x14ac:dyDescent="0.3">
      <c r="A170" s="31">
        <v>68</v>
      </c>
      <c r="B170" s="31" t="s">
        <v>28</v>
      </c>
      <c r="C170" s="33">
        <v>1</v>
      </c>
      <c r="D170" s="32">
        <v>0</v>
      </c>
    </row>
    <row r="171" spans="1:4" x14ac:dyDescent="0.3">
      <c r="A171" s="31">
        <v>69</v>
      </c>
      <c r="B171" s="31" t="s">
        <v>28</v>
      </c>
      <c r="C171" s="33">
        <v>0</v>
      </c>
      <c r="D171" s="32">
        <v>0</v>
      </c>
    </row>
    <row r="172" spans="1:4" x14ac:dyDescent="0.3">
      <c r="A172" s="31">
        <v>70</v>
      </c>
      <c r="B172" s="31" t="s">
        <v>28</v>
      </c>
      <c r="C172" s="33">
        <v>0</v>
      </c>
      <c r="D172" s="32">
        <v>0</v>
      </c>
    </row>
    <row r="173" spans="1:4" x14ac:dyDescent="0.3">
      <c r="A173" s="31">
        <v>71</v>
      </c>
      <c r="B173" s="31" t="s">
        <v>28</v>
      </c>
      <c r="C173" s="33">
        <v>0</v>
      </c>
      <c r="D173" s="32">
        <v>1</v>
      </c>
    </row>
    <row r="174" spans="1:4" x14ac:dyDescent="0.3">
      <c r="A174" s="31">
        <v>72</v>
      </c>
      <c r="B174" s="31" t="s">
        <v>28</v>
      </c>
      <c r="C174" s="33">
        <v>0</v>
      </c>
      <c r="D174" s="32">
        <v>0</v>
      </c>
    </row>
    <row r="175" spans="1:4" x14ac:dyDescent="0.3">
      <c r="A175" s="31">
        <v>73</v>
      </c>
      <c r="B175" s="31" t="s">
        <v>28</v>
      </c>
      <c r="C175" s="33">
        <v>1</v>
      </c>
      <c r="D175" s="32">
        <v>0</v>
      </c>
    </row>
    <row r="176" spans="1:4" x14ac:dyDescent="0.3">
      <c r="A176" s="31">
        <v>74</v>
      </c>
      <c r="B176" s="31" t="s">
        <v>28</v>
      </c>
      <c r="C176" s="33">
        <v>1</v>
      </c>
      <c r="D176" s="32">
        <v>0</v>
      </c>
    </row>
    <row r="177" spans="1:4" x14ac:dyDescent="0.3">
      <c r="A177" s="31">
        <v>75</v>
      </c>
      <c r="B177" s="31" t="s">
        <v>28</v>
      </c>
      <c r="C177" s="33">
        <v>1</v>
      </c>
      <c r="D177" s="32">
        <v>0</v>
      </c>
    </row>
    <row r="178" spans="1:4" x14ac:dyDescent="0.3">
      <c r="A178" s="31">
        <v>76</v>
      </c>
      <c r="B178" s="31" t="s">
        <v>28</v>
      </c>
      <c r="C178" s="33">
        <v>0</v>
      </c>
      <c r="D178" s="32">
        <v>0</v>
      </c>
    </row>
    <row r="179" spans="1:4" x14ac:dyDescent="0.3">
      <c r="A179" s="31">
        <v>77</v>
      </c>
      <c r="B179" s="31" t="s">
        <v>28</v>
      </c>
      <c r="C179" s="33">
        <v>0</v>
      </c>
      <c r="D179" s="32">
        <v>0</v>
      </c>
    </row>
    <row r="180" spans="1:4" x14ac:dyDescent="0.3">
      <c r="A180" s="31">
        <v>78</v>
      </c>
      <c r="B180" s="31" t="s">
        <v>28</v>
      </c>
      <c r="C180" s="33">
        <v>0</v>
      </c>
      <c r="D180" s="32">
        <v>0</v>
      </c>
    </row>
    <row r="181" spans="1:4" x14ac:dyDescent="0.3">
      <c r="A181" s="31">
        <v>79</v>
      </c>
      <c r="B181" s="31" t="s">
        <v>28</v>
      </c>
      <c r="C181" s="33">
        <v>0</v>
      </c>
      <c r="D181" s="32">
        <v>0</v>
      </c>
    </row>
    <row r="182" spans="1:4" x14ac:dyDescent="0.3">
      <c r="A182" s="31">
        <v>80</v>
      </c>
      <c r="B182" s="31" t="s">
        <v>28</v>
      </c>
      <c r="C182" s="33">
        <v>0</v>
      </c>
      <c r="D182" s="32">
        <v>0</v>
      </c>
    </row>
    <row r="183" spans="1:4" x14ac:dyDescent="0.3">
      <c r="A183" s="31">
        <v>81</v>
      </c>
      <c r="B183" s="31" t="s">
        <v>28</v>
      </c>
      <c r="C183" s="33">
        <v>0</v>
      </c>
      <c r="D183" s="32">
        <v>0</v>
      </c>
    </row>
    <row r="184" spans="1:4" x14ac:dyDescent="0.3">
      <c r="A184" s="31">
        <v>82</v>
      </c>
      <c r="B184" s="31" t="s">
        <v>28</v>
      </c>
      <c r="C184" s="33">
        <v>0</v>
      </c>
      <c r="D184" s="32">
        <v>1</v>
      </c>
    </row>
    <row r="185" spans="1:4" x14ac:dyDescent="0.3">
      <c r="A185" s="31">
        <v>83</v>
      </c>
      <c r="B185" s="31" t="s">
        <v>28</v>
      </c>
      <c r="C185" s="33">
        <v>0</v>
      </c>
      <c r="D185" s="32">
        <v>0</v>
      </c>
    </row>
    <row r="186" spans="1:4" x14ac:dyDescent="0.3">
      <c r="A186" s="31">
        <v>84</v>
      </c>
      <c r="B186" s="31" t="s">
        <v>28</v>
      </c>
      <c r="C186" s="33">
        <v>1</v>
      </c>
      <c r="D186" s="32">
        <v>0</v>
      </c>
    </row>
    <row r="187" spans="1:4" x14ac:dyDescent="0.3">
      <c r="A187" s="31">
        <v>85</v>
      </c>
      <c r="B187" s="31" t="s">
        <v>28</v>
      </c>
      <c r="C187" s="33">
        <v>0</v>
      </c>
      <c r="D187" s="32">
        <v>0</v>
      </c>
    </row>
    <row r="188" spans="1:4" x14ac:dyDescent="0.3">
      <c r="A188" s="31">
        <v>86</v>
      </c>
      <c r="B188" s="31" t="s">
        <v>28</v>
      </c>
      <c r="C188" s="33">
        <v>1</v>
      </c>
      <c r="D188" s="32">
        <v>0</v>
      </c>
    </row>
    <row r="189" spans="1:4" x14ac:dyDescent="0.3">
      <c r="A189" s="31">
        <v>87</v>
      </c>
      <c r="B189" s="31" t="s">
        <v>28</v>
      </c>
      <c r="C189" s="33">
        <v>0</v>
      </c>
      <c r="D189" s="32">
        <v>0</v>
      </c>
    </row>
    <row r="190" spans="1:4" x14ac:dyDescent="0.3">
      <c r="A190" s="31">
        <v>88</v>
      </c>
      <c r="B190" s="31" t="s">
        <v>28</v>
      </c>
      <c r="C190" s="33">
        <v>0</v>
      </c>
      <c r="D190" s="32">
        <v>0</v>
      </c>
    </row>
    <row r="191" spans="1:4" x14ac:dyDescent="0.3">
      <c r="A191" s="31">
        <v>89</v>
      </c>
      <c r="B191" s="31" t="s">
        <v>28</v>
      </c>
      <c r="C191" s="33">
        <v>1</v>
      </c>
      <c r="D191" s="32">
        <v>0</v>
      </c>
    </row>
    <row r="192" spans="1:4" x14ac:dyDescent="0.3">
      <c r="A192" s="31">
        <v>90</v>
      </c>
      <c r="B192" s="31" t="s">
        <v>28</v>
      </c>
      <c r="C192" s="33">
        <v>0</v>
      </c>
      <c r="D192" s="32">
        <v>0</v>
      </c>
    </row>
    <row r="193" spans="1:4" x14ac:dyDescent="0.3">
      <c r="A193" s="31">
        <v>91</v>
      </c>
      <c r="B193" s="31" t="s">
        <v>28</v>
      </c>
      <c r="C193" s="33">
        <v>0</v>
      </c>
      <c r="D193" s="32">
        <v>0</v>
      </c>
    </row>
    <row r="194" spans="1:4" x14ac:dyDescent="0.3">
      <c r="A194" s="31">
        <v>92</v>
      </c>
      <c r="B194" s="31" t="s">
        <v>28</v>
      </c>
      <c r="C194" s="33">
        <v>0</v>
      </c>
      <c r="D194" s="32">
        <v>0</v>
      </c>
    </row>
    <row r="195" spans="1:4" x14ac:dyDescent="0.3">
      <c r="A195" s="31">
        <v>93</v>
      </c>
      <c r="B195" s="31" t="s">
        <v>28</v>
      </c>
      <c r="C195" s="33">
        <v>0</v>
      </c>
      <c r="D195" s="32">
        <v>1</v>
      </c>
    </row>
    <row r="196" spans="1:4" x14ac:dyDescent="0.3">
      <c r="A196" s="31">
        <v>94</v>
      </c>
      <c r="B196" s="31" t="s">
        <v>28</v>
      </c>
      <c r="C196" s="33">
        <v>0</v>
      </c>
      <c r="D196" s="32">
        <v>0</v>
      </c>
    </row>
    <row r="197" spans="1:4" x14ac:dyDescent="0.3">
      <c r="A197" s="31">
        <v>95</v>
      </c>
      <c r="B197" s="31" t="s">
        <v>28</v>
      </c>
      <c r="C197" s="33">
        <v>0</v>
      </c>
      <c r="D197" s="32">
        <v>0</v>
      </c>
    </row>
    <row r="198" spans="1:4" x14ac:dyDescent="0.3">
      <c r="A198" s="31">
        <v>96</v>
      </c>
      <c r="B198" s="31" t="s">
        <v>28</v>
      </c>
      <c r="C198" s="33">
        <v>0</v>
      </c>
      <c r="D198" s="32">
        <v>0</v>
      </c>
    </row>
    <row r="199" spans="1:4" x14ac:dyDescent="0.3">
      <c r="A199" s="31">
        <v>97</v>
      </c>
      <c r="B199" s="31" t="s">
        <v>28</v>
      </c>
      <c r="C199" s="33">
        <v>0</v>
      </c>
      <c r="D199" s="32">
        <v>0</v>
      </c>
    </row>
    <row r="200" spans="1:4" x14ac:dyDescent="0.3">
      <c r="A200" s="31">
        <v>98</v>
      </c>
      <c r="B200" s="31" t="s">
        <v>28</v>
      </c>
      <c r="C200" s="33">
        <v>0</v>
      </c>
      <c r="D200" s="32">
        <v>0</v>
      </c>
    </row>
    <row r="201" spans="1:4" x14ac:dyDescent="0.3">
      <c r="A201" s="31">
        <v>99</v>
      </c>
      <c r="B201" s="31" t="s">
        <v>28</v>
      </c>
      <c r="C201" s="33">
        <v>0</v>
      </c>
      <c r="D201" s="32">
        <v>0</v>
      </c>
    </row>
    <row r="202" spans="1:4" x14ac:dyDescent="0.3">
      <c r="A202" s="31">
        <v>100</v>
      </c>
      <c r="B202" s="31" t="s">
        <v>28</v>
      </c>
      <c r="C202" s="33">
        <v>0</v>
      </c>
      <c r="D202" s="32">
        <v>0</v>
      </c>
    </row>
  </sheetData>
  <mergeCells count="7">
    <mergeCell ref="G15:R15"/>
    <mergeCell ref="G14:H14"/>
    <mergeCell ref="G17:R17"/>
    <mergeCell ref="G10:R13"/>
    <mergeCell ref="A1:D1"/>
    <mergeCell ref="G1:I1"/>
    <mergeCell ref="L1:U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16A76-80B0-433B-A2A3-F656F354B723}">
  <dimension ref="A1:R202"/>
  <sheetViews>
    <sheetView showGridLines="0" workbookViewId="0">
      <selection activeCell="O3" sqref="O3"/>
    </sheetView>
  </sheetViews>
  <sheetFormatPr defaultRowHeight="14.4" x14ac:dyDescent="0.3"/>
  <cols>
    <col min="1" max="1" width="23.6640625" style="31" customWidth="1"/>
    <col min="2" max="2" width="11" style="31" customWidth="1"/>
    <col min="3" max="3" width="16.21875" style="31" customWidth="1"/>
    <col min="4" max="4" width="14.6640625" style="31" customWidth="1"/>
    <col min="5" max="5" width="15.21875" style="30" customWidth="1"/>
    <col min="6" max="6" width="14.44140625" style="30" customWidth="1"/>
    <col min="7" max="7" width="11.88671875" style="30" customWidth="1"/>
    <col min="8" max="8" width="11.88671875" style="30" bestFit="1" customWidth="1"/>
    <col min="9" max="9" width="11.77734375" style="30" bestFit="1" customWidth="1"/>
    <col min="10" max="10" width="11.44140625" style="30" customWidth="1"/>
    <col min="11" max="11" width="12.44140625" style="30" customWidth="1"/>
    <col min="12" max="12" width="10.33203125" style="30" customWidth="1"/>
    <col min="13" max="13" width="10.77734375" style="30" customWidth="1"/>
    <col min="14" max="14" width="9.88671875" style="30" bestFit="1" customWidth="1"/>
    <col min="15" max="15" width="10.5546875" style="30" customWidth="1"/>
    <col min="16" max="16" width="10.44140625" style="30" customWidth="1"/>
    <col min="17" max="17" width="3.77734375" style="30" customWidth="1"/>
    <col min="18" max="18" width="3.44140625" style="30" customWidth="1"/>
    <col min="19" max="19" width="18.5546875" style="30" bestFit="1" customWidth="1"/>
    <col min="20" max="20" width="19.44140625" style="30" bestFit="1" customWidth="1"/>
    <col min="21" max="21" width="9.77734375" style="30" bestFit="1" customWidth="1"/>
    <col min="22" max="16384" width="8.88671875" style="30"/>
  </cols>
  <sheetData>
    <row r="1" spans="1:18" ht="19.8" customHeight="1" thickBot="1" x14ac:dyDescent="0.45">
      <c r="A1" s="54" t="s">
        <v>60</v>
      </c>
      <c r="B1" s="54"/>
      <c r="C1" s="54"/>
      <c r="D1" s="54"/>
      <c r="F1" s="53" t="s">
        <v>59</v>
      </c>
      <c r="G1" s="53"/>
      <c r="H1" s="53"/>
      <c r="I1" s="53"/>
      <c r="J1" s="53"/>
      <c r="K1" s="53"/>
      <c r="L1" s="53"/>
      <c r="M1" s="53"/>
      <c r="N1" s="53"/>
      <c r="O1" s="53"/>
      <c r="P1" s="53"/>
    </row>
    <row r="2" spans="1:18" ht="21" x14ac:dyDescent="0.4">
      <c r="A2" s="51" t="s">
        <v>54</v>
      </c>
      <c r="B2" s="50" t="s">
        <v>63</v>
      </c>
      <c r="C2" s="50" t="s">
        <v>64</v>
      </c>
      <c r="D2" s="50" t="s">
        <v>65</v>
      </c>
      <c r="F2" s="49" t="s">
        <v>66</v>
      </c>
      <c r="G2" s="49" t="s">
        <v>45</v>
      </c>
      <c r="H2" s="49" t="s">
        <v>43</v>
      </c>
      <c r="I2" s="49" t="s">
        <v>52</v>
      </c>
      <c r="J2" s="49" t="s">
        <v>51</v>
      </c>
      <c r="K2" s="49" t="s">
        <v>50</v>
      </c>
      <c r="L2" s="49" t="s">
        <v>49</v>
      </c>
      <c r="M2" s="49" t="s">
        <v>48</v>
      </c>
      <c r="N2" s="48" t="s">
        <v>47</v>
      </c>
      <c r="O2" s="47" t="s">
        <v>69</v>
      </c>
      <c r="P2" s="47" t="s">
        <v>76</v>
      </c>
    </row>
    <row r="3" spans="1:18" ht="21" x14ac:dyDescent="0.4">
      <c r="A3" s="78" t="s">
        <v>45</v>
      </c>
      <c r="B3" s="41">
        <v>14</v>
      </c>
      <c r="C3" s="40"/>
      <c r="D3" s="64"/>
      <c r="F3" s="41" t="s">
        <v>67</v>
      </c>
      <c r="G3" s="41">
        <f>B3</f>
        <v>14</v>
      </c>
      <c r="H3" s="41">
        <f>B4</f>
        <v>6</v>
      </c>
      <c r="I3" s="41">
        <f>B5</f>
        <v>3</v>
      </c>
      <c r="J3" s="41">
        <f>B6</f>
        <v>27</v>
      </c>
      <c r="K3" s="41">
        <f>G3/(G3+H3)</f>
        <v>0.7</v>
      </c>
      <c r="L3" s="41">
        <f>I3/(I3+J3)</f>
        <v>0.1</v>
      </c>
      <c r="M3" s="41">
        <f>_xlfn.NORM.S.INV(K3)</f>
        <v>0.52440051270804078</v>
      </c>
      <c r="N3" s="46">
        <f>_xlfn.NORM.S.INV(L3)</f>
        <v>-1.2815515655446006</v>
      </c>
      <c r="O3" s="69"/>
      <c r="P3" s="69"/>
    </row>
    <row r="4" spans="1:18" ht="21" x14ac:dyDescent="0.4">
      <c r="A4" s="78" t="s">
        <v>43</v>
      </c>
      <c r="B4" s="41">
        <v>6</v>
      </c>
      <c r="C4" s="40"/>
      <c r="D4" s="64"/>
      <c r="E4" s="66"/>
      <c r="F4" s="65" t="s">
        <v>68</v>
      </c>
      <c r="G4" s="65">
        <f>C3</f>
        <v>0</v>
      </c>
      <c r="H4" s="65">
        <f>C4</f>
        <v>0</v>
      </c>
      <c r="I4" s="65">
        <f>C5</f>
        <v>0</v>
      </c>
      <c r="J4" s="65">
        <f>C6</f>
        <v>0</v>
      </c>
      <c r="K4" s="40" t="e">
        <f>G4/(G4+H4)</f>
        <v>#DIV/0!</v>
      </c>
      <c r="L4" s="40" t="e">
        <f>I4/(I4+J4)</f>
        <v>#DIV/0!</v>
      </c>
      <c r="M4" s="40" t="e">
        <f>_xlfn.NORM.S.INV(K4)</f>
        <v>#DIV/0!</v>
      </c>
      <c r="N4" s="44" t="e">
        <f>_xlfn.NORM.S.INV(L4)</f>
        <v>#DIV/0!</v>
      </c>
      <c r="O4" s="70"/>
      <c r="P4" s="69"/>
    </row>
    <row r="5" spans="1:18" ht="21.6" thickBot="1" x14ac:dyDescent="0.45">
      <c r="A5" s="78" t="s">
        <v>41</v>
      </c>
      <c r="B5" s="41">
        <v>3</v>
      </c>
      <c r="C5" s="40"/>
      <c r="D5" s="64"/>
      <c r="F5" s="64" t="s">
        <v>69</v>
      </c>
      <c r="G5" s="64">
        <f>D3</f>
        <v>0</v>
      </c>
      <c r="H5" s="64">
        <f>D4</f>
        <v>0</v>
      </c>
      <c r="I5" s="64">
        <f>D5</f>
        <v>0</v>
      </c>
      <c r="J5" s="64">
        <f>D6</f>
        <v>0</v>
      </c>
      <c r="K5" s="67" t="e">
        <f>G5/(G5+H5)</f>
        <v>#DIV/0!</v>
      </c>
      <c r="L5" s="67" t="e">
        <f>I5/(I5+J5)</f>
        <v>#DIV/0!</v>
      </c>
      <c r="M5" s="67" t="e">
        <f>_xlfn.NORM.S.INV(K5)</f>
        <v>#DIV/0!</v>
      </c>
      <c r="N5" s="68" t="e">
        <f>_xlfn.NORM.S.INV(L5)</f>
        <v>#DIV/0!</v>
      </c>
      <c r="O5" s="71"/>
      <c r="P5" s="69"/>
    </row>
    <row r="6" spans="1:18" ht="21.6" customHeight="1" x14ac:dyDescent="0.4">
      <c r="A6" s="78" t="s">
        <v>40</v>
      </c>
      <c r="B6" s="41">
        <v>27</v>
      </c>
      <c r="C6" s="40"/>
      <c r="D6" s="64"/>
    </row>
    <row r="8" spans="1:18" ht="21" x14ac:dyDescent="0.4">
      <c r="A8" s="54" t="s">
        <v>61</v>
      </c>
      <c r="B8" s="54"/>
      <c r="C8" s="54"/>
      <c r="D8" s="54"/>
      <c r="E8" s="54"/>
    </row>
    <row r="9" spans="1:18" ht="21" x14ac:dyDescent="0.4">
      <c r="A9" s="76" t="s">
        <v>58</v>
      </c>
      <c r="B9" s="76" t="s">
        <v>57</v>
      </c>
      <c r="C9" s="76" t="s">
        <v>70</v>
      </c>
      <c r="D9" s="76" t="s">
        <v>71</v>
      </c>
      <c r="E9" s="76" t="s">
        <v>72</v>
      </c>
      <c r="G9" s="77" t="s">
        <v>39</v>
      </c>
      <c r="H9" s="77"/>
    </row>
    <row r="10" spans="1:18" x14ac:dyDescent="0.3">
      <c r="A10" s="31">
        <v>1</v>
      </c>
      <c r="B10" s="31" t="s">
        <v>28</v>
      </c>
      <c r="C10" s="33">
        <v>0</v>
      </c>
      <c r="D10" s="32">
        <v>0</v>
      </c>
      <c r="E10" s="75">
        <v>0</v>
      </c>
      <c r="G10" s="38" t="s">
        <v>77</v>
      </c>
      <c r="H10" s="38"/>
      <c r="I10" s="38"/>
      <c r="J10" s="38"/>
      <c r="K10" s="38"/>
      <c r="L10" s="38"/>
      <c r="M10" s="38"/>
      <c r="N10" s="38"/>
      <c r="O10" s="38"/>
      <c r="P10" s="38"/>
      <c r="Q10" s="38"/>
      <c r="R10" s="38"/>
    </row>
    <row r="11" spans="1:18" x14ac:dyDescent="0.3">
      <c r="A11" s="31">
        <v>2</v>
      </c>
      <c r="B11" s="31" t="s">
        <v>28</v>
      </c>
      <c r="C11" s="33">
        <v>0</v>
      </c>
      <c r="D11" s="32">
        <v>0</v>
      </c>
      <c r="E11" s="75">
        <v>0</v>
      </c>
      <c r="G11" s="38"/>
      <c r="H11" s="38"/>
      <c r="I11" s="38"/>
      <c r="J11" s="38"/>
      <c r="K11" s="38"/>
      <c r="L11" s="38"/>
      <c r="M11" s="38"/>
      <c r="N11" s="38"/>
      <c r="O11" s="38"/>
      <c r="P11" s="38"/>
      <c r="Q11" s="38"/>
      <c r="R11" s="38"/>
    </row>
    <row r="12" spans="1:18" x14ac:dyDescent="0.3">
      <c r="A12" s="31">
        <v>3</v>
      </c>
      <c r="B12" s="31" t="s">
        <v>29</v>
      </c>
      <c r="C12" s="33">
        <v>0</v>
      </c>
      <c r="D12" s="32">
        <v>1</v>
      </c>
      <c r="E12" s="75">
        <v>1</v>
      </c>
      <c r="G12" s="38"/>
      <c r="H12" s="38"/>
      <c r="I12" s="38"/>
      <c r="J12" s="38"/>
      <c r="K12" s="38"/>
      <c r="L12" s="38"/>
      <c r="M12" s="38"/>
      <c r="N12" s="38"/>
      <c r="O12" s="38"/>
      <c r="P12" s="38"/>
      <c r="Q12" s="38"/>
      <c r="R12" s="38"/>
    </row>
    <row r="13" spans="1:18" x14ac:dyDescent="0.3">
      <c r="A13" s="31">
        <v>4</v>
      </c>
      <c r="B13" s="31" t="s">
        <v>28</v>
      </c>
      <c r="C13" s="33">
        <v>0</v>
      </c>
      <c r="D13" s="32">
        <v>1</v>
      </c>
      <c r="E13" s="75">
        <v>1</v>
      </c>
      <c r="G13" s="38"/>
      <c r="H13" s="38"/>
      <c r="I13" s="38"/>
      <c r="J13" s="38"/>
      <c r="K13" s="38"/>
      <c r="L13" s="38"/>
      <c r="M13" s="38"/>
      <c r="N13" s="38"/>
      <c r="O13" s="38"/>
      <c r="P13" s="38"/>
      <c r="Q13" s="38"/>
      <c r="R13" s="38"/>
    </row>
    <row r="14" spans="1:18" x14ac:dyDescent="0.3">
      <c r="A14" s="31">
        <v>5</v>
      </c>
      <c r="B14" s="31" t="s">
        <v>29</v>
      </c>
      <c r="C14" s="33">
        <v>1</v>
      </c>
      <c r="D14" s="32">
        <v>1</v>
      </c>
      <c r="E14" s="75">
        <v>1</v>
      </c>
      <c r="G14" s="37" t="s">
        <v>74</v>
      </c>
      <c r="H14" s="37"/>
      <c r="I14" s="34"/>
      <c r="J14" s="34"/>
      <c r="K14" s="34"/>
      <c r="L14" s="34"/>
      <c r="M14" s="34"/>
      <c r="N14" s="34"/>
      <c r="O14" s="34"/>
      <c r="P14" s="34"/>
      <c r="Q14" s="34"/>
      <c r="R14" s="34"/>
    </row>
    <row r="15" spans="1:18" x14ac:dyDescent="0.3">
      <c r="A15" s="31">
        <v>6</v>
      </c>
      <c r="B15" s="31" t="s">
        <v>28</v>
      </c>
      <c r="C15" s="33">
        <v>0</v>
      </c>
      <c r="D15" s="32">
        <v>0</v>
      </c>
      <c r="E15" s="75">
        <v>1</v>
      </c>
      <c r="G15" s="36" t="s">
        <v>36</v>
      </c>
      <c r="H15" s="36"/>
      <c r="I15" s="36"/>
      <c r="J15" s="36"/>
      <c r="K15" s="36"/>
      <c r="L15" s="36"/>
      <c r="M15" s="36"/>
      <c r="N15" s="36"/>
      <c r="O15" s="36"/>
      <c r="P15" s="36"/>
      <c r="Q15" s="36"/>
      <c r="R15" s="36"/>
    </row>
    <row r="16" spans="1:18" x14ac:dyDescent="0.3">
      <c r="A16" s="31">
        <v>7</v>
      </c>
      <c r="B16" s="31" t="s">
        <v>28</v>
      </c>
      <c r="C16" s="33">
        <v>0</v>
      </c>
      <c r="D16" s="32">
        <v>0</v>
      </c>
      <c r="E16" s="75">
        <v>0</v>
      </c>
      <c r="G16" s="34" t="s">
        <v>35</v>
      </c>
      <c r="H16" s="34"/>
      <c r="I16" s="34"/>
      <c r="J16" s="34"/>
      <c r="K16" s="34"/>
      <c r="L16" s="34"/>
      <c r="M16" s="34"/>
      <c r="N16" s="34"/>
      <c r="O16" s="34"/>
      <c r="P16" s="34"/>
      <c r="Q16" s="34"/>
      <c r="R16" s="34"/>
    </row>
    <row r="17" spans="1:18" x14ac:dyDescent="0.3">
      <c r="A17" s="31">
        <v>8</v>
      </c>
      <c r="B17" s="31" t="s">
        <v>28</v>
      </c>
      <c r="C17" s="33">
        <v>0</v>
      </c>
      <c r="D17" s="32">
        <v>0</v>
      </c>
      <c r="E17" s="75">
        <v>1</v>
      </c>
      <c r="G17" s="35" t="s">
        <v>75</v>
      </c>
      <c r="H17" s="35"/>
      <c r="I17" s="35"/>
      <c r="J17" s="35"/>
      <c r="K17" s="35"/>
      <c r="L17" s="35"/>
      <c r="M17" s="35"/>
      <c r="N17" s="35"/>
      <c r="O17" s="35"/>
      <c r="P17" s="35"/>
      <c r="Q17" s="35"/>
      <c r="R17" s="35"/>
    </row>
    <row r="18" spans="1:18" x14ac:dyDescent="0.3">
      <c r="A18" s="31">
        <v>9</v>
      </c>
      <c r="B18" s="31" t="s">
        <v>29</v>
      </c>
      <c r="C18" s="33">
        <v>0</v>
      </c>
      <c r="D18" s="32">
        <v>0</v>
      </c>
      <c r="E18" s="75">
        <v>1</v>
      </c>
      <c r="G18" s="34" t="s">
        <v>33</v>
      </c>
      <c r="H18" s="34"/>
      <c r="I18" s="34"/>
      <c r="J18" s="34"/>
      <c r="K18" s="34"/>
      <c r="L18" s="34"/>
      <c r="M18" s="34"/>
      <c r="N18" s="34"/>
      <c r="O18" s="34"/>
      <c r="P18" s="34"/>
      <c r="Q18" s="34"/>
      <c r="R18" s="34"/>
    </row>
    <row r="19" spans="1:18" x14ac:dyDescent="0.3">
      <c r="A19" s="31">
        <v>10</v>
      </c>
      <c r="B19" s="31" t="s">
        <v>28</v>
      </c>
      <c r="C19" s="33">
        <v>0</v>
      </c>
      <c r="D19" s="32">
        <v>0</v>
      </c>
      <c r="E19" s="75">
        <v>0</v>
      </c>
      <c r="G19" s="34" t="s">
        <v>32</v>
      </c>
      <c r="H19" s="34"/>
      <c r="I19" s="34"/>
      <c r="J19" s="34"/>
      <c r="K19" s="34"/>
      <c r="L19" s="34"/>
      <c r="M19" s="34"/>
      <c r="N19" s="34"/>
      <c r="O19" s="34"/>
      <c r="P19" s="34"/>
      <c r="Q19" s="34"/>
      <c r="R19" s="34"/>
    </row>
    <row r="20" spans="1:18" x14ac:dyDescent="0.3">
      <c r="A20" s="31">
        <v>11</v>
      </c>
      <c r="B20" s="31" t="s">
        <v>28</v>
      </c>
      <c r="C20" s="33">
        <v>0</v>
      </c>
      <c r="D20" s="32">
        <v>0</v>
      </c>
      <c r="E20" s="75">
        <v>0</v>
      </c>
      <c r="G20" s="34" t="s">
        <v>31</v>
      </c>
      <c r="H20" s="34"/>
      <c r="I20" s="34"/>
      <c r="J20" s="34"/>
      <c r="K20" s="34"/>
      <c r="L20" s="34"/>
      <c r="M20" s="34"/>
      <c r="N20" s="34"/>
      <c r="O20" s="34"/>
      <c r="P20" s="34"/>
      <c r="Q20" s="34"/>
      <c r="R20" s="34"/>
    </row>
    <row r="21" spans="1:18" x14ac:dyDescent="0.3">
      <c r="A21" s="31">
        <v>12</v>
      </c>
      <c r="B21" s="31" t="s">
        <v>29</v>
      </c>
      <c r="C21" s="33">
        <v>1</v>
      </c>
      <c r="D21" s="32">
        <v>1</v>
      </c>
      <c r="E21" s="75">
        <v>0</v>
      </c>
      <c r="G21" s="34" t="s">
        <v>115</v>
      </c>
      <c r="H21" s="34"/>
      <c r="I21" s="34"/>
      <c r="J21" s="34"/>
      <c r="K21" s="34"/>
      <c r="L21" s="34"/>
      <c r="M21" s="34"/>
      <c r="N21" s="34"/>
      <c r="O21" s="34"/>
      <c r="P21" s="34"/>
      <c r="Q21" s="34"/>
      <c r="R21" s="34"/>
    </row>
    <row r="22" spans="1:18" x14ac:dyDescent="0.3">
      <c r="A22" s="31">
        <v>13</v>
      </c>
      <c r="B22" s="31" t="s">
        <v>28</v>
      </c>
      <c r="C22" s="33">
        <v>0</v>
      </c>
      <c r="D22" s="32">
        <v>0</v>
      </c>
      <c r="E22" s="75">
        <v>0</v>
      </c>
      <c r="G22" s="34" t="s">
        <v>73</v>
      </c>
      <c r="H22" s="34"/>
      <c r="I22" s="34"/>
      <c r="J22" s="34"/>
      <c r="K22" s="34"/>
      <c r="L22" s="34"/>
      <c r="M22" s="34"/>
      <c r="N22" s="34"/>
      <c r="O22" s="34"/>
      <c r="P22" s="34"/>
      <c r="Q22" s="34"/>
      <c r="R22" s="34"/>
    </row>
    <row r="23" spans="1:18" x14ac:dyDescent="0.3">
      <c r="A23" s="31">
        <v>14</v>
      </c>
      <c r="B23" s="31" t="s">
        <v>28</v>
      </c>
      <c r="C23" s="33">
        <v>0</v>
      </c>
      <c r="D23" s="32">
        <v>0</v>
      </c>
      <c r="E23" s="75">
        <v>0</v>
      </c>
      <c r="G23" s="34" t="s">
        <v>116</v>
      </c>
      <c r="H23" s="34"/>
      <c r="I23" s="34"/>
      <c r="J23" s="34"/>
      <c r="K23" s="34"/>
      <c r="L23" s="34"/>
      <c r="M23" s="34"/>
      <c r="N23" s="34"/>
      <c r="O23" s="34"/>
      <c r="P23" s="34"/>
      <c r="Q23" s="34"/>
      <c r="R23" s="34"/>
    </row>
    <row r="24" spans="1:18" x14ac:dyDescent="0.3">
      <c r="A24" s="31">
        <v>15</v>
      </c>
      <c r="B24" s="31" t="s">
        <v>28</v>
      </c>
      <c r="C24" s="33">
        <v>0</v>
      </c>
      <c r="D24" s="32">
        <v>1</v>
      </c>
      <c r="E24" s="75">
        <v>0</v>
      </c>
    </row>
    <row r="25" spans="1:18" x14ac:dyDescent="0.3">
      <c r="A25" s="31">
        <v>16</v>
      </c>
      <c r="B25" s="31" t="s">
        <v>29</v>
      </c>
      <c r="C25" s="33">
        <v>1</v>
      </c>
      <c r="D25" s="32">
        <v>0</v>
      </c>
      <c r="E25" s="75">
        <v>1</v>
      </c>
    </row>
    <row r="26" spans="1:18" x14ac:dyDescent="0.3">
      <c r="A26" s="31">
        <v>17</v>
      </c>
      <c r="B26" s="31" t="s">
        <v>29</v>
      </c>
      <c r="C26" s="33">
        <v>1</v>
      </c>
      <c r="D26" s="32">
        <v>1</v>
      </c>
      <c r="E26" s="75">
        <v>1</v>
      </c>
    </row>
    <row r="27" spans="1:18" x14ac:dyDescent="0.3">
      <c r="A27" s="31">
        <v>18</v>
      </c>
      <c r="B27" s="31" t="s">
        <v>29</v>
      </c>
      <c r="C27" s="33">
        <v>1</v>
      </c>
      <c r="D27" s="32">
        <v>0</v>
      </c>
      <c r="E27" s="75">
        <v>1</v>
      </c>
    </row>
    <row r="28" spans="1:18" x14ac:dyDescent="0.3">
      <c r="A28" s="31">
        <v>19</v>
      </c>
      <c r="B28" s="31" t="s">
        <v>28</v>
      </c>
      <c r="C28" s="33">
        <v>0</v>
      </c>
      <c r="D28" s="32">
        <v>0</v>
      </c>
      <c r="E28" s="75">
        <v>0</v>
      </c>
    </row>
    <row r="29" spans="1:18" x14ac:dyDescent="0.3">
      <c r="A29" s="31">
        <v>20</v>
      </c>
      <c r="B29" s="31" t="s">
        <v>29</v>
      </c>
      <c r="C29" s="33">
        <v>1</v>
      </c>
      <c r="D29" s="32">
        <v>0</v>
      </c>
      <c r="E29" s="75">
        <v>1</v>
      </c>
    </row>
    <row r="30" spans="1:18" x14ac:dyDescent="0.3">
      <c r="A30" s="31">
        <v>21</v>
      </c>
      <c r="B30" s="31" t="s">
        <v>29</v>
      </c>
      <c r="C30" s="33">
        <v>1</v>
      </c>
      <c r="D30" s="32">
        <v>1</v>
      </c>
      <c r="E30" s="75">
        <v>1</v>
      </c>
    </row>
    <row r="31" spans="1:18" x14ac:dyDescent="0.3">
      <c r="A31" s="31">
        <v>22</v>
      </c>
      <c r="B31" s="31" t="s">
        <v>28</v>
      </c>
      <c r="C31" s="33">
        <v>0</v>
      </c>
      <c r="D31" s="32">
        <v>1</v>
      </c>
      <c r="E31" s="75">
        <v>1</v>
      </c>
    </row>
    <row r="32" spans="1:18" x14ac:dyDescent="0.3">
      <c r="A32" s="31">
        <v>23</v>
      </c>
      <c r="B32" s="31" t="s">
        <v>28</v>
      </c>
      <c r="C32" s="33">
        <v>0</v>
      </c>
      <c r="D32" s="32">
        <v>1</v>
      </c>
      <c r="E32" s="75">
        <v>0</v>
      </c>
    </row>
    <row r="33" spans="1:5" x14ac:dyDescent="0.3">
      <c r="A33" s="31">
        <v>24</v>
      </c>
      <c r="B33" s="31" t="s">
        <v>28</v>
      </c>
      <c r="C33" s="33">
        <v>0</v>
      </c>
      <c r="D33" s="32">
        <v>0</v>
      </c>
      <c r="E33" s="75">
        <v>0</v>
      </c>
    </row>
    <row r="34" spans="1:5" x14ac:dyDescent="0.3">
      <c r="A34" s="31">
        <v>25</v>
      </c>
      <c r="B34" s="31" t="s">
        <v>29</v>
      </c>
      <c r="C34" s="33">
        <v>0</v>
      </c>
      <c r="D34" s="32">
        <v>0</v>
      </c>
      <c r="E34" s="75">
        <v>1</v>
      </c>
    </row>
    <row r="35" spans="1:5" x14ac:dyDescent="0.3">
      <c r="A35" s="31">
        <v>26</v>
      </c>
      <c r="B35" s="31" t="s">
        <v>28</v>
      </c>
      <c r="C35" s="33">
        <v>1</v>
      </c>
      <c r="D35" s="32">
        <v>1</v>
      </c>
      <c r="E35" s="75">
        <v>1</v>
      </c>
    </row>
    <row r="36" spans="1:5" x14ac:dyDescent="0.3">
      <c r="A36" s="31">
        <v>27</v>
      </c>
      <c r="B36" s="31" t="s">
        <v>28</v>
      </c>
      <c r="C36" s="33">
        <v>0</v>
      </c>
      <c r="D36" s="32">
        <v>0</v>
      </c>
      <c r="E36" s="75">
        <v>1</v>
      </c>
    </row>
    <row r="37" spans="1:5" x14ac:dyDescent="0.3">
      <c r="A37" s="31">
        <v>28</v>
      </c>
      <c r="B37" s="31" t="s">
        <v>28</v>
      </c>
      <c r="C37" s="33">
        <v>0</v>
      </c>
      <c r="D37" s="32">
        <v>0</v>
      </c>
      <c r="E37" s="75">
        <v>0</v>
      </c>
    </row>
    <row r="38" spans="1:5" x14ac:dyDescent="0.3">
      <c r="A38" s="31">
        <v>29</v>
      </c>
      <c r="B38" s="31" t="s">
        <v>29</v>
      </c>
      <c r="C38" s="33">
        <v>1</v>
      </c>
      <c r="D38" s="32">
        <v>1</v>
      </c>
      <c r="E38" s="75">
        <v>1</v>
      </c>
    </row>
    <row r="39" spans="1:5" x14ac:dyDescent="0.3">
      <c r="A39" s="31">
        <v>30</v>
      </c>
      <c r="B39" s="31" t="s">
        <v>28</v>
      </c>
      <c r="C39" s="33">
        <v>0</v>
      </c>
      <c r="D39" s="32">
        <v>1</v>
      </c>
      <c r="E39" s="75">
        <v>0</v>
      </c>
    </row>
    <row r="40" spans="1:5" x14ac:dyDescent="0.3">
      <c r="A40" s="31">
        <v>31</v>
      </c>
      <c r="B40" s="31" t="s">
        <v>29</v>
      </c>
      <c r="C40" s="33">
        <v>0</v>
      </c>
      <c r="D40" s="32">
        <v>0</v>
      </c>
      <c r="E40" s="75">
        <v>1</v>
      </c>
    </row>
    <row r="41" spans="1:5" x14ac:dyDescent="0.3">
      <c r="A41" s="31">
        <v>32</v>
      </c>
      <c r="B41" s="31" t="s">
        <v>28</v>
      </c>
      <c r="C41" s="33">
        <v>0</v>
      </c>
      <c r="D41" s="32">
        <v>0</v>
      </c>
      <c r="E41" s="75">
        <v>1</v>
      </c>
    </row>
    <row r="42" spans="1:5" x14ac:dyDescent="0.3">
      <c r="A42" s="31">
        <v>33</v>
      </c>
      <c r="B42" s="31" t="s">
        <v>28</v>
      </c>
      <c r="C42" s="33">
        <v>1</v>
      </c>
      <c r="D42" s="32">
        <v>0</v>
      </c>
      <c r="E42" s="75">
        <v>0</v>
      </c>
    </row>
    <row r="43" spans="1:5" x14ac:dyDescent="0.3">
      <c r="A43" s="31">
        <v>34</v>
      </c>
      <c r="B43" s="31" t="s">
        <v>28</v>
      </c>
      <c r="C43" s="33">
        <v>0</v>
      </c>
      <c r="D43" s="32">
        <v>0</v>
      </c>
      <c r="E43" s="75">
        <v>0</v>
      </c>
    </row>
    <row r="44" spans="1:5" x14ac:dyDescent="0.3">
      <c r="A44" s="31">
        <v>35</v>
      </c>
      <c r="B44" s="31" t="s">
        <v>28</v>
      </c>
      <c r="C44" s="33">
        <v>0</v>
      </c>
      <c r="D44" s="32">
        <v>0</v>
      </c>
      <c r="E44" s="75">
        <v>0</v>
      </c>
    </row>
    <row r="45" spans="1:5" x14ac:dyDescent="0.3">
      <c r="A45" s="31">
        <v>36</v>
      </c>
      <c r="B45" s="31" t="s">
        <v>28</v>
      </c>
      <c r="C45" s="33">
        <v>1</v>
      </c>
      <c r="D45" s="32">
        <v>0</v>
      </c>
      <c r="E45" s="75">
        <v>0</v>
      </c>
    </row>
    <row r="46" spans="1:5" x14ac:dyDescent="0.3">
      <c r="A46" s="31">
        <v>37</v>
      </c>
      <c r="B46" s="31" t="s">
        <v>29</v>
      </c>
      <c r="C46" s="33">
        <v>1</v>
      </c>
      <c r="D46" s="32">
        <v>1</v>
      </c>
      <c r="E46" s="75">
        <v>1</v>
      </c>
    </row>
    <row r="47" spans="1:5" x14ac:dyDescent="0.3">
      <c r="A47" s="31">
        <v>38</v>
      </c>
      <c r="B47" s="31" t="s">
        <v>29</v>
      </c>
      <c r="C47" s="33">
        <v>0</v>
      </c>
      <c r="D47" s="32">
        <v>1</v>
      </c>
      <c r="E47" s="75">
        <v>0</v>
      </c>
    </row>
    <row r="48" spans="1:5" x14ac:dyDescent="0.3">
      <c r="A48" s="31">
        <v>39</v>
      </c>
      <c r="B48" s="31" t="s">
        <v>29</v>
      </c>
      <c r="C48" s="33">
        <v>1</v>
      </c>
      <c r="D48" s="32">
        <v>0</v>
      </c>
      <c r="E48" s="75">
        <v>1</v>
      </c>
    </row>
    <row r="49" spans="1:5" x14ac:dyDescent="0.3">
      <c r="A49" s="31">
        <v>40</v>
      </c>
      <c r="B49" s="31" t="s">
        <v>28</v>
      </c>
      <c r="C49" s="33">
        <v>0</v>
      </c>
      <c r="D49" s="32">
        <v>0</v>
      </c>
      <c r="E49" s="75">
        <v>1</v>
      </c>
    </row>
    <row r="50" spans="1:5" x14ac:dyDescent="0.3">
      <c r="A50" s="31">
        <v>41</v>
      </c>
      <c r="B50" s="31" t="s">
        <v>29</v>
      </c>
      <c r="C50" s="33">
        <v>1</v>
      </c>
      <c r="D50" s="32">
        <v>0</v>
      </c>
      <c r="E50" s="75">
        <v>1</v>
      </c>
    </row>
    <row r="51" spans="1:5" x14ac:dyDescent="0.3">
      <c r="A51" s="31">
        <v>42</v>
      </c>
      <c r="B51" s="31" t="s">
        <v>29</v>
      </c>
      <c r="C51" s="33">
        <v>1</v>
      </c>
      <c r="D51" s="32">
        <v>1</v>
      </c>
      <c r="E51" s="75">
        <v>1</v>
      </c>
    </row>
    <row r="52" spans="1:5" x14ac:dyDescent="0.3">
      <c r="A52" s="31">
        <v>43</v>
      </c>
      <c r="B52" s="31" t="s">
        <v>28</v>
      </c>
      <c r="C52" s="33">
        <v>0</v>
      </c>
      <c r="D52" s="32">
        <v>0</v>
      </c>
      <c r="E52" s="75">
        <v>1</v>
      </c>
    </row>
    <row r="53" spans="1:5" x14ac:dyDescent="0.3">
      <c r="A53" s="31">
        <v>44</v>
      </c>
      <c r="B53" s="31" t="s">
        <v>29</v>
      </c>
      <c r="C53" s="33">
        <v>1</v>
      </c>
      <c r="D53" s="32">
        <v>1</v>
      </c>
      <c r="E53" s="75">
        <v>1</v>
      </c>
    </row>
    <row r="54" spans="1:5" x14ac:dyDescent="0.3">
      <c r="A54" s="31">
        <v>45</v>
      </c>
      <c r="B54" s="31" t="s">
        <v>28</v>
      </c>
      <c r="C54" s="33">
        <v>0</v>
      </c>
      <c r="D54" s="32">
        <v>0</v>
      </c>
      <c r="E54" s="75">
        <v>0</v>
      </c>
    </row>
    <row r="55" spans="1:5" x14ac:dyDescent="0.3">
      <c r="A55" s="31">
        <v>46</v>
      </c>
      <c r="B55" s="31" t="s">
        <v>29</v>
      </c>
      <c r="C55" s="33">
        <v>0</v>
      </c>
      <c r="D55" s="32">
        <v>1</v>
      </c>
      <c r="E55" s="75">
        <v>1</v>
      </c>
    </row>
    <row r="56" spans="1:5" x14ac:dyDescent="0.3">
      <c r="A56" s="31">
        <v>47</v>
      </c>
      <c r="B56" s="31" t="s">
        <v>29</v>
      </c>
      <c r="C56" s="33">
        <v>1</v>
      </c>
      <c r="D56" s="32">
        <v>1</v>
      </c>
      <c r="E56" s="75">
        <v>0</v>
      </c>
    </row>
    <row r="57" spans="1:5" x14ac:dyDescent="0.3">
      <c r="A57" s="31">
        <v>48</v>
      </c>
      <c r="B57" s="31" t="s">
        <v>28</v>
      </c>
      <c r="C57" s="33">
        <v>0</v>
      </c>
      <c r="D57" s="32">
        <v>0</v>
      </c>
      <c r="E57" s="75">
        <v>1</v>
      </c>
    </row>
    <row r="58" spans="1:5" x14ac:dyDescent="0.3">
      <c r="A58" s="31">
        <v>49</v>
      </c>
      <c r="B58" s="31" t="s">
        <v>28</v>
      </c>
      <c r="C58" s="33">
        <v>0</v>
      </c>
      <c r="D58" s="32">
        <v>0</v>
      </c>
      <c r="E58" s="75">
        <v>0</v>
      </c>
    </row>
    <row r="59" spans="1:5" x14ac:dyDescent="0.3">
      <c r="A59" s="31">
        <v>50</v>
      </c>
      <c r="B59" s="31" t="s">
        <v>28</v>
      </c>
      <c r="C59" s="33">
        <v>0</v>
      </c>
      <c r="D59" s="32">
        <v>0</v>
      </c>
      <c r="E59" s="75">
        <v>1</v>
      </c>
    </row>
    <row r="60" spans="1:5" x14ac:dyDescent="0.3">
      <c r="A60" s="72"/>
      <c r="B60" s="72"/>
      <c r="C60" s="72"/>
      <c r="D60" s="72"/>
      <c r="E60" s="73"/>
    </row>
    <row r="61" spans="1:5" x14ac:dyDescent="0.3">
      <c r="A61" s="72"/>
      <c r="B61" s="72"/>
      <c r="C61" s="72"/>
      <c r="D61" s="72"/>
      <c r="E61" s="73"/>
    </row>
    <row r="62" spans="1:5" x14ac:dyDescent="0.3">
      <c r="A62" s="72"/>
      <c r="B62" s="72"/>
      <c r="C62" s="72"/>
      <c r="D62" s="72"/>
      <c r="E62" s="73"/>
    </row>
    <row r="63" spans="1:5" x14ac:dyDescent="0.3">
      <c r="A63" s="72"/>
      <c r="B63" s="72"/>
      <c r="C63" s="72"/>
      <c r="D63" s="72"/>
      <c r="E63" s="73"/>
    </row>
    <row r="64" spans="1:5" x14ac:dyDescent="0.3">
      <c r="A64" s="72"/>
      <c r="B64" s="72"/>
      <c r="C64" s="72"/>
      <c r="D64" s="72"/>
      <c r="E64" s="73"/>
    </row>
    <row r="65" spans="1:5" x14ac:dyDescent="0.3">
      <c r="A65" s="72"/>
      <c r="B65" s="72"/>
      <c r="C65" s="72"/>
      <c r="D65" s="72"/>
      <c r="E65" s="73"/>
    </row>
    <row r="66" spans="1:5" x14ac:dyDescent="0.3">
      <c r="A66" s="72"/>
      <c r="B66" s="72"/>
      <c r="C66" s="72"/>
      <c r="D66" s="72"/>
      <c r="E66" s="73"/>
    </row>
    <row r="67" spans="1:5" x14ac:dyDescent="0.3">
      <c r="A67" s="72"/>
      <c r="B67" s="72"/>
      <c r="C67" s="72"/>
      <c r="D67" s="72"/>
      <c r="E67" s="73"/>
    </row>
    <row r="68" spans="1:5" x14ac:dyDescent="0.3">
      <c r="A68" s="72"/>
      <c r="B68" s="72"/>
      <c r="C68" s="72"/>
      <c r="D68" s="72"/>
      <c r="E68" s="73"/>
    </row>
    <row r="69" spans="1:5" x14ac:dyDescent="0.3">
      <c r="A69" s="72"/>
      <c r="B69" s="72"/>
      <c r="C69" s="72"/>
      <c r="D69" s="72"/>
      <c r="E69" s="73"/>
    </row>
    <row r="70" spans="1:5" x14ac:dyDescent="0.3">
      <c r="A70" s="72"/>
      <c r="B70" s="72"/>
      <c r="C70" s="72"/>
      <c r="D70" s="72"/>
      <c r="E70" s="73"/>
    </row>
    <row r="71" spans="1:5" x14ac:dyDescent="0.3">
      <c r="A71" s="72"/>
      <c r="B71" s="72"/>
      <c r="C71" s="72"/>
      <c r="D71" s="72"/>
      <c r="E71" s="73"/>
    </row>
    <row r="72" spans="1:5" x14ac:dyDescent="0.3">
      <c r="A72" s="72"/>
      <c r="B72" s="72"/>
      <c r="C72" s="72"/>
      <c r="D72" s="72"/>
      <c r="E72" s="73"/>
    </row>
    <row r="73" spans="1:5" x14ac:dyDescent="0.3">
      <c r="A73" s="72"/>
      <c r="B73" s="72"/>
      <c r="C73" s="72"/>
      <c r="D73" s="72"/>
      <c r="E73" s="73"/>
    </row>
    <row r="74" spans="1:5" x14ac:dyDescent="0.3">
      <c r="A74" s="72"/>
      <c r="B74" s="72"/>
      <c r="C74" s="72"/>
      <c r="D74" s="72"/>
      <c r="E74" s="73"/>
    </row>
    <row r="75" spans="1:5" x14ac:dyDescent="0.3">
      <c r="A75" s="72"/>
      <c r="B75" s="72"/>
      <c r="C75" s="72"/>
      <c r="D75" s="72"/>
      <c r="E75" s="73"/>
    </row>
    <row r="76" spans="1:5" x14ac:dyDescent="0.3">
      <c r="A76" s="72"/>
      <c r="B76" s="72"/>
      <c r="C76" s="72"/>
      <c r="D76" s="72"/>
      <c r="E76" s="73"/>
    </row>
    <row r="77" spans="1:5" x14ac:dyDescent="0.3">
      <c r="A77" s="72"/>
      <c r="B77" s="72"/>
      <c r="C77" s="72"/>
      <c r="D77" s="72"/>
      <c r="E77" s="73"/>
    </row>
    <row r="78" spans="1:5" x14ac:dyDescent="0.3">
      <c r="A78" s="72"/>
      <c r="B78" s="72"/>
      <c r="C78" s="72"/>
      <c r="D78" s="72"/>
      <c r="E78" s="73"/>
    </row>
    <row r="79" spans="1:5" x14ac:dyDescent="0.3">
      <c r="A79" s="72"/>
      <c r="B79" s="72"/>
      <c r="C79" s="72"/>
      <c r="D79" s="72"/>
      <c r="E79" s="73"/>
    </row>
    <row r="80" spans="1:5" x14ac:dyDescent="0.3">
      <c r="A80" s="72"/>
      <c r="B80" s="72"/>
      <c r="C80" s="72"/>
      <c r="D80" s="72"/>
      <c r="E80" s="73"/>
    </row>
    <row r="81" spans="1:5" x14ac:dyDescent="0.3">
      <c r="A81" s="72"/>
      <c r="B81" s="72"/>
      <c r="C81" s="72"/>
      <c r="D81" s="72"/>
      <c r="E81" s="73"/>
    </row>
    <row r="82" spans="1:5" x14ac:dyDescent="0.3">
      <c r="A82" s="72"/>
      <c r="B82" s="72"/>
      <c r="C82" s="72"/>
      <c r="D82" s="72"/>
      <c r="E82" s="73"/>
    </row>
    <row r="83" spans="1:5" x14ac:dyDescent="0.3">
      <c r="A83" s="72"/>
      <c r="B83" s="72"/>
      <c r="C83" s="72"/>
      <c r="D83" s="72"/>
      <c r="E83" s="73"/>
    </row>
    <row r="84" spans="1:5" x14ac:dyDescent="0.3">
      <c r="A84" s="72"/>
      <c r="B84" s="72"/>
      <c r="C84" s="72"/>
      <c r="D84" s="72"/>
      <c r="E84" s="73"/>
    </row>
    <row r="85" spans="1:5" x14ac:dyDescent="0.3">
      <c r="A85" s="72"/>
      <c r="B85" s="72"/>
      <c r="C85" s="72"/>
      <c r="D85" s="72"/>
      <c r="E85" s="73"/>
    </row>
    <row r="86" spans="1:5" x14ac:dyDescent="0.3">
      <c r="A86" s="72"/>
      <c r="B86" s="72"/>
      <c r="C86" s="72"/>
      <c r="D86" s="72"/>
      <c r="E86" s="73"/>
    </row>
    <row r="87" spans="1:5" x14ac:dyDescent="0.3">
      <c r="A87" s="72"/>
      <c r="B87" s="72"/>
      <c r="C87" s="72"/>
      <c r="D87" s="72"/>
      <c r="E87" s="73"/>
    </row>
    <row r="88" spans="1:5" x14ac:dyDescent="0.3">
      <c r="A88" s="72"/>
      <c r="B88" s="72"/>
      <c r="C88" s="72"/>
      <c r="D88" s="72"/>
      <c r="E88" s="73"/>
    </row>
    <row r="89" spans="1:5" x14ac:dyDescent="0.3">
      <c r="A89" s="72"/>
      <c r="B89" s="72"/>
      <c r="C89" s="72"/>
      <c r="D89" s="72"/>
      <c r="E89" s="73"/>
    </row>
    <row r="90" spans="1:5" x14ac:dyDescent="0.3">
      <c r="A90" s="72"/>
      <c r="B90" s="72"/>
      <c r="C90" s="72"/>
      <c r="D90" s="72"/>
      <c r="E90" s="73"/>
    </row>
    <row r="91" spans="1:5" x14ac:dyDescent="0.3">
      <c r="A91" s="72"/>
      <c r="B91" s="72"/>
      <c r="C91" s="72"/>
      <c r="D91" s="72"/>
      <c r="E91" s="73"/>
    </row>
    <row r="92" spans="1:5" x14ac:dyDescent="0.3">
      <c r="A92" s="72"/>
      <c r="B92" s="72"/>
      <c r="C92" s="72"/>
      <c r="D92" s="72"/>
      <c r="E92" s="73"/>
    </row>
    <row r="93" spans="1:5" x14ac:dyDescent="0.3">
      <c r="A93" s="72"/>
      <c r="B93" s="72"/>
      <c r="C93" s="72"/>
      <c r="D93" s="72"/>
      <c r="E93" s="73"/>
    </row>
    <row r="94" spans="1:5" x14ac:dyDescent="0.3">
      <c r="A94" s="72"/>
      <c r="B94" s="72"/>
      <c r="C94" s="72"/>
      <c r="D94" s="72"/>
      <c r="E94" s="73"/>
    </row>
    <row r="95" spans="1:5" x14ac:dyDescent="0.3">
      <c r="A95" s="72"/>
      <c r="B95" s="72"/>
      <c r="C95" s="72"/>
      <c r="D95" s="72"/>
      <c r="E95" s="73"/>
    </row>
    <row r="96" spans="1:5" x14ac:dyDescent="0.3">
      <c r="A96" s="72"/>
      <c r="B96" s="72"/>
      <c r="C96" s="72"/>
      <c r="D96" s="72"/>
      <c r="E96" s="73"/>
    </row>
    <row r="97" spans="1:5" x14ac:dyDescent="0.3">
      <c r="A97" s="72"/>
      <c r="B97" s="72"/>
      <c r="C97" s="72"/>
      <c r="D97" s="72"/>
      <c r="E97" s="73"/>
    </row>
    <row r="98" spans="1:5" x14ac:dyDescent="0.3">
      <c r="A98" s="72"/>
      <c r="B98" s="72"/>
      <c r="C98" s="72"/>
      <c r="D98" s="72"/>
      <c r="E98" s="73"/>
    </row>
    <row r="99" spans="1:5" x14ac:dyDescent="0.3">
      <c r="A99" s="72"/>
      <c r="B99" s="72"/>
      <c r="C99" s="72"/>
      <c r="D99" s="72"/>
      <c r="E99" s="73"/>
    </row>
    <row r="100" spans="1:5" x14ac:dyDescent="0.3">
      <c r="A100" s="72"/>
      <c r="B100" s="72"/>
      <c r="C100" s="72"/>
      <c r="D100" s="72"/>
      <c r="E100" s="73"/>
    </row>
    <row r="101" spans="1:5" x14ac:dyDescent="0.3">
      <c r="A101" s="72"/>
      <c r="B101" s="72"/>
      <c r="C101" s="72"/>
      <c r="D101" s="72"/>
      <c r="E101" s="73"/>
    </row>
    <row r="102" spans="1:5" x14ac:dyDescent="0.3">
      <c r="A102" s="72"/>
      <c r="B102" s="72"/>
      <c r="C102" s="72"/>
      <c r="D102" s="72"/>
      <c r="E102" s="73"/>
    </row>
    <row r="103" spans="1:5" x14ac:dyDescent="0.3">
      <c r="A103" s="72"/>
      <c r="B103" s="72"/>
      <c r="C103" s="72"/>
      <c r="D103" s="72"/>
      <c r="E103" s="73"/>
    </row>
    <row r="104" spans="1:5" x14ac:dyDescent="0.3">
      <c r="A104" s="72"/>
      <c r="B104" s="72"/>
      <c r="C104" s="72"/>
      <c r="D104" s="72"/>
      <c r="E104" s="73"/>
    </row>
    <row r="105" spans="1:5" x14ac:dyDescent="0.3">
      <c r="A105" s="72"/>
      <c r="B105" s="72"/>
      <c r="C105" s="72"/>
      <c r="D105" s="72"/>
      <c r="E105" s="73"/>
    </row>
    <row r="106" spans="1:5" x14ac:dyDescent="0.3">
      <c r="A106" s="72"/>
      <c r="B106" s="72"/>
      <c r="C106" s="72"/>
      <c r="D106" s="72"/>
      <c r="E106" s="73"/>
    </row>
    <row r="107" spans="1:5" x14ac:dyDescent="0.3">
      <c r="A107" s="72"/>
      <c r="B107" s="72"/>
      <c r="C107" s="72"/>
      <c r="D107" s="72"/>
      <c r="E107" s="73"/>
    </row>
    <row r="108" spans="1:5" x14ac:dyDescent="0.3">
      <c r="A108" s="72"/>
      <c r="B108" s="72"/>
      <c r="C108" s="72"/>
      <c r="D108" s="72"/>
      <c r="E108" s="73"/>
    </row>
    <row r="109" spans="1:5" x14ac:dyDescent="0.3">
      <c r="A109" s="72"/>
      <c r="B109" s="72"/>
      <c r="C109" s="72"/>
      <c r="D109" s="72"/>
      <c r="E109" s="73"/>
    </row>
    <row r="110" spans="1:5" x14ac:dyDescent="0.3">
      <c r="A110" s="72"/>
      <c r="B110" s="72"/>
      <c r="C110" s="72"/>
      <c r="D110" s="72"/>
      <c r="E110" s="73"/>
    </row>
    <row r="111" spans="1:5" x14ac:dyDescent="0.3">
      <c r="A111" s="72"/>
      <c r="B111" s="72"/>
      <c r="C111" s="72"/>
      <c r="D111" s="72"/>
      <c r="E111" s="73"/>
    </row>
    <row r="112" spans="1:5" x14ac:dyDescent="0.3">
      <c r="A112" s="72"/>
      <c r="B112" s="72"/>
      <c r="C112" s="72"/>
      <c r="D112" s="72"/>
      <c r="E112" s="73"/>
    </row>
    <row r="113" spans="1:5" x14ac:dyDescent="0.3">
      <c r="A113" s="72"/>
      <c r="B113" s="72"/>
      <c r="C113" s="72"/>
      <c r="D113" s="72"/>
      <c r="E113" s="73"/>
    </row>
    <row r="114" spans="1:5" x14ac:dyDescent="0.3">
      <c r="A114" s="72"/>
      <c r="B114" s="72"/>
      <c r="C114" s="72"/>
      <c r="D114" s="72"/>
      <c r="E114" s="73"/>
    </row>
    <row r="115" spans="1:5" x14ac:dyDescent="0.3">
      <c r="A115" s="72"/>
      <c r="B115" s="72"/>
      <c r="C115" s="72"/>
      <c r="D115" s="72"/>
      <c r="E115" s="73"/>
    </row>
    <row r="116" spans="1:5" x14ac:dyDescent="0.3">
      <c r="A116" s="72"/>
      <c r="B116" s="72"/>
      <c r="C116" s="72"/>
      <c r="D116" s="72"/>
      <c r="E116" s="73"/>
    </row>
    <row r="117" spans="1:5" x14ac:dyDescent="0.3">
      <c r="A117" s="72"/>
      <c r="B117" s="72"/>
      <c r="C117" s="72"/>
      <c r="D117" s="72"/>
      <c r="E117" s="73"/>
    </row>
    <row r="118" spans="1:5" x14ac:dyDescent="0.3">
      <c r="A118" s="72"/>
      <c r="B118" s="72"/>
      <c r="C118" s="72"/>
      <c r="D118" s="72"/>
      <c r="E118" s="73"/>
    </row>
    <row r="119" spans="1:5" x14ac:dyDescent="0.3">
      <c r="A119" s="72"/>
      <c r="B119" s="72"/>
      <c r="C119" s="72"/>
      <c r="D119" s="72"/>
      <c r="E119" s="73"/>
    </row>
    <row r="120" spans="1:5" x14ac:dyDescent="0.3">
      <c r="A120" s="72"/>
      <c r="B120" s="72"/>
      <c r="C120" s="72"/>
      <c r="D120" s="72"/>
      <c r="E120" s="73"/>
    </row>
    <row r="121" spans="1:5" x14ac:dyDescent="0.3">
      <c r="A121" s="72"/>
      <c r="B121" s="72"/>
      <c r="C121" s="72"/>
      <c r="D121" s="72"/>
      <c r="E121" s="73"/>
    </row>
    <row r="122" spans="1:5" x14ac:dyDescent="0.3">
      <c r="A122" s="72"/>
      <c r="B122" s="72"/>
      <c r="C122" s="72"/>
      <c r="D122" s="72"/>
      <c r="E122" s="73"/>
    </row>
    <row r="123" spans="1:5" x14ac:dyDescent="0.3">
      <c r="A123" s="72"/>
      <c r="B123" s="72"/>
      <c r="C123" s="72"/>
      <c r="D123" s="72"/>
      <c r="E123" s="73"/>
    </row>
    <row r="124" spans="1:5" x14ac:dyDescent="0.3">
      <c r="A124" s="72"/>
      <c r="B124" s="72"/>
      <c r="C124" s="72"/>
      <c r="D124" s="72"/>
      <c r="E124" s="73"/>
    </row>
    <row r="125" spans="1:5" x14ac:dyDescent="0.3">
      <c r="A125" s="72"/>
      <c r="B125" s="72"/>
      <c r="C125" s="72"/>
      <c r="D125" s="72"/>
      <c r="E125" s="73"/>
    </row>
    <row r="126" spans="1:5" x14ac:dyDescent="0.3">
      <c r="A126" s="72"/>
      <c r="B126" s="72"/>
      <c r="C126" s="72"/>
      <c r="D126" s="72"/>
      <c r="E126" s="73"/>
    </row>
    <row r="127" spans="1:5" x14ac:dyDescent="0.3">
      <c r="A127" s="72"/>
      <c r="B127" s="72"/>
      <c r="C127" s="72"/>
      <c r="D127" s="72"/>
      <c r="E127" s="73"/>
    </row>
    <row r="128" spans="1:5" x14ac:dyDescent="0.3">
      <c r="A128" s="72"/>
      <c r="B128" s="72"/>
      <c r="C128" s="72"/>
      <c r="D128" s="72"/>
      <c r="E128" s="73"/>
    </row>
    <row r="129" spans="1:5" x14ac:dyDescent="0.3">
      <c r="A129" s="72"/>
      <c r="B129" s="72"/>
      <c r="C129" s="72"/>
      <c r="D129" s="72"/>
      <c r="E129" s="73"/>
    </row>
    <row r="130" spans="1:5" x14ac:dyDescent="0.3">
      <c r="A130" s="72"/>
      <c r="B130" s="72"/>
      <c r="C130" s="72"/>
      <c r="D130" s="72"/>
      <c r="E130" s="73"/>
    </row>
    <row r="131" spans="1:5" x14ac:dyDescent="0.3">
      <c r="A131" s="72"/>
      <c r="B131" s="72"/>
      <c r="C131" s="72"/>
      <c r="D131" s="72"/>
      <c r="E131" s="73"/>
    </row>
    <row r="132" spans="1:5" x14ac:dyDescent="0.3">
      <c r="A132" s="72"/>
      <c r="B132" s="72"/>
      <c r="C132" s="72"/>
      <c r="D132" s="72"/>
      <c r="E132" s="73"/>
    </row>
    <row r="133" spans="1:5" x14ac:dyDescent="0.3">
      <c r="A133" s="72"/>
      <c r="B133" s="72"/>
      <c r="C133" s="72"/>
      <c r="D133" s="72"/>
      <c r="E133" s="73"/>
    </row>
    <row r="134" spans="1:5" x14ac:dyDescent="0.3">
      <c r="A134" s="72"/>
      <c r="B134" s="72"/>
      <c r="C134" s="72"/>
      <c r="D134" s="72"/>
      <c r="E134" s="73"/>
    </row>
    <row r="135" spans="1:5" x14ac:dyDescent="0.3">
      <c r="A135" s="72"/>
      <c r="B135" s="72"/>
      <c r="C135" s="72"/>
      <c r="D135" s="72"/>
      <c r="E135" s="73"/>
    </row>
    <row r="136" spans="1:5" x14ac:dyDescent="0.3">
      <c r="A136" s="72"/>
      <c r="B136" s="72"/>
      <c r="C136" s="72"/>
      <c r="D136" s="72"/>
      <c r="E136" s="73"/>
    </row>
    <row r="137" spans="1:5" x14ac:dyDescent="0.3">
      <c r="A137" s="72"/>
      <c r="B137" s="72"/>
      <c r="C137" s="72"/>
      <c r="D137" s="72"/>
      <c r="E137" s="73"/>
    </row>
    <row r="138" spans="1:5" x14ac:dyDescent="0.3">
      <c r="A138" s="72"/>
      <c r="B138" s="72"/>
      <c r="C138" s="72"/>
      <c r="D138" s="72"/>
      <c r="E138" s="73"/>
    </row>
    <row r="139" spans="1:5" x14ac:dyDescent="0.3">
      <c r="A139" s="72"/>
      <c r="B139" s="72"/>
      <c r="C139" s="72"/>
      <c r="D139" s="72"/>
      <c r="E139" s="73"/>
    </row>
    <row r="140" spans="1:5" x14ac:dyDescent="0.3">
      <c r="A140" s="72"/>
      <c r="B140" s="72"/>
      <c r="C140" s="72"/>
      <c r="D140" s="72"/>
      <c r="E140" s="73"/>
    </row>
    <row r="141" spans="1:5" x14ac:dyDescent="0.3">
      <c r="A141" s="72"/>
      <c r="B141" s="72"/>
      <c r="C141" s="72"/>
      <c r="D141" s="72"/>
      <c r="E141" s="73"/>
    </row>
    <row r="142" spans="1:5" x14ac:dyDescent="0.3">
      <c r="A142" s="72"/>
      <c r="B142" s="72"/>
      <c r="C142" s="72"/>
      <c r="D142" s="72"/>
      <c r="E142" s="73"/>
    </row>
    <row r="143" spans="1:5" x14ac:dyDescent="0.3">
      <c r="A143" s="72"/>
      <c r="B143" s="72"/>
      <c r="C143" s="72"/>
      <c r="D143" s="72"/>
      <c r="E143" s="73"/>
    </row>
    <row r="144" spans="1:5" x14ac:dyDescent="0.3">
      <c r="A144" s="72"/>
      <c r="B144" s="72"/>
      <c r="C144" s="72"/>
      <c r="D144" s="72"/>
      <c r="E144" s="73"/>
    </row>
    <row r="145" spans="1:5" x14ac:dyDescent="0.3">
      <c r="A145" s="72"/>
      <c r="B145" s="72"/>
      <c r="C145" s="72"/>
      <c r="D145" s="72"/>
      <c r="E145" s="73"/>
    </row>
    <row r="146" spans="1:5" x14ac:dyDescent="0.3">
      <c r="A146" s="72"/>
      <c r="B146" s="72"/>
      <c r="C146" s="72"/>
      <c r="D146" s="72"/>
      <c r="E146" s="73"/>
    </row>
    <row r="147" spans="1:5" x14ac:dyDescent="0.3">
      <c r="A147" s="72"/>
      <c r="B147" s="72"/>
      <c r="C147" s="72"/>
      <c r="D147" s="72"/>
      <c r="E147" s="73"/>
    </row>
    <row r="148" spans="1:5" x14ac:dyDescent="0.3">
      <c r="A148" s="72"/>
      <c r="B148" s="72"/>
      <c r="C148" s="72"/>
      <c r="D148" s="72"/>
      <c r="E148" s="73"/>
    </row>
    <row r="149" spans="1:5" x14ac:dyDescent="0.3">
      <c r="A149" s="72"/>
      <c r="B149" s="72"/>
      <c r="C149" s="72"/>
      <c r="D149" s="72"/>
      <c r="E149" s="73"/>
    </row>
    <row r="150" spans="1:5" x14ac:dyDescent="0.3">
      <c r="A150" s="72"/>
      <c r="B150" s="72"/>
      <c r="C150" s="72"/>
      <c r="D150" s="72"/>
      <c r="E150" s="73"/>
    </row>
    <row r="151" spans="1:5" x14ac:dyDescent="0.3">
      <c r="A151" s="72"/>
      <c r="B151" s="72"/>
      <c r="C151" s="72"/>
      <c r="D151" s="72"/>
      <c r="E151" s="73"/>
    </row>
    <row r="152" spans="1:5" x14ac:dyDescent="0.3">
      <c r="A152" s="72"/>
      <c r="B152" s="72"/>
      <c r="C152" s="72"/>
      <c r="D152" s="72"/>
      <c r="E152" s="73"/>
    </row>
    <row r="153" spans="1:5" x14ac:dyDescent="0.3">
      <c r="A153" s="72"/>
      <c r="B153" s="72"/>
      <c r="C153" s="72"/>
      <c r="D153" s="72"/>
      <c r="E153" s="73"/>
    </row>
    <row r="154" spans="1:5" x14ac:dyDescent="0.3">
      <c r="A154" s="72"/>
      <c r="B154" s="72"/>
      <c r="C154" s="72"/>
      <c r="D154" s="72"/>
      <c r="E154" s="73"/>
    </row>
    <row r="155" spans="1:5" x14ac:dyDescent="0.3">
      <c r="A155" s="72"/>
      <c r="B155" s="72"/>
      <c r="C155" s="72"/>
      <c r="D155" s="72"/>
      <c r="E155" s="73"/>
    </row>
    <row r="156" spans="1:5" x14ac:dyDescent="0.3">
      <c r="A156" s="72"/>
      <c r="B156" s="72"/>
      <c r="C156" s="72"/>
      <c r="D156" s="72"/>
      <c r="E156" s="73"/>
    </row>
    <row r="157" spans="1:5" x14ac:dyDescent="0.3">
      <c r="A157" s="72"/>
      <c r="B157" s="72"/>
      <c r="C157" s="72"/>
      <c r="D157" s="72"/>
      <c r="E157" s="73"/>
    </row>
    <row r="158" spans="1:5" x14ac:dyDescent="0.3">
      <c r="A158" s="72"/>
      <c r="B158" s="72"/>
      <c r="C158" s="72"/>
      <c r="D158" s="72"/>
      <c r="E158" s="73"/>
    </row>
    <row r="159" spans="1:5" x14ac:dyDescent="0.3">
      <c r="A159" s="72"/>
      <c r="B159" s="72"/>
      <c r="C159" s="72"/>
      <c r="D159" s="72"/>
      <c r="E159" s="73"/>
    </row>
    <row r="160" spans="1:5" x14ac:dyDescent="0.3">
      <c r="A160" s="72"/>
      <c r="B160" s="72"/>
      <c r="C160" s="72"/>
      <c r="D160" s="72"/>
      <c r="E160" s="73"/>
    </row>
    <row r="161" spans="1:5" x14ac:dyDescent="0.3">
      <c r="A161" s="72"/>
      <c r="B161" s="72"/>
      <c r="C161" s="72"/>
      <c r="D161" s="72"/>
      <c r="E161" s="73"/>
    </row>
    <row r="162" spans="1:5" x14ac:dyDescent="0.3">
      <c r="A162" s="72"/>
      <c r="B162" s="72"/>
      <c r="C162" s="72"/>
      <c r="D162" s="72"/>
      <c r="E162" s="73"/>
    </row>
    <row r="163" spans="1:5" x14ac:dyDescent="0.3">
      <c r="A163" s="72"/>
      <c r="B163" s="72"/>
      <c r="C163" s="72"/>
      <c r="D163" s="72"/>
      <c r="E163" s="73"/>
    </row>
    <row r="164" spans="1:5" x14ac:dyDescent="0.3">
      <c r="A164" s="72"/>
      <c r="B164" s="72"/>
      <c r="C164" s="72"/>
      <c r="D164" s="72"/>
      <c r="E164" s="73"/>
    </row>
    <row r="165" spans="1:5" x14ac:dyDescent="0.3">
      <c r="A165" s="72"/>
      <c r="B165" s="72"/>
      <c r="C165" s="72"/>
      <c r="D165" s="72"/>
      <c r="E165" s="73"/>
    </row>
    <row r="166" spans="1:5" x14ac:dyDescent="0.3">
      <c r="A166" s="72"/>
      <c r="B166" s="72"/>
      <c r="C166" s="72"/>
      <c r="D166" s="72"/>
      <c r="E166" s="73"/>
    </row>
    <row r="167" spans="1:5" x14ac:dyDescent="0.3">
      <c r="A167" s="72"/>
      <c r="B167" s="72"/>
      <c r="C167" s="72"/>
      <c r="D167" s="72"/>
      <c r="E167" s="73"/>
    </row>
    <row r="168" spans="1:5" x14ac:dyDescent="0.3">
      <c r="A168" s="72"/>
      <c r="B168" s="72"/>
      <c r="C168" s="72"/>
      <c r="D168" s="72"/>
      <c r="E168" s="73"/>
    </row>
    <row r="169" spans="1:5" x14ac:dyDescent="0.3">
      <c r="A169" s="72"/>
      <c r="B169" s="72"/>
      <c r="C169" s="72"/>
      <c r="D169" s="72"/>
      <c r="E169" s="73"/>
    </row>
    <row r="170" spans="1:5" x14ac:dyDescent="0.3">
      <c r="A170" s="72"/>
      <c r="B170" s="72"/>
      <c r="C170" s="72"/>
      <c r="D170" s="72"/>
      <c r="E170" s="73"/>
    </row>
    <row r="171" spans="1:5" x14ac:dyDescent="0.3">
      <c r="A171" s="72"/>
      <c r="B171" s="72"/>
      <c r="C171" s="72"/>
      <c r="D171" s="72"/>
      <c r="E171" s="73"/>
    </row>
    <row r="172" spans="1:5" x14ac:dyDescent="0.3">
      <c r="A172" s="72"/>
      <c r="B172" s="72"/>
      <c r="C172" s="72"/>
      <c r="D172" s="72"/>
      <c r="E172" s="73"/>
    </row>
    <row r="173" spans="1:5" x14ac:dyDescent="0.3">
      <c r="A173" s="72"/>
      <c r="B173" s="72"/>
      <c r="C173" s="72"/>
      <c r="D173" s="72"/>
      <c r="E173" s="73"/>
    </row>
    <row r="174" spans="1:5" x14ac:dyDescent="0.3">
      <c r="A174" s="72"/>
      <c r="B174" s="72"/>
      <c r="C174" s="72"/>
      <c r="D174" s="72"/>
      <c r="E174" s="73"/>
    </row>
    <row r="175" spans="1:5" x14ac:dyDescent="0.3">
      <c r="A175" s="72"/>
      <c r="B175" s="72"/>
      <c r="C175" s="72"/>
      <c r="D175" s="72"/>
      <c r="E175" s="73"/>
    </row>
    <row r="176" spans="1:5" x14ac:dyDescent="0.3">
      <c r="A176" s="72"/>
      <c r="B176" s="72"/>
      <c r="C176" s="72"/>
      <c r="D176" s="72"/>
      <c r="E176" s="73"/>
    </row>
    <row r="177" spans="1:5" x14ac:dyDescent="0.3">
      <c r="A177" s="72"/>
      <c r="B177" s="72"/>
      <c r="C177" s="72"/>
      <c r="D177" s="72"/>
      <c r="E177" s="73"/>
    </row>
    <row r="178" spans="1:5" x14ac:dyDescent="0.3">
      <c r="A178" s="72"/>
      <c r="B178" s="72"/>
      <c r="C178" s="72"/>
      <c r="D178" s="72"/>
      <c r="E178" s="73"/>
    </row>
    <row r="179" spans="1:5" x14ac:dyDescent="0.3">
      <c r="A179" s="72"/>
      <c r="B179" s="72"/>
      <c r="C179" s="72"/>
      <c r="D179" s="72"/>
      <c r="E179" s="73"/>
    </row>
    <row r="180" spans="1:5" x14ac:dyDescent="0.3">
      <c r="A180" s="72"/>
      <c r="B180" s="72"/>
      <c r="C180" s="72"/>
      <c r="D180" s="72"/>
      <c r="E180" s="73"/>
    </row>
    <row r="181" spans="1:5" x14ac:dyDescent="0.3">
      <c r="A181" s="72"/>
      <c r="B181" s="72"/>
      <c r="C181" s="72"/>
      <c r="D181" s="72"/>
      <c r="E181" s="73"/>
    </row>
    <row r="182" spans="1:5" x14ac:dyDescent="0.3">
      <c r="A182" s="72"/>
      <c r="B182" s="72"/>
      <c r="C182" s="72"/>
      <c r="D182" s="72"/>
      <c r="E182" s="73"/>
    </row>
    <row r="183" spans="1:5" x14ac:dyDescent="0.3">
      <c r="A183" s="72"/>
      <c r="B183" s="72"/>
      <c r="C183" s="72"/>
      <c r="D183" s="72"/>
      <c r="E183" s="73"/>
    </row>
    <row r="184" spans="1:5" x14ac:dyDescent="0.3">
      <c r="A184" s="72"/>
      <c r="B184" s="72"/>
      <c r="C184" s="72"/>
      <c r="D184" s="72"/>
      <c r="E184" s="73"/>
    </row>
    <row r="185" spans="1:5" x14ac:dyDescent="0.3">
      <c r="A185" s="72"/>
      <c r="B185" s="72"/>
      <c r="C185" s="72"/>
      <c r="D185" s="72"/>
      <c r="E185" s="73"/>
    </row>
    <row r="186" spans="1:5" x14ac:dyDescent="0.3">
      <c r="A186" s="72"/>
      <c r="B186" s="72"/>
      <c r="C186" s="72"/>
      <c r="D186" s="72"/>
      <c r="E186" s="73"/>
    </row>
    <row r="187" spans="1:5" x14ac:dyDescent="0.3">
      <c r="A187" s="72"/>
      <c r="B187" s="72"/>
      <c r="C187" s="72"/>
      <c r="D187" s="72"/>
      <c r="E187" s="73"/>
    </row>
    <row r="188" spans="1:5" x14ac:dyDescent="0.3">
      <c r="A188" s="72"/>
      <c r="B188" s="72"/>
      <c r="C188" s="72"/>
      <c r="D188" s="72"/>
      <c r="E188" s="73"/>
    </row>
    <row r="189" spans="1:5" x14ac:dyDescent="0.3">
      <c r="A189" s="72"/>
      <c r="B189" s="72"/>
      <c r="C189" s="72"/>
      <c r="D189" s="72"/>
      <c r="E189" s="73"/>
    </row>
    <row r="190" spans="1:5" x14ac:dyDescent="0.3">
      <c r="A190" s="72"/>
      <c r="B190" s="72"/>
      <c r="C190" s="72"/>
      <c r="D190" s="72"/>
      <c r="E190" s="73"/>
    </row>
    <row r="191" spans="1:5" x14ac:dyDescent="0.3">
      <c r="A191" s="72"/>
      <c r="B191" s="72"/>
      <c r="C191" s="72"/>
      <c r="D191" s="72"/>
      <c r="E191" s="73"/>
    </row>
    <row r="192" spans="1:5" x14ac:dyDescent="0.3">
      <c r="A192" s="72"/>
      <c r="B192" s="72"/>
      <c r="C192" s="72"/>
      <c r="D192" s="72"/>
      <c r="E192" s="73"/>
    </row>
    <row r="193" spans="1:5" x14ac:dyDescent="0.3">
      <c r="A193" s="72"/>
      <c r="B193" s="72"/>
      <c r="C193" s="72"/>
      <c r="D193" s="72"/>
      <c r="E193" s="73"/>
    </row>
    <row r="194" spans="1:5" x14ac:dyDescent="0.3">
      <c r="A194" s="72"/>
      <c r="B194" s="72"/>
      <c r="C194" s="72"/>
      <c r="D194" s="72"/>
      <c r="E194" s="73"/>
    </row>
    <row r="195" spans="1:5" x14ac:dyDescent="0.3">
      <c r="A195" s="72"/>
      <c r="B195" s="72"/>
      <c r="C195" s="72"/>
      <c r="D195" s="72"/>
      <c r="E195" s="73"/>
    </row>
    <row r="196" spans="1:5" x14ac:dyDescent="0.3">
      <c r="A196" s="72"/>
      <c r="B196" s="72"/>
      <c r="C196" s="72"/>
      <c r="D196" s="72"/>
      <c r="E196" s="73"/>
    </row>
    <row r="197" spans="1:5" x14ac:dyDescent="0.3">
      <c r="A197" s="72"/>
      <c r="B197" s="72"/>
      <c r="C197" s="72"/>
      <c r="D197" s="72"/>
      <c r="E197" s="73"/>
    </row>
    <row r="198" spans="1:5" x14ac:dyDescent="0.3">
      <c r="A198" s="72"/>
      <c r="B198" s="72"/>
      <c r="C198" s="72"/>
      <c r="D198" s="72"/>
      <c r="E198" s="73"/>
    </row>
    <row r="199" spans="1:5" x14ac:dyDescent="0.3">
      <c r="A199" s="72"/>
      <c r="B199" s="72"/>
      <c r="C199" s="72"/>
      <c r="D199" s="72"/>
      <c r="E199" s="73"/>
    </row>
    <row r="200" spans="1:5" x14ac:dyDescent="0.3">
      <c r="A200" s="72"/>
      <c r="B200" s="72"/>
      <c r="C200" s="72"/>
      <c r="D200" s="72"/>
      <c r="E200" s="73"/>
    </row>
    <row r="201" spans="1:5" x14ac:dyDescent="0.3">
      <c r="A201" s="72"/>
      <c r="B201" s="72"/>
      <c r="C201" s="72"/>
      <c r="D201" s="72"/>
      <c r="E201" s="73"/>
    </row>
    <row r="202" spans="1:5" x14ac:dyDescent="0.3">
      <c r="A202" s="72"/>
      <c r="B202" s="72"/>
      <c r="C202" s="72"/>
      <c r="D202" s="72"/>
      <c r="E202" s="73"/>
    </row>
  </sheetData>
  <mergeCells count="8">
    <mergeCell ref="G17:R17"/>
    <mergeCell ref="A1:D1"/>
    <mergeCell ref="A8:E8"/>
    <mergeCell ref="G9:H9"/>
    <mergeCell ref="F1:P1"/>
    <mergeCell ref="G10:R13"/>
    <mergeCell ref="G14:H14"/>
    <mergeCell ref="G15:R15"/>
  </mergeCells>
  <pageMargins left="0.7" right="0.7" top="0.75" bottom="0.75" header="0.3" footer="0.3"/>
  <tableParts count="1">
    <tablePart r:id="rId1"/>
  </tableParts>
  <extLst>
    <ext xmlns:x15="http://schemas.microsoft.com/office/spreadsheetml/2010/11/main" uri="{F7C9EE02-42E1-4005-9D12-6889AFFD525C}">
      <x15:webExtensions xmlns:xm="http://schemas.microsoft.com/office/excel/2006/main">
        <x15:webExtension appRef="{3A8175A5-3E18-41A6-B267-F379BC0BDA6F}">
          <xm:f>'4. Who''s most biased'!1:1048576</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2BEF2-C870-45D4-B6CC-B21CEC8DCFC9}">
  <dimension ref="A1:S19"/>
  <sheetViews>
    <sheetView showGridLines="0" tabSelected="1" workbookViewId="0">
      <selection activeCell="J7" sqref="J7"/>
    </sheetView>
  </sheetViews>
  <sheetFormatPr defaultRowHeight="14.4" x14ac:dyDescent="0.3"/>
  <cols>
    <col min="9" max="9" width="9.5546875" customWidth="1"/>
    <col min="10" max="10" width="12.21875" customWidth="1"/>
    <col min="11" max="11" width="14.109375" customWidth="1"/>
    <col min="13" max="13" width="9.6640625" customWidth="1"/>
    <col min="14" max="14" width="11.21875" customWidth="1"/>
    <col min="15" max="17" width="10.6640625" customWidth="1"/>
    <col min="18" max="18" width="13.5546875" customWidth="1"/>
    <col min="19" max="19" width="17.21875" customWidth="1"/>
    <col min="20" max="20" width="10.109375" customWidth="1"/>
    <col min="21" max="21" width="11.77734375" customWidth="1"/>
    <col min="22" max="22" width="14.88671875" customWidth="1"/>
  </cols>
  <sheetData>
    <row r="1" spans="1:19" ht="14.4" customHeight="1" x14ac:dyDescent="0.3">
      <c r="A1" s="84"/>
      <c r="B1" s="84"/>
      <c r="C1" s="84"/>
      <c r="D1" s="84"/>
      <c r="E1" s="84"/>
      <c r="F1" s="84"/>
    </row>
    <row r="2" spans="1:19" x14ac:dyDescent="0.3">
      <c r="A2" s="84"/>
      <c r="B2" s="84"/>
      <c r="C2" s="84"/>
      <c r="D2" s="84"/>
      <c r="E2" s="84"/>
      <c r="F2" s="84"/>
    </row>
    <row r="3" spans="1:19" ht="26.4" customHeight="1" x14ac:dyDescent="0.3">
      <c r="A3" s="84"/>
      <c r="B3" s="84"/>
      <c r="C3" s="84"/>
      <c r="D3" s="84"/>
      <c r="E3" s="84"/>
      <c r="F3" s="84"/>
    </row>
    <row r="4" spans="1:19" x14ac:dyDescent="0.3">
      <c r="A4" s="84"/>
      <c r="B4" s="84"/>
      <c r="C4" s="84"/>
      <c r="D4" s="84"/>
      <c r="E4" s="84"/>
      <c r="F4" s="84"/>
      <c r="I4" s="90" t="s">
        <v>91</v>
      </c>
      <c r="J4" s="4"/>
      <c r="K4" s="4"/>
      <c r="L4" s="4"/>
      <c r="M4" s="4"/>
      <c r="N4" s="4"/>
      <c r="O4" s="4"/>
      <c r="P4" s="4"/>
      <c r="Q4" s="4"/>
      <c r="S4" s="18"/>
    </row>
    <row r="5" spans="1:19" s="85" customFormat="1" ht="46.8" customHeight="1" x14ac:dyDescent="0.3">
      <c r="I5" s="96" t="s">
        <v>96</v>
      </c>
      <c r="J5" s="97" t="s">
        <v>102</v>
      </c>
      <c r="K5" s="97" t="s">
        <v>103</v>
      </c>
      <c r="L5" s="97" t="s">
        <v>108</v>
      </c>
      <c r="M5" s="97" t="s">
        <v>109</v>
      </c>
      <c r="N5" s="97" t="s">
        <v>110</v>
      </c>
      <c r="O5" s="97" t="s">
        <v>111</v>
      </c>
      <c r="P5" s="98" t="s">
        <v>104</v>
      </c>
      <c r="Q5" s="98" t="s">
        <v>105</v>
      </c>
      <c r="R5" s="98" t="s">
        <v>84</v>
      </c>
      <c r="S5" s="91"/>
    </row>
    <row r="6" spans="1:19" s="85" customFormat="1" ht="20.399999999999999" customHeight="1" x14ac:dyDescent="0.3">
      <c r="I6" s="96"/>
      <c r="J6" s="96"/>
      <c r="K6" s="96"/>
      <c r="L6" s="96"/>
      <c r="M6" s="96"/>
      <c r="N6" s="96"/>
      <c r="O6" s="96"/>
      <c r="P6" s="87" t="s">
        <v>106</v>
      </c>
      <c r="Q6" s="87" t="s">
        <v>107</v>
      </c>
      <c r="R6" s="87" t="s">
        <v>112</v>
      </c>
      <c r="S6" s="91"/>
    </row>
    <row r="7" spans="1:19" x14ac:dyDescent="0.3">
      <c r="I7" s="99"/>
      <c r="J7" s="99"/>
      <c r="K7" s="100"/>
      <c r="L7" s="101"/>
      <c r="M7" s="101"/>
      <c r="N7" s="101"/>
      <c r="O7" s="101"/>
      <c r="P7" s="102"/>
      <c r="Q7" s="102"/>
      <c r="R7" s="102"/>
      <c r="S7" s="92"/>
    </row>
    <row r="8" spans="1:19" x14ac:dyDescent="0.3">
      <c r="S8" s="18"/>
    </row>
    <row r="9" spans="1:19" x14ac:dyDescent="0.3">
      <c r="S9" s="18"/>
    </row>
    <row r="10" spans="1:19" x14ac:dyDescent="0.3">
      <c r="I10" s="93" t="s">
        <v>74</v>
      </c>
      <c r="J10" s="93"/>
      <c r="K10" s="94"/>
      <c r="L10" s="94"/>
      <c r="M10" s="94"/>
      <c r="N10" s="94"/>
      <c r="O10" s="94"/>
      <c r="P10" s="94"/>
    </row>
    <row r="11" spans="1:19" x14ac:dyDescent="0.3">
      <c r="I11" s="95" t="s">
        <v>113</v>
      </c>
      <c r="J11" s="95"/>
      <c r="K11" s="95"/>
      <c r="L11" s="95"/>
      <c r="M11" s="95"/>
      <c r="N11" s="95"/>
      <c r="O11" s="95"/>
      <c r="P11" s="95"/>
    </row>
    <row r="12" spans="1:19" x14ac:dyDescent="0.3">
      <c r="I12" s="95" t="s">
        <v>114</v>
      </c>
      <c r="J12" s="95"/>
      <c r="K12" s="95"/>
      <c r="L12" s="95"/>
      <c r="M12" s="95"/>
      <c r="N12" s="95"/>
      <c r="O12" s="95"/>
      <c r="P12" s="95"/>
    </row>
    <row r="13" spans="1:19" x14ac:dyDescent="0.3">
      <c r="I13" s="95" t="s">
        <v>92</v>
      </c>
      <c r="J13" s="95"/>
      <c r="K13" s="95"/>
      <c r="L13" s="95"/>
      <c r="M13" s="95"/>
      <c r="N13" s="95"/>
      <c r="O13" s="95"/>
      <c r="P13" s="95"/>
    </row>
    <row r="19" spans="13:18" x14ac:dyDescent="0.3">
      <c r="M19" s="85"/>
      <c r="N19" s="85"/>
      <c r="O19" s="85"/>
      <c r="P19" s="85"/>
      <c r="Q19" s="85"/>
      <c r="R19" s="85"/>
    </row>
  </sheetData>
  <mergeCells count="10">
    <mergeCell ref="L5:L6"/>
    <mergeCell ref="M5:M6"/>
    <mergeCell ref="N5:N6"/>
    <mergeCell ref="O5:O6"/>
    <mergeCell ref="A1:F1"/>
    <mergeCell ref="A2:F4"/>
    <mergeCell ref="I5:I6"/>
    <mergeCell ref="I10:J10"/>
    <mergeCell ref="J5:J6"/>
    <mergeCell ref="K5:K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97179-C597-42B9-A1FC-CA7170F2026C}">
  <dimension ref="A1:R13"/>
  <sheetViews>
    <sheetView showGridLines="0" workbookViewId="0">
      <selection activeCell="H13" sqref="H13:I13"/>
    </sheetView>
  </sheetViews>
  <sheetFormatPr defaultRowHeight="14.4" x14ac:dyDescent="0.3"/>
  <cols>
    <col min="6" max="6" width="11.88671875" customWidth="1"/>
    <col min="8" max="8" width="10.44140625" customWidth="1"/>
    <col min="9" max="9" width="12.21875" customWidth="1"/>
    <col min="10" max="10" width="14.109375" customWidth="1"/>
    <col min="11" max="11" width="9.88671875" customWidth="1"/>
    <col min="12" max="12" width="10.109375" customWidth="1"/>
    <col min="14" max="14" width="9.6640625" customWidth="1"/>
    <col min="15" max="15" width="11.21875" customWidth="1"/>
    <col min="16" max="16" width="10.6640625" customWidth="1"/>
    <col min="17" max="17" width="13.5546875" customWidth="1"/>
    <col min="18" max="18" width="22.5546875" customWidth="1"/>
    <col min="19" max="19" width="10.109375" customWidth="1"/>
    <col min="20" max="20" width="11.77734375" customWidth="1"/>
    <col min="21" max="21" width="14.88671875" customWidth="1"/>
  </cols>
  <sheetData>
    <row r="1" spans="1:18" ht="14.4" customHeight="1" x14ac:dyDescent="0.3">
      <c r="A1" s="112" t="s">
        <v>93</v>
      </c>
      <c r="B1" s="112"/>
      <c r="C1" s="112"/>
      <c r="D1" s="112"/>
      <c r="E1" s="112"/>
      <c r="F1" s="112"/>
    </row>
    <row r="2" spans="1:18" x14ac:dyDescent="0.3">
      <c r="A2" s="113" t="s">
        <v>95</v>
      </c>
      <c r="B2" s="113"/>
      <c r="C2" s="113"/>
      <c r="D2" s="113"/>
      <c r="E2" s="113"/>
      <c r="F2" s="113"/>
    </row>
    <row r="3" spans="1:18" ht="26.4" customHeight="1" x14ac:dyDescent="0.3">
      <c r="A3" s="113"/>
      <c r="B3" s="113"/>
      <c r="C3" s="113"/>
      <c r="D3" s="113"/>
      <c r="E3" s="113"/>
      <c r="F3" s="113"/>
    </row>
    <row r="4" spans="1:18" x14ac:dyDescent="0.3">
      <c r="A4" s="113"/>
      <c r="B4" s="113"/>
      <c r="C4" s="113"/>
      <c r="D4" s="113"/>
      <c r="E4" s="113"/>
      <c r="F4" s="113"/>
      <c r="H4" s="28"/>
      <c r="I4" s="28"/>
      <c r="J4" s="28"/>
      <c r="K4" s="28"/>
      <c r="L4" s="28"/>
      <c r="M4" s="110"/>
      <c r="N4" s="110"/>
      <c r="O4" s="110"/>
      <c r="P4" s="110"/>
    </row>
    <row r="5" spans="1:18" s="85" customFormat="1" ht="46.8" customHeight="1" x14ac:dyDescent="0.3">
      <c r="H5" s="86" t="s">
        <v>96</v>
      </c>
      <c r="I5" s="87" t="s">
        <v>99</v>
      </c>
      <c r="J5" s="87" t="s">
        <v>100</v>
      </c>
      <c r="K5" s="86" t="s">
        <v>123</v>
      </c>
      <c r="L5" s="86" t="s">
        <v>124</v>
      </c>
      <c r="M5" s="87" t="s">
        <v>80</v>
      </c>
      <c r="N5" s="87" t="s">
        <v>81</v>
      </c>
      <c r="O5" s="87" t="s">
        <v>82</v>
      </c>
      <c r="P5" s="87" t="s">
        <v>83</v>
      </c>
      <c r="Q5" s="87" t="s">
        <v>84</v>
      </c>
      <c r="R5" s="87" t="s">
        <v>127</v>
      </c>
    </row>
    <row r="6" spans="1:18" s="85" customFormat="1" ht="20.399999999999999" customHeight="1" x14ac:dyDescent="0.3">
      <c r="A6" s="115" t="s">
        <v>74</v>
      </c>
      <c r="B6" s="115"/>
      <c r="C6" s="115"/>
      <c r="D6" s="115"/>
      <c r="E6" s="115"/>
      <c r="F6" s="115"/>
      <c r="H6" s="86"/>
      <c r="I6" s="88" t="s">
        <v>97</v>
      </c>
      <c r="J6" s="89" t="s">
        <v>98</v>
      </c>
      <c r="K6" s="108"/>
      <c r="L6" s="108"/>
      <c r="M6" s="89" t="s">
        <v>125</v>
      </c>
      <c r="N6" s="89" t="s">
        <v>85</v>
      </c>
      <c r="O6" s="89" t="s">
        <v>126</v>
      </c>
      <c r="P6" s="89" t="s">
        <v>86</v>
      </c>
      <c r="Q6" s="89" t="s">
        <v>87</v>
      </c>
      <c r="R6" s="89" t="s">
        <v>128</v>
      </c>
    </row>
    <row r="7" spans="1:18" x14ac:dyDescent="0.3">
      <c r="A7" s="114" t="s">
        <v>101</v>
      </c>
      <c r="B7" s="114"/>
      <c r="C7" s="114"/>
      <c r="D7" s="114"/>
      <c r="E7" s="114"/>
      <c r="F7" s="114"/>
      <c r="H7" s="103"/>
      <c r="I7" s="104"/>
      <c r="J7" s="111"/>
      <c r="K7" s="109"/>
      <c r="L7" s="109"/>
      <c r="M7" s="104"/>
      <c r="N7" s="104"/>
      <c r="O7" s="104"/>
      <c r="P7" s="104"/>
      <c r="Q7" s="105"/>
      <c r="R7" s="106"/>
    </row>
    <row r="8" spans="1:18" x14ac:dyDescent="0.3">
      <c r="A8" s="114" t="s">
        <v>119</v>
      </c>
      <c r="B8" s="114"/>
      <c r="C8" s="114"/>
      <c r="D8" s="114"/>
      <c r="E8" s="114"/>
      <c r="F8" s="114"/>
    </row>
    <row r="9" spans="1:18" x14ac:dyDescent="0.3">
      <c r="A9" s="114" t="s">
        <v>94</v>
      </c>
      <c r="B9" s="114"/>
      <c r="C9" s="114"/>
      <c r="D9" s="114"/>
      <c r="E9" s="114"/>
      <c r="F9" s="114"/>
    </row>
    <row r="10" spans="1:18" x14ac:dyDescent="0.3">
      <c r="A10" s="114"/>
      <c r="B10" s="114"/>
      <c r="C10" s="114"/>
      <c r="D10" s="114"/>
      <c r="E10" s="114"/>
      <c r="F10" s="114"/>
      <c r="Q10" s="91"/>
      <c r="R10" s="91"/>
    </row>
    <row r="11" spans="1:18" x14ac:dyDescent="0.3">
      <c r="A11" s="114" t="s">
        <v>89</v>
      </c>
      <c r="B11" s="114"/>
      <c r="C11" s="114"/>
      <c r="D11" s="114"/>
      <c r="E11" s="114"/>
      <c r="F11" s="114"/>
      <c r="H11" s="87" t="s">
        <v>88</v>
      </c>
      <c r="I11" s="87" t="s">
        <v>90</v>
      </c>
      <c r="N11" s="116" t="s">
        <v>129</v>
      </c>
      <c r="O11" s="116"/>
      <c r="P11" s="116"/>
      <c r="Q11" s="116"/>
      <c r="R11" s="116"/>
    </row>
    <row r="12" spans="1:18" x14ac:dyDescent="0.3">
      <c r="A12" s="114" t="s">
        <v>118</v>
      </c>
      <c r="B12" s="114"/>
      <c r="C12" s="114"/>
      <c r="D12" s="114"/>
      <c r="E12" s="114"/>
      <c r="F12" s="114"/>
      <c r="H12" s="88" t="s">
        <v>120</v>
      </c>
      <c r="I12" s="88" t="s">
        <v>121</v>
      </c>
      <c r="N12" s="116"/>
      <c r="O12" s="116"/>
      <c r="P12" s="116"/>
      <c r="Q12" s="116"/>
      <c r="R12" s="116"/>
    </row>
    <row r="13" spans="1:18" x14ac:dyDescent="0.3">
      <c r="A13" s="114" t="s">
        <v>122</v>
      </c>
      <c r="B13" s="114"/>
      <c r="C13" s="114"/>
      <c r="D13" s="114"/>
      <c r="E13" s="114"/>
      <c r="F13" s="114"/>
      <c r="H13" s="107"/>
      <c r="I13" s="107"/>
      <c r="Q13" s="18"/>
      <c r="R13" s="18"/>
    </row>
  </sheetData>
  <mergeCells count="7">
    <mergeCell ref="K5:K6"/>
    <mergeCell ref="L5:L6"/>
    <mergeCell ref="A6:F6"/>
    <mergeCell ref="N11:R12"/>
    <mergeCell ref="H5:H6"/>
    <mergeCell ref="A2:F4"/>
    <mergeCell ref="A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58F33-9306-4BCB-B922-AE85A4449025}">
  <dimension ref="A1:M113"/>
  <sheetViews>
    <sheetView showGridLines="0" workbookViewId="0">
      <selection activeCell="G4" sqref="G4"/>
    </sheetView>
  </sheetViews>
  <sheetFormatPr defaultRowHeight="14.4" x14ac:dyDescent="0.3"/>
  <cols>
    <col min="1" max="1" width="14.44140625" style="74" customWidth="1"/>
    <col min="2" max="2" width="11.88671875" style="74" customWidth="1"/>
    <col min="3" max="3" width="11.88671875" style="74" bestFit="1" customWidth="1"/>
    <col min="4" max="4" width="11.77734375" style="74" bestFit="1" customWidth="1"/>
    <col min="5" max="5" width="11.44140625" style="74" customWidth="1"/>
    <col min="6" max="6" width="12.44140625" style="74" customWidth="1"/>
    <col min="7" max="7" width="10.33203125" style="74" customWidth="1"/>
    <col min="8" max="8" width="10.77734375" style="74" customWidth="1"/>
    <col min="9" max="9" width="10.33203125" style="74" bestFit="1" customWidth="1"/>
    <col min="10" max="10" width="10.5546875" style="74" customWidth="1"/>
    <col min="11" max="11" width="10.44140625" style="74" customWidth="1"/>
    <col min="12" max="12" width="3.77734375" style="74" customWidth="1"/>
    <col min="13" max="13" width="3.44140625" style="74" customWidth="1"/>
    <col min="14" max="14" width="18.5546875" style="74" bestFit="1" customWidth="1"/>
    <col min="15" max="15" width="19.44140625" style="74" bestFit="1" customWidth="1"/>
    <col min="16" max="16" width="9.77734375" style="74" bestFit="1" customWidth="1"/>
    <col min="17" max="16384" width="8.88671875" style="74"/>
  </cols>
  <sheetData>
    <row r="1" spans="1:13" ht="19.8" customHeight="1" thickBot="1" x14ac:dyDescent="0.45">
      <c r="A1" s="53" t="s">
        <v>79</v>
      </c>
      <c r="B1" s="53"/>
      <c r="C1" s="53"/>
      <c r="D1" s="53"/>
      <c r="E1" s="53"/>
      <c r="F1" s="53"/>
      <c r="G1" s="53"/>
      <c r="H1" s="53"/>
      <c r="I1" s="53"/>
      <c r="J1" s="53"/>
      <c r="K1" s="53"/>
    </row>
    <row r="2" spans="1:13" ht="21" x14ac:dyDescent="0.4">
      <c r="A2" s="49" t="s">
        <v>78</v>
      </c>
      <c r="B2" s="49" t="s">
        <v>45</v>
      </c>
      <c r="C2" s="49" t="s">
        <v>43</v>
      </c>
      <c r="D2" s="49" t="s">
        <v>52</v>
      </c>
      <c r="E2" s="49" t="s">
        <v>51</v>
      </c>
      <c r="F2" s="49" t="s">
        <v>50</v>
      </c>
      <c r="G2" s="49" t="s">
        <v>49</v>
      </c>
      <c r="H2" s="49" t="s">
        <v>48</v>
      </c>
      <c r="I2" s="48" t="s">
        <v>47</v>
      </c>
      <c r="J2" s="47" t="s">
        <v>69</v>
      </c>
      <c r="K2" s="47" t="s">
        <v>76</v>
      </c>
    </row>
    <row r="3" spans="1:13" ht="21" x14ac:dyDescent="0.4">
      <c r="A3" s="41"/>
      <c r="B3" s="41"/>
      <c r="C3" s="41"/>
      <c r="D3" s="41"/>
      <c r="E3" s="41"/>
      <c r="F3" s="41" t="e">
        <f>B3/(B3+C3)</f>
        <v>#DIV/0!</v>
      </c>
      <c r="G3" s="41" t="e">
        <f>D3/(D3+E3)</f>
        <v>#DIV/0!</v>
      </c>
      <c r="H3" s="41" t="e">
        <f>_xlfn.NORM.S.INV(F3)</f>
        <v>#DIV/0!</v>
      </c>
      <c r="I3" s="46" t="e">
        <f>_xlfn.NORM.S.INV(G3)</f>
        <v>#DIV/0!</v>
      </c>
      <c r="J3" s="70" t="e">
        <f>-0.5*(H3+I3)</f>
        <v>#DIV/0!</v>
      </c>
      <c r="K3" s="69" t="e">
        <f>H3-I3</f>
        <v>#DIV/0!</v>
      </c>
    </row>
    <row r="4" spans="1:13" ht="21" x14ac:dyDescent="0.4">
      <c r="A4" s="65"/>
      <c r="B4" s="65"/>
      <c r="C4" s="65"/>
      <c r="D4" s="65"/>
      <c r="E4" s="65"/>
      <c r="F4" s="40" t="e">
        <f>B4/(B4+C4)</f>
        <v>#DIV/0!</v>
      </c>
      <c r="G4" s="40" t="e">
        <f>D4/(D4+E4)</f>
        <v>#DIV/0!</v>
      </c>
      <c r="H4" s="40" t="e">
        <f>_xlfn.NORM.S.INV(F4)</f>
        <v>#DIV/0!</v>
      </c>
      <c r="I4" s="44" t="e">
        <f>_xlfn.NORM.S.INV(G4)</f>
        <v>#DIV/0!</v>
      </c>
      <c r="J4" s="70" t="e">
        <f>-0.5*(H4+I4)</f>
        <v>#DIV/0!</v>
      </c>
      <c r="K4" s="69" t="e">
        <f>H4-I4</f>
        <v>#DIV/0!</v>
      </c>
    </row>
    <row r="5" spans="1:13" ht="21" x14ac:dyDescent="0.4">
      <c r="A5" s="64"/>
      <c r="B5" s="64"/>
      <c r="C5" s="64"/>
      <c r="D5" s="64"/>
      <c r="E5" s="64"/>
      <c r="F5" s="67" t="e">
        <f>B5/(B5+C5)</f>
        <v>#DIV/0!</v>
      </c>
      <c r="G5" s="67" t="e">
        <f>D5/(D5+E5)</f>
        <v>#DIV/0!</v>
      </c>
      <c r="H5" s="67" t="e">
        <f>_xlfn.NORM.S.INV(F5)</f>
        <v>#DIV/0!</v>
      </c>
      <c r="I5" s="68" t="e">
        <f>_xlfn.NORM.S.INV(G5)</f>
        <v>#DIV/0!</v>
      </c>
      <c r="J5" s="70" t="e">
        <f>-0.5*(H5+I5)</f>
        <v>#DIV/0!</v>
      </c>
      <c r="K5" s="69" t="e">
        <f>H5-I5</f>
        <v>#DIV/0!</v>
      </c>
    </row>
    <row r="6" spans="1:13" ht="21.6" customHeight="1" x14ac:dyDescent="0.3"/>
    <row r="8" spans="1:13" x14ac:dyDescent="0.3">
      <c r="A8" s="79"/>
      <c r="B8" s="79"/>
      <c r="C8" s="79"/>
      <c r="D8" s="79"/>
      <c r="E8" s="79"/>
      <c r="F8" s="79"/>
      <c r="G8" s="79"/>
      <c r="H8" s="79"/>
      <c r="I8" s="79"/>
      <c r="J8" s="79"/>
      <c r="K8" s="79"/>
      <c r="L8" s="79"/>
      <c r="M8" s="79"/>
    </row>
    <row r="9" spans="1:13" ht="21" x14ac:dyDescent="0.4">
      <c r="A9" s="79"/>
      <c r="B9" s="80"/>
      <c r="C9" s="80"/>
      <c r="D9" s="79"/>
      <c r="E9" s="79"/>
      <c r="F9" s="79"/>
      <c r="G9" s="79"/>
      <c r="H9" s="79"/>
      <c r="I9" s="79"/>
      <c r="J9" s="79"/>
      <c r="K9" s="79"/>
      <c r="L9" s="79"/>
      <c r="M9" s="79"/>
    </row>
    <row r="10" spans="1:13" x14ac:dyDescent="0.3">
      <c r="A10" s="79"/>
      <c r="B10" s="81"/>
      <c r="C10" s="81"/>
      <c r="D10" s="81"/>
      <c r="E10" s="81"/>
      <c r="F10" s="81"/>
      <c r="G10" s="81"/>
      <c r="H10" s="81"/>
      <c r="I10" s="81"/>
      <c r="J10" s="81"/>
      <c r="K10" s="81"/>
      <c r="L10" s="81"/>
      <c r="M10" s="81"/>
    </row>
    <row r="11" spans="1:13" x14ac:dyDescent="0.3">
      <c r="A11" s="79"/>
      <c r="B11" s="81"/>
      <c r="C11" s="81"/>
      <c r="D11" s="81"/>
      <c r="E11" s="81"/>
      <c r="F11" s="81"/>
      <c r="G11" s="81"/>
      <c r="H11" s="81"/>
      <c r="I11" s="81"/>
      <c r="J11" s="81"/>
      <c r="K11" s="81"/>
      <c r="L11" s="81"/>
      <c r="M11" s="81"/>
    </row>
    <row r="12" spans="1:13" x14ac:dyDescent="0.3">
      <c r="A12" s="79"/>
      <c r="B12" s="81"/>
      <c r="C12" s="81"/>
      <c r="D12" s="81"/>
      <c r="E12" s="81"/>
      <c r="F12" s="81"/>
      <c r="G12" s="81"/>
      <c r="H12" s="81"/>
      <c r="I12" s="81"/>
      <c r="J12" s="81"/>
      <c r="K12" s="81"/>
      <c r="L12" s="81"/>
      <c r="M12" s="81"/>
    </row>
    <row r="13" spans="1:13" x14ac:dyDescent="0.3">
      <c r="A13" s="79"/>
      <c r="B13" s="81"/>
      <c r="C13" s="81"/>
      <c r="D13" s="81"/>
      <c r="E13" s="81"/>
      <c r="F13" s="81"/>
      <c r="G13" s="81"/>
      <c r="H13" s="81"/>
      <c r="I13" s="81"/>
      <c r="J13" s="81"/>
      <c r="K13" s="81"/>
      <c r="L13" s="81"/>
      <c r="M13" s="81"/>
    </row>
    <row r="14" spans="1:13" x14ac:dyDescent="0.3">
      <c r="A14" s="79"/>
      <c r="B14" s="82"/>
      <c r="C14" s="82"/>
      <c r="D14" s="79"/>
      <c r="E14" s="79"/>
      <c r="F14" s="79"/>
      <c r="G14" s="79"/>
      <c r="H14" s="79"/>
      <c r="I14" s="79"/>
      <c r="J14" s="79"/>
      <c r="K14" s="79"/>
      <c r="L14" s="79"/>
      <c r="M14" s="79"/>
    </row>
    <row r="15" spans="1:13" x14ac:dyDescent="0.3">
      <c r="A15" s="79"/>
      <c r="B15" s="81"/>
      <c r="C15" s="81"/>
      <c r="D15" s="81"/>
      <c r="E15" s="81"/>
      <c r="F15" s="81"/>
      <c r="G15" s="81"/>
      <c r="H15" s="81"/>
      <c r="I15" s="81"/>
      <c r="J15" s="81"/>
      <c r="K15" s="81"/>
      <c r="L15" s="81"/>
      <c r="M15" s="81"/>
    </row>
    <row r="16" spans="1:13" x14ac:dyDescent="0.3">
      <c r="A16" s="79"/>
      <c r="B16" s="79"/>
      <c r="C16" s="79"/>
      <c r="D16" s="79"/>
      <c r="E16" s="79"/>
      <c r="F16" s="79"/>
      <c r="G16" s="79"/>
      <c r="H16" s="79"/>
      <c r="I16" s="79"/>
      <c r="J16" s="79"/>
      <c r="K16" s="79"/>
      <c r="L16" s="79"/>
      <c r="M16" s="79"/>
    </row>
    <row r="17" spans="1:13" x14ac:dyDescent="0.3">
      <c r="A17" s="79"/>
      <c r="B17" s="83"/>
      <c r="C17" s="83"/>
      <c r="D17" s="83"/>
      <c r="E17" s="83"/>
      <c r="F17" s="83"/>
      <c r="G17" s="83"/>
      <c r="H17" s="83"/>
      <c r="I17" s="83"/>
      <c r="J17" s="83"/>
      <c r="K17" s="83"/>
      <c r="L17" s="83"/>
      <c r="M17" s="83"/>
    </row>
    <row r="18" spans="1:13" x14ac:dyDescent="0.3">
      <c r="A18" s="79"/>
      <c r="B18" s="79"/>
      <c r="C18" s="79"/>
      <c r="D18" s="79"/>
      <c r="E18" s="79"/>
      <c r="F18" s="79"/>
      <c r="G18" s="79"/>
      <c r="H18" s="79"/>
      <c r="I18" s="79"/>
      <c r="J18" s="79"/>
      <c r="K18" s="79"/>
      <c r="L18" s="79"/>
      <c r="M18" s="79"/>
    </row>
    <row r="19" spans="1:13" x14ac:dyDescent="0.3">
      <c r="A19" s="79"/>
      <c r="B19" s="79"/>
      <c r="C19" s="79"/>
      <c r="D19" s="79"/>
      <c r="E19" s="79"/>
      <c r="F19" s="79"/>
      <c r="G19" s="79"/>
      <c r="H19" s="79"/>
      <c r="I19" s="79"/>
      <c r="J19" s="79"/>
      <c r="K19" s="79"/>
      <c r="L19" s="79"/>
      <c r="M19" s="79"/>
    </row>
    <row r="20" spans="1:13" x14ac:dyDescent="0.3">
      <c r="A20" s="79"/>
      <c r="B20" s="79"/>
      <c r="C20" s="79"/>
      <c r="D20" s="79"/>
      <c r="E20" s="79"/>
      <c r="F20" s="79"/>
      <c r="G20" s="79"/>
      <c r="H20" s="79"/>
      <c r="I20" s="79"/>
      <c r="J20" s="79"/>
      <c r="K20" s="79"/>
      <c r="L20" s="79"/>
      <c r="M20" s="79"/>
    </row>
    <row r="21" spans="1:13" x14ac:dyDescent="0.3">
      <c r="A21" s="79"/>
      <c r="B21" s="79"/>
      <c r="C21" s="79"/>
      <c r="D21" s="79"/>
      <c r="E21" s="79"/>
      <c r="F21" s="79"/>
      <c r="G21" s="79"/>
      <c r="H21" s="79"/>
      <c r="I21" s="79"/>
      <c r="J21" s="79"/>
      <c r="K21" s="79"/>
      <c r="L21" s="79"/>
      <c r="M21" s="79"/>
    </row>
    <row r="22" spans="1:13" x14ac:dyDescent="0.3">
      <c r="A22" s="79"/>
      <c r="B22" s="79"/>
      <c r="C22" s="79"/>
      <c r="D22" s="79"/>
      <c r="E22" s="79"/>
      <c r="F22" s="79"/>
      <c r="G22" s="79"/>
      <c r="H22" s="79"/>
      <c r="I22" s="79"/>
      <c r="J22" s="79"/>
      <c r="K22" s="79"/>
      <c r="L22" s="79"/>
      <c r="M22" s="79"/>
    </row>
    <row r="23" spans="1:13" x14ac:dyDescent="0.3">
      <c r="A23" s="79"/>
      <c r="B23" s="79"/>
      <c r="C23" s="79"/>
      <c r="D23" s="79"/>
      <c r="E23" s="79"/>
      <c r="F23" s="79"/>
      <c r="G23" s="79"/>
      <c r="H23" s="79"/>
      <c r="I23" s="79"/>
      <c r="J23" s="79"/>
      <c r="K23" s="79"/>
      <c r="L23" s="79"/>
      <c r="M23" s="79"/>
    </row>
    <row r="24" spans="1:13" x14ac:dyDescent="0.3">
      <c r="A24" s="79"/>
      <c r="B24" s="79"/>
      <c r="C24" s="79"/>
      <c r="D24" s="79"/>
      <c r="E24" s="79"/>
      <c r="F24" s="79"/>
      <c r="G24" s="79"/>
      <c r="H24" s="79"/>
      <c r="I24" s="79"/>
      <c r="J24" s="79"/>
      <c r="K24" s="79"/>
      <c r="L24" s="79"/>
      <c r="M24" s="79"/>
    </row>
    <row r="25" spans="1:13" x14ac:dyDescent="0.3">
      <c r="A25" s="79"/>
      <c r="B25" s="79"/>
      <c r="C25" s="79"/>
      <c r="D25" s="79"/>
      <c r="E25" s="79"/>
      <c r="F25" s="79"/>
      <c r="G25" s="79"/>
      <c r="H25" s="79"/>
      <c r="I25" s="79"/>
      <c r="J25" s="79"/>
      <c r="K25" s="79"/>
      <c r="L25" s="79"/>
      <c r="M25" s="79"/>
    </row>
    <row r="26" spans="1:13" x14ac:dyDescent="0.3">
      <c r="A26" s="79"/>
      <c r="B26" s="79"/>
      <c r="C26" s="79"/>
      <c r="D26" s="79"/>
      <c r="E26" s="79"/>
      <c r="F26" s="79"/>
      <c r="G26" s="79"/>
      <c r="H26" s="79"/>
      <c r="I26" s="79"/>
      <c r="J26" s="79"/>
      <c r="K26" s="79"/>
      <c r="L26" s="79"/>
      <c r="M26" s="79"/>
    </row>
    <row r="27" spans="1:13" x14ac:dyDescent="0.3">
      <c r="A27" s="79"/>
      <c r="B27" s="79"/>
      <c r="C27" s="79"/>
      <c r="D27" s="79"/>
      <c r="E27" s="79"/>
      <c r="F27" s="79"/>
      <c r="G27" s="79"/>
      <c r="H27" s="79"/>
      <c r="I27" s="79"/>
      <c r="J27" s="79"/>
      <c r="K27" s="79"/>
      <c r="L27" s="79"/>
      <c r="M27" s="79"/>
    </row>
    <row r="28" spans="1:13" x14ac:dyDescent="0.3">
      <c r="A28" s="79"/>
      <c r="B28" s="79"/>
      <c r="C28" s="79"/>
      <c r="D28" s="79"/>
      <c r="E28" s="79"/>
      <c r="F28" s="79"/>
      <c r="G28" s="79"/>
      <c r="H28" s="79"/>
      <c r="I28" s="79"/>
      <c r="J28" s="79"/>
      <c r="K28" s="79"/>
      <c r="L28" s="79"/>
      <c r="M28" s="79"/>
    </row>
    <row r="29" spans="1:13" x14ac:dyDescent="0.3">
      <c r="A29" s="79"/>
      <c r="B29" s="79"/>
      <c r="C29" s="79"/>
      <c r="D29" s="79"/>
      <c r="E29" s="79"/>
      <c r="F29" s="79"/>
      <c r="G29" s="79"/>
      <c r="H29" s="79"/>
      <c r="I29" s="79"/>
      <c r="J29" s="79"/>
      <c r="K29" s="79"/>
      <c r="L29" s="79"/>
      <c r="M29" s="79"/>
    </row>
    <row r="30" spans="1:13" x14ac:dyDescent="0.3">
      <c r="A30" s="79"/>
      <c r="B30" s="79"/>
      <c r="C30" s="79"/>
      <c r="D30" s="79"/>
      <c r="E30" s="79"/>
      <c r="F30" s="79"/>
      <c r="G30" s="79"/>
      <c r="H30" s="79"/>
      <c r="I30" s="79"/>
      <c r="J30" s="79"/>
      <c r="K30" s="79"/>
      <c r="L30" s="79"/>
      <c r="M30" s="79"/>
    </row>
    <row r="31" spans="1:13" x14ac:dyDescent="0.3">
      <c r="A31" s="79"/>
      <c r="B31" s="79"/>
      <c r="C31" s="79"/>
      <c r="D31" s="79"/>
      <c r="E31" s="79"/>
      <c r="F31" s="79"/>
      <c r="G31" s="79"/>
      <c r="H31" s="79"/>
      <c r="I31" s="79"/>
      <c r="J31" s="79"/>
      <c r="K31" s="79"/>
      <c r="L31" s="79"/>
      <c r="M31" s="79"/>
    </row>
    <row r="32" spans="1:13" x14ac:dyDescent="0.3">
      <c r="A32" s="79"/>
      <c r="B32" s="79"/>
      <c r="C32" s="79"/>
      <c r="D32" s="79"/>
      <c r="E32" s="79"/>
      <c r="F32" s="79"/>
      <c r="G32" s="79"/>
      <c r="H32" s="79"/>
      <c r="I32" s="79"/>
      <c r="J32" s="79"/>
      <c r="K32" s="79"/>
      <c r="L32" s="79"/>
      <c r="M32" s="79"/>
    </row>
    <row r="33" spans="1:13" x14ac:dyDescent="0.3">
      <c r="A33" s="79"/>
      <c r="B33" s="79"/>
      <c r="C33" s="79"/>
      <c r="D33" s="79"/>
      <c r="E33" s="79"/>
      <c r="F33" s="79"/>
      <c r="G33" s="79"/>
      <c r="H33" s="79"/>
      <c r="I33" s="79"/>
      <c r="J33" s="79"/>
      <c r="K33" s="79"/>
      <c r="L33" s="79"/>
      <c r="M33" s="79"/>
    </row>
    <row r="34" spans="1:13" x14ac:dyDescent="0.3">
      <c r="A34" s="79"/>
      <c r="B34" s="79"/>
      <c r="C34" s="79"/>
      <c r="D34" s="79"/>
      <c r="E34" s="79"/>
      <c r="F34" s="79"/>
      <c r="G34" s="79"/>
      <c r="H34" s="79"/>
      <c r="I34" s="79"/>
      <c r="J34" s="79"/>
      <c r="K34" s="79"/>
      <c r="L34" s="79"/>
      <c r="M34" s="79"/>
    </row>
    <row r="35" spans="1:13" x14ac:dyDescent="0.3">
      <c r="A35" s="79"/>
      <c r="B35" s="79"/>
      <c r="C35" s="79"/>
      <c r="D35" s="79"/>
      <c r="E35" s="79"/>
      <c r="F35" s="79"/>
      <c r="G35" s="79"/>
      <c r="H35" s="79"/>
      <c r="I35" s="79"/>
      <c r="J35" s="79"/>
      <c r="K35" s="79"/>
      <c r="L35" s="79"/>
      <c r="M35" s="79"/>
    </row>
    <row r="36" spans="1:13" x14ac:dyDescent="0.3">
      <c r="A36" s="79"/>
      <c r="B36" s="79"/>
      <c r="C36" s="79"/>
      <c r="D36" s="79"/>
      <c r="E36" s="79"/>
      <c r="F36" s="79"/>
      <c r="G36" s="79"/>
      <c r="H36" s="79"/>
      <c r="I36" s="79"/>
      <c r="J36" s="79"/>
      <c r="K36" s="79"/>
      <c r="L36" s="79"/>
      <c r="M36" s="79"/>
    </row>
    <row r="37" spans="1:13" x14ac:dyDescent="0.3">
      <c r="A37" s="79"/>
      <c r="B37" s="79"/>
      <c r="C37" s="79"/>
      <c r="D37" s="79"/>
      <c r="E37" s="79"/>
      <c r="F37" s="79"/>
      <c r="G37" s="79"/>
      <c r="H37" s="79"/>
      <c r="I37" s="79"/>
      <c r="J37" s="79"/>
      <c r="K37" s="79"/>
      <c r="L37" s="79"/>
      <c r="M37" s="79"/>
    </row>
    <row r="38" spans="1:13" x14ac:dyDescent="0.3">
      <c r="A38" s="79"/>
      <c r="B38" s="79"/>
      <c r="C38" s="79"/>
      <c r="D38" s="79"/>
      <c r="E38" s="79"/>
      <c r="F38" s="79"/>
      <c r="G38" s="79"/>
      <c r="H38" s="79"/>
      <c r="I38" s="79"/>
      <c r="J38" s="79"/>
      <c r="K38" s="79"/>
      <c r="L38" s="79"/>
      <c r="M38" s="79"/>
    </row>
    <row r="39" spans="1:13" x14ac:dyDescent="0.3">
      <c r="A39" s="79"/>
      <c r="B39" s="79"/>
      <c r="C39" s="79"/>
      <c r="D39" s="79"/>
      <c r="E39" s="79"/>
      <c r="F39" s="79"/>
      <c r="G39" s="79"/>
      <c r="H39" s="79"/>
      <c r="I39" s="79"/>
      <c r="J39" s="79"/>
      <c r="K39" s="79"/>
      <c r="L39" s="79"/>
      <c r="M39" s="79"/>
    </row>
    <row r="40" spans="1:13" x14ac:dyDescent="0.3">
      <c r="A40" s="79"/>
      <c r="B40" s="79"/>
      <c r="C40" s="79"/>
      <c r="D40" s="79"/>
      <c r="E40" s="79"/>
      <c r="F40" s="79"/>
      <c r="G40" s="79"/>
      <c r="H40" s="79"/>
      <c r="I40" s="79"/>
      <c r="J40" s="79"/>
      <c r="K40" s="79"/>
      <c r="L40" s="79"/>
      <c r="M40" s="79"/>
    </row>
    <row r="41" spans="1:13" x14ac:dyDescent="0.3">
      <c r="A41" s="79"/>
      <c r="B41" s="79"/>
      <c r="C41" s="79"/>
      <c r="D41" s="79"/>
      <c r="E41" s="79"/>
      <c r="F41" s="79"/>
      <c r="G41" s="79"/>
      <c r="H41" s="79"/>
      <c r="I41" s="79"/>
      <c r="J41" s="79"/>
      <c r="K41" s="79"/>
      <c r="L41" s="79"/>
      <c r="M41" s="79"/>
    </row>
    <row r="42" spans="1:13" x14ac:dyDescent="0.3">
      <c r="A42" s="79"/>
      <c r="B42" s="79"/>
      <c r="C42" s="79"/>
      <c r="D42" s="79"/>
      <c r="E42" s="79"/>
      <c r="F42" s="79"/>
      <c r="G42" s="79"/>
      <c r="H42" s="79"/>
      <c r="I42" s="79"/>
      <c r="J42" s="79"/>
      <c r="K42" s="79"/>
      <c r="L42" s="79"/>
      <c r="M42" s="79"/>
    </row>
    <row r="43" spans="1:13" x14ac:dyDescent="0.3">
      <c r="A43" s="79"/>
      <c r="B43" s="79"/>
      <c r="C43" s="79"/>
      <c r="D43" s="79"/>
      <c r="E43" s="79"/>
      <c r="F43" s="79"/>
      <c r="G43" s="79"/>
      <c r="H43" s="79"/>
      <c r="I43" s="79"/>
      <c r="J43" s="79"/>
      <c r="K43" s="79"/>
      <c r="L43" s="79"/>
      <c r="M43" s="79"/>
    </row>
    <row r="44" spans="1:13" x14ac:dyDescent="0.3">
      <c r="A44" s="79"/>
      <c r="B44" s="79"/>
      <c r="C44" s="79"/>
      <c r="D44" s="79"/>
      <c r="E44" s="79"/>
      <c r="F44" s="79"/>
      <c r="G44" s="79"/>
      <c r="H44" s="79"/>
      <c r="I44" s="79"/>
      <c r="J44" s="79"/>
      <c r="K44" s="79"/>
      <c r="L44" s="79"/>
      <c r="M44" s="79"/>
    </row>
    <row r="45" spans="1:13" x14ac:dyDescent="0.3">
      <c r="A45" s="79"/>
      <c r="B45" s="79"/>
      <c r="C45" s="79"/>
      <c r="D45" s="79"/>
      <c r="E45" s="79"/>
      <c r="F45" s="79"/>
      <c r="G45" s="79"/>
      <c r="H45" s="79"/>
      <c r="I45" s="79"/>
      <c r="J45" s="79"/>
      <c r="K45" s="79"/>
      <c r="L45" s="79"/>
      <c r="M45" s="79"/>
    </row>
    <row r="46" spans="1:13" x14ac:dyDescent="0.3">
      <c r="A46" s="79"/>
      <c r="B46" s="79"/>
      <c r="C46" s="79"/>
      <c r="D46" s="79"/>
      <c r="E46" s="79"/>
      <c r="F46" s="79"/>
      <c r="G46" s="79"/>
      <c r="H46" s="79"/>
      <c r="I46" s="79"/>
      <c r="J46" s="79"/>
      <c r="K46" s="79"/>
      <c r="L46" s="79"/>
      <c r="M46" s="79"/>
    </row>
    <row r="47" spans="1:13" x14ac:dyDescent="0.3">
      <c r="A47" s="79"/>
      <c r="B47" s="79"/>
      <c r="C47" s="79"/>
      <c r="D47" s="79"/>
      <c r="E47" s="79"/>
      <c r="F47" s="79"/>
      <c r="G47" s="79"/>
      <c r="H47" s="79"/>
      <c r="I47" s="79"/>
      <c r="J47" s="79"/>
      <c r="K47" s="79"/>
      <c r="L47" s="79"/>
      <c r="M47" s="79"/>
    </row>
    <row r="48" spans="1:13" x14ac:dyDescent="0.3">
      <c r="A48" s="79"/>
      <c r="B48" s="79"/>
      <c r="C48" s="79"/>
      <c r="D48" s="79"/>
      <c r="E48" s="79"/>
      <c r="F48" s="79"/>
      <c r="G48" s="79"/>
      <c r="H48" s="79"/>
      <c r="I48" s="79"/>
      <c r="J48" s="79"/>
      <c r="K48" s="79"/>
      <c r="L48" s="79"/>
      <c r="M48" s="79"/>
    </row>
    <row r="49" spans="1:13" x14ac:dyDescent="0.3">
      <c r="A49" s="79"/>
      <c r="B49" s="79"/>
      <c r="C49" s="79"/>
      <c r="D49" s="79"/>
      <c r="E49" s="79"/>
      <c r="F49" s="79"/>
      <c r="G49" s="79"/>
      <c r="H49" s="79"/>
      <c r="I49" s="79"/>
      <c r="J49" s="79"/>
      <c r="K49" s="79"/>
      <c r="L49" s="79"/>
      <c r="M49" s="79"/>
    </row>
    <row r="50" spans="1:13" x14ac:dyDescent="0.3">
      <c r="A50" s="79"/>
      <c r="B50" s="79"/>
      <c r="C50" s="79"/>
      <c r="D50" s="79"/>
      <c r="E50" s="79"/>
      <c r="F50" s="79"/>
      <c r="G50" s="79"/>
      <c r="H50" s="79"/>
      <c r="I50" s="79"/>
      <c r="J50" s="79"/>
      <c r="K50" s="79"/>
      <c r="L50" s="79"/>
      <c r="M50" s="79"/>
    </row>
    <row r="51" spans="1:13" x14ac:dyDescent="0.3">
      <c r="A51" s="79"/>
      <c r="B51" s="79"/>
      <c r="C51" s="79"/>
      <c r="D51" s="79"/>
      <c r="E51" s="79"/>
      <c r="F51" s="79"/>
      <c r="G51" s="79"/>
      <c r="H51" s="79"/>
      <c r="I51" s="79"/>
      <c r="J51" s="79"/>
      <c r="K51" s="79"/>
      <c r="L51" s="79"/>
      <c r="M51" s="79"/>
    </row>
    <row r="52" spans="1:13" x14ac:dyDescent="0.3">
      <c r="A52" s="79"/>
      <c r="B52" s="79"/>
      <c r="C52" s="79"/>
      <c r="D52" s="79"/>
      <c r="E52" s="79"/>
      <c r="F52" s="79"/>
      <c r="G52" s="79"/>
      <c r="H52" s="79"/>
      <c r="I52" s="79"/>
      <c r="J52" s="79"/>
      <c r="K52" s="79"/>
      <c r="L52" s="79"/>
      <c r="M52" s="79"/>
    </row>
    <row r="53" spans="1:13" x14ac:dyDescent="0.3">
      <c r="A53" s="79"/>
      <c r="B53" s="79"/>
      <c r="C53" s="79"/>
      <c r="D53" s="79"/>
      <c r="E53" s="79"/>
      <c r="F53" s="79"/>
      <c r="G53" s="79"/>
      <c r="H53" s="79"/>
      <c r="I53" s="79"/>
      <c r="J53" s="79"/>
      <c r="K53" s="79"/>
      <c r="L53" s="79"/>
      <c r="M53" s="79"/>
    </row>
    <row r="54" spans="1:13" x14ac:dyDescent="0.3">
      <c r="A54" s="79"/>
      <c r="B54" s="79"/>
      <c r="C54" s="79"/>
      <c r="D54" s="79"/>
      <c r="E54" s="79"/>
      <c r="F54" s="79"/>
      <c r="G54" s="79"/>
      <c r="H54" s="79"/>
      <c r="I54" s="79"/>
      <c r="J54" s="79"/>
      <c r="K54" s="79"/>
      <c r="L54" s="79"/>
      <c r="M54" s="79"/>
    </row>
    <row r="55" spans="1:13" x14ac:dyDescent="0.3">
      <c r="A55" s="79"/>
      <c r="B55" s="79"/>
      <c r="C55" s="79"/>
      <c r="D55" s="79"/>
      <c r="E55" s="79"/>
      <c r="F55" s="79"/>
      <c r="G55" s="79"/>
      <c r="H55" s="79"/>
      <c r="I55" s="79"/>
      <c r="J55" s="79"/>
      <c r="K55" s="79"/>
      <c r="L55" s="79"/>
      <c r="M55" s="79"/>
    </row>
    <row r="56" spans="1:13" x14ac:dyDescent="0.3">
      <c r="A56" s="79"/>
      <c r="B56" s="79"/>
      <c r="C56" s="79"/>
      <c r="D56" s="79"/>
      <c r="E56" s="79"/>
      <c r="F56" s="79"/>
      <c r="G56" s="79"/>
      <c r="H56" s="79"/>
      <c r="I56" s="79"/>
      <c r="J56" s="79"/>
      <c r="K56" s="79"/>
      <c r="L56" s="79"/>
      <c r="M56" s="79"/>
    </row>
    <row r="57" spans="1:13" x14ac:dyDescent="0.3">
      <c r="A57" s="79"/>
      <c r="B57" s="79"/>
      <c r="C57" s="79"/>
      <c r="D57" s="79"/>
      <c r="E57" s="79"/>
      <c r="F57" s="79"/>
      <c r="G57" s="79"/>
      <c r="H57" s="79"/>
      <c r="I57" s="79"/>
      <c r="J57" s="79"/>
      <c r="K57" s="79"/>
      <c r="L57" s="79"/>
      <c r="M57" s="79"/>
    </row>
    <row r="58" spans="1:13" x14ac:dyDescent="0.3">
      <c r="A58" s="79"/>
      <c r="B58" s="79"/>
      <c r="C58" s="79"/>
      <c r="D58" s="79"/>
      <c r="E58" s="79"/>
      <c r="F58" s="79"/>
      <c r="G58" s="79"/>
      <c r="H58" s="79"/>
      <c r="I58" s="79"/>
      <c r="J58" s="79"/>
      <c r="K58" s="79"/>
      <c r="L58" s="79"/>
      <c r="M58" s="79"/>
    </row>
    <row r="59" spans="1:13" x14ac:dyDescent="0.3">
      <c r="A59" s="79"/>
      <c r="B59" s="79"/>
      <c r="C59" s="79"/>
      <c r="D59" s="79"/>
      <c r="E59" s="79"/>
      <c r="F59" s="79"/>
      <c r="G59" s="79"/>
      <c r="H59" s="79"/>
      <c r="I59" s="79"/>
      <c r="J59" s="79"/>
      <c r="K59" s="79"/>
      <c r="L59" s="79"/>
      <c r="M59" s="79"/>
    </row>
    <row r="60" spans="1:13" x14ac:dyDescent="0.3">
      <c r="A60" s="79"/>
      <c r="B60" s="79"/>
      <c r="C60" s="79"/>
      <c r="D60" s="79"/>
      <c r="E60" s="79"/>
      <c r="F60" s="79"/>
      <c r="G60" s="79"/>
      <c r="H60" s="79"/>
      <c r="I60" s="79"/>
      <c r="J60" s="79"/>
      <c r="K60" s="79"/>
      <c r="L60" s="79"/>
      <c r="M60" s="79"/>
    </row>
    <row r="61" spans="1:13" x14ac:dyDescent="0.3">
      <c r="A61" s="79"/>
      <c r="B61" s="79"/>
      <c r="C61" s="79"/>
      <c r="D61" s="79"/>
      <c r="E61" s="79"/>
      <c r="F61" s="79"/>
      <c r="G61" s="79"/>
      <c r="H61" s="79"/>
      <c r="I61" s="79"/>
      <c r="J61" s="79"/>
      <c r="K61" s="79"/>
      <c r="L61" s="79"/>
      <c r="M61" s="79"/>
    </row>
    <row r="62" spans="1:13" x14ac:dyDescent="0.3">
      <c r="A62" s="79"/>
      <c r="B62" s="79"/>
      <c r="C62" s="79"/>
      <c r="D62" s="79"/>
      <c r="E62" s="79"/>
      <c r="F62" s="79"/>
      <c r="G62" s="79"/>
      <c r="H62" s="79"/>
      <c r="I62" s="79"/>
      <c r="J62" s="79"/>
      <c r="K62" s="79"/>
      <c r="L62" s="79"/>
      <c r="M62" s="79"/>
    </row>
    <row r="63" spans="1:13" x14ac:dyDescent="0.3">
      <c r="A63" s="79"/>
      <c r="B63" s="79"/>
      <c r="C63" s="79"/>
      <c r="D63" s="79"/>
      <c r="E63" s="79"/>
      <c r="F63" s="79"/>
      <c r="G63" s="79"/>
      <c r="H63" s="79"/>
      <c r="I63" s="79"/>
      <c r="J63" s="79"/>
      <c r="K63" s="79"/>
      <c r="L63" s="79"/>
      <c r="M63" s="79"/>
    </row>
    <row r="64" spans="1:13" x14ac:dyDescent="0.3">
      <c r="A64" s="79"/>
      <c r="B64" s="79"/>
      <c r="C64" s="79"/>
      <c r="D64" s="79"/>
      <c r="E64" s="79"/>
      <c r="F64" s="79"/>
      <c r="G64" s="79"/>
      <c r="H64" s="79"/>
      <c r="I64" s="79"/>
      <c r="J64" s="79"/>
      <c r="K64" s="79"/>
      <c r="L64" s="79"/>
      <c r="M64" s="79"/>
    </row>
    <row r="65" spans="1:13" x14ac:dyDescent="0.3">
      <c r="A65" s="79"/>
      <c r="B65" s="79"/>
      <c r="C65" s="79"/>
      <c r="D65" s="79"/>
      <c r="E65" s="79"/>
      <c r="F65" s="79"/>
      <c r="G65" s="79"/>
      <c r="H65" s="79"/>
      <c r="I65" s="79"/>
      <c r="J65" s="79"/>
      <c r="K65" s="79"/>
      <c r="L65" s="79"/>
      <c r="M65" s="79"/>
    </row>
    <row r="66" spans="1:13" x14ac:dyDescent="0.3">
      <c r="A66" s="79"/>
      <c r="B66" s="79"/>
      <c r="C66" s="79"/>
      <c r="D66" s="79"/>
      <c r="E66" s="79"/>
      <c r="F66" s="79"/>
      <c r="G66" s="79"/>
      <c r="H66" s="79"/>
      <c r="I66" s="79"/>
      <c r="J66" s="79"/>
      <c r="K66" s="79"/>
      <c r="L66" s="79"/>
      <c r="M66" s="79"/>
    </row>
    <row r="67" spans="1:13" x14ac:dyDescent="0.3">
      <c r="A67" s="79"/>
      <c r="B67" s="79"/>
      <c r="C67" s="79"/>
      <c r="D67" s="79"/>
      <c r="E67" s="79"/>
      <c r="F67" s="79"/>
      <c r="G67" s="79"/>
      <c r="H67" s="79"/>
      <c r="I67" s="79"/>
      <c r="J67" s="79"/>
      <c r="K67" s="79"/>
      <c r="L67" s="79"/>
      <c r="M67" s="79"/>
    </row>
    <row r="68" spans="1:13" x14ac:dyDescent="0.3">
      <c r="A68" s="79"/>
      <c r="B68" s="79"/>
      <c r="C68" s="79"/>
      <c r="D68" s="79"/>
      <c r="E68" s="79"/>
      <c r="F68" s="79"/>
      <c r="G68" s="79"/>
      <c r="H68" s="79"/>
      <c r="I68" s="79"/>
      <c r="J68" s="79"/>
      <c r="K68" s="79"/>
      <c r="L68" s="79"/>
      <c r="M68" s="79"/>
    </row>
    <row r="69" spans="1:13" x14ac:dyDescent="0.3">
      <c r="A69" s="79"/>
      <c r="B69" s="79"/>
      <c r="C69" s="79"/>
      <c r="D69" s="79"/>
      <c r="E69" s="79"/>
      <c r="F69" s="79"/>
      <c r="G69" s="79"/>
      <c r="H69" s="79"/>
      <c r="I69" s="79"/>
      <c r="J69" s="79"/>
      <c r="K69" s="79"/>
      <c r="L69" s="79"/>
      <c r="M69" s="79"/>
    </row>
    <row r="70" spans="1:13" x14ac:dyDescent="0.3">
      <c r="A70" s="79"/>
      <c r="B70" s="79"/>
      <c r="C70" s="79"/>
      <c r="D70" s="79"/>
      <c r="E70" s="79"/>
      <c r="F70" s="79"/>
      <c r="G70" s="79"/>
      <c r="H70" s="79"/>
      <c r="I70" s="79"/>
      <c r="J70" s="79"/>
      <c r="K70" s="79"/>
      <c r="L70" s="79"/>
      <c r="M70" s="79"/>
    </row>
    <row r="71" spans="1:13" x14ac:dyDescent="0.3">
      <c r="A71" s="79"/>
      <c r="B71" s="79"/>
      <c r="C71" s="79"/>
      <c r="D71" s="79"/>
      <c r="E71" s="79"/>
      <c r="F71" s="79"/>
      <c r="G71" s="79"/>
      <c r="H71" s="79"/>
      <c r="I71" s="79"/>
      <c r="J71" s="79"/>
      <c r="K71" s="79"/>
      <c r="L71" s="79"/>
      <c r="M71" s="79"/>
    </row>
    <row r="72" spans="1:13" x14ac:dyDescent="0.3">
      <c r="A72" s="79"/>
      <c r="B72" s="79"/>
      <c r="C72" s="79"/>
      <c r="D72" s="79"/>
      <c r="E72" s="79"/>
      <c r="F72" s="79"/>
      <c r="G72" s="79"/>
      <c r="H72" s="79"/>
      <c r="I72" s="79"/>
      <c r="J72" s="79"/>
      <c r="K72" s="79"/>
      <c r="L72" s="79"/>
      <c r="M72" s="79"/>
    </row>
    <row r="73" spans="1:13" x14ac:dyDescent="0.3">
      <c r="A73" s="79"/>
      <c r="B73" s="79"/>
      <c r="C73" s="79"/>
      <c r="D73" s="79"/>
      <c r="E73" s="79"/>
      <c r="F73" s="79"/>
      <c r="G73" s="79"/>
      <c r="H73" s="79"/>
      <c r="I73" s="79"/>
      <c r="J73" s="79"/>
      <c r="K73" s="79"/>
      <c r="L73" s="79"/>
      <c r="M73" s="79"/>
    </row>
    <row r="74" spans="1:13" x14ac:dyDescent="0.3">
      <c r="A74" s="79"/>
      <c r="B74" s="79"/>
      <c r="C74" s="79"/>
      <c r="D74" s="79"/>
      <c r="E74" s="79"/>
      <c r="F74" s="79"/>
      <c r="G74" s="79"/>
      <c r="H74" s="79"/>
      <c r="I74" s="79"/>
      <c r="J74" s="79"/>
      <c r="K74" s="79"/>
      <c r="L74" s="79"/>
      <c r="M74" s="79"/>
    </row>
    <row r="75" spans="1:13" x14ac:dyDescent="0.3">
      <c r="A75" s="79"/>
      <c r="B75" s="79"/>
      <c r="C75" s="79"/>
      <c r="D75" s="79"/>
      <c r="E75" s="79"/>
      <c r="F75" s="79"/>
      <c r="G75" s="79"/>
      <c r="H75" s="79"/>
      <c r="I75" s="79"/>
      <c r="J75" s="79"/>
      <c r="K75" s="79"/>
      <c r="L75" s="79"/>
      <c r="M75" s="79"/>
    </row>
    <row r="76" spans="1:13" x14ac:dyDescent="0.3">
      <c r="A76" s="79"/>
      <c r="B76" s="79"/>
      <c r="C76" s="79"/>
      <c r="D76" s="79"/>
      <c r="E76" s="79"/>
      <c r="F76" s="79"/>
      <c r="G76" s="79"/>
      <c r="H76" s="79"/>
      <c r="I76" s="79"/>
      <c r="J76" s="79"/>
      <c r="K76" s="79"/>
      <c r="L76" s="79"/>
      <c r="M76" s="79"/>
    </row>
    <row r="77" spans="1:13" x14ac:dyDescent="0.3">
      <c r="A77" s="79"/>
      <c r="B77" s="79"/>
      <c r="C77" s="79"/>
      <c r="D77" s="79"/>
      <c r="E77" s="79"/>
      <c r="F77" s="79"/>
      <c r="G77" s="79"/>
      <c r="H77" s="79"/>
      <c r="I77" s="79"/>
      <c r="J77" s="79"/>
      <c r="K77" s="79"/>
      <c r="L77" s="79"/>
      <c r="M77" s="79"/>
    </row>
    <row r="78" spans="1:13" x14ac:dyDescent="0.3">
      <c r="A78" s="79"/>
      <c r="B78" s="79"/>
      <c r="C78" s="79"/>
      <c r="D78" s="79"/>
      <c r="E78" s="79"/>
      <c r="F78" s="79"/>
      <c r="G78" s="79"/>
      <c r="H78" s="79"/>
      <c r="I78" s="79"/>
      <c r="J78" s="79"/>
      <c r="K78" s="79"/>
      <c r="L78" s="79"/>
      <c r="M78" s="79"/>
    </row>
    <row r="79" spans="1:13" x14ac:dyDescent="0.3">
      <c r="A79" s="79"/>
      <c r="B79" s="79"/>
      <c r="C79" s="79"/>
      <c r="D79" s="79"/>
      <c r="E79" s="79"/>
      <c r="F79" s="79"/>
      <c r="G79" s="79"/>
      <c r="H79" s="79"/>
      <c r="I79" s="79"/>
      <c r="J79" s="79"/>
      <c r="K79" s="79"/>
      <c r="L79" s="79"/>
      <c r="M79" s="79"/>
    </row>
    <row r="80" spans="1:13" x14ac:dyDescent="0.3">
      <c r="A80" s="79"/>
      <c r="B80" s="79"/>
      <c r="C80" s="79"/>
      <c r="D80" s="79"/>
      <c r="E80" s="79"/>
      <c r="F80" s="79"/>
      <c r="G80" s="79"/>
      <c r="H80" s="79"/>
      <c r="I80" s="79"/>
      <c r="J80" s="79"/>
      <c r="K80" s="79"/>
      <c r="L80" s="79"/>
      <c r="M80" s="79"/>
    </row>
    <row r="81" spans="1:13" x14ac:dyDescent="0.3">
      <c r="A81" s="79"/>
      <c r="B81" s="79"/>
      <c r="C81" s="79"/>
      <c r="D81" s="79"/>
      <c r="E81" s="79"/>
      <c r="F81" s="79"/>
      <c r="G81" s="79"/>
      <c r="H81" s="79"/>
      <c r="I81" s="79"/>
      <c r="J81" s="79"/>
      <c r="K81" s="79"/>
      <c r="L81" s="79"/>
      <c r="M81" s="79"/>
    </row>
    <row r="82" spans="1:13" x14ac:dyDescent="0.3">
      <c r="A82" s="79"/>
      <c r="B82" s="79"/>
      <c r="C82" s="79"/>
      <c r="D82" s="79"/>
      <c r="E82" s="79"/>
      <c r="F82" s="79"/>
      <c r="G82" s="79"/>
      <c r="H82" s="79"/>
      <c r="I82" s="79"/>
      <c r="J82" s="79"/>
      <c r="K82" s="79"/>
      <c r="L82" s="79"/>
      <c r="M82" s="79"/>
    </row>
    <row r="83" spans="1:13" x14ac:dyDescent="0.3">
      <c r="A83" s="79"/>
      <c r="B83" s="79"/>
      <c r="C83" s="79"/>
      <c r="D83" s="79"/>
      <c r="E83" s="79"/>
      <c r="F83" s="79"/>
      <c r="G83" s="79"/>
      <c r="H83" s="79"/>
      <c r="I83" s="79"/>
      <c r="J83" s="79"/>
      <c r="K83" s="79"/>
      <c r="L83" s="79"/>
      <c r="M83" s="79"/>
    </row>
    <row r="84" spans="1:13" x14ac:dyDescent="0.3">
      <c r="A84" s="79"/>
      <c r="B84" s="79"/>
      <c r="C84" s="79"/>
      <c r="D84" s="79"/>
      <c r="E84" s="79"/>
      <c r="F84" s="79"/>
      <c r="G84" s="79"/>
      <c r="H84" s="79"/>
      <c r="I84" s="79"/>
      <c r="J84" s="79"/>
      <c r="K84" s="79"/>
      <c r="L84" s="79"/>
      <c r="M84" s="79"/>
    </row>
    <row r="85" spans="1:13" x14ac:dyDescent="0.3">
      <c r="A85" s="79"/>
      <c r="B85" s="79"/>
      <c r="C85" s="79"/>
      <c r="D85" s="79"/>
      <c r="E85" s="79"/>
      <c r="F85" s="79"/>
      <c r="G85" s="79"/>
      <c r="H85" s="79"/>
      <c r="I85" s="79"/>
      <c r="J85" s="79"/>
      <c r="K85" s="79"/>
      <c r="L85" s="79"/>
      <c r="M85" s="79"/>
    </row>
    <row r="86" spans="1:13" x14ac:dyDescent="0.3">
      <c r="A86" s="79"/>
      <c r="B86" s="79"/>
      <c r="C86" s="79"/>
      <c r="D86" s="79"/>
      <c r="E86" s="79"/>
      <c r="F86" s="79"/>
      <c r="G86" s="79"/>
      <c r="H86" s="79"/>
      <c r="I86" s="79"/>
      <c r="J86" s="79"/>
      <c r="K86" s="79"/>
      <c r="L86" s="79"/>
      <c r="M86" s="79"/>
    </row>
    <row r="87" spans="1:13" x14ac:dyDescent="0.3">
      <c r="A87" s="79"/>
      <c r="B87" s="79"/>
      <c r="C87" s="79"/>
      <c r="D87" s="79"/>
      <c r="E87" s="79"/>
      <c r="F87" s="79"/>
      <c r="G87" s="79"/>
      <c r="H87" s="79"/>
      <c r="I87" s="79"/>
      <c r="J87" s="79"/>
      <c r="K87" s="79"/>
      <c r="L87" s="79"/>
      <c r="M87" s="79"/>
    </row>
    <row r="88" spans="1:13" x14ac:dyDescent="0.3">
      <c r="A88" s="79"/>
      <c r="B88" s="79"/>
      <c r="C88" s="79"/>
      <c r="D88" s="79"/>
      <c r="E88" s="79"/>
      <c r="F88" s="79"/>
      <c r="G88" s="79"/>
      <c r="H88" s="79"/>
      <c r="I88" s="79"/>
      <c r="J88" s="79"/>
      <c r="K88" s="79"/>
      <c r="L88" s="79"/>
      <c r="M88" s="79"/>
    </row>
    <row r="89" spans="1:13" x14ac:dyDescent="0.3">
      <c r="A89" s="79"/>
      <c r="B89" s="79"/>
      <c r="C89" s="79"/>
      <c r="D89" s="79"/>
      <c r="E89" s="79"/>
      <c r="F89" s="79"/>
      <c r="G89" s="79"/>
      <c r="H89" s="79"/>
      <c r="I89" s="79"/>
      <c r="J89" s="79"/>
      <c r="K89" s="79"/>
      <c r="L89" s="79"/>
      <c r="M89" s="79"/>
    </row>
    <row r="90" spans="1:13" x14ac:dyDescent="0.3">
      <c r="A90" s="79"/>
      <c r="B90" s="79"/>
      <c r="C90" s="79"/>
      <c r="D90" s="79"/>
      <c r="E90" s="79"/>
      <c r="F90" s="79"/>
      <c r="G90" s="79"/>
      <c r="H90" s="79"/>
      <c r="I90" s="79"/>
      <c r="J90" s="79"/>
      <c r="K90" s="79"/>
      <c r="L90" s="79"/>
      <c r="M90" s="79"/>
    </row>
    <row r="91" spans="1:13" x14ac:dyDescent="0.3">
      <c r="A91" s="79"/>
      <c r="B91" s="79"/>
      <c r="C91" s="79"/>
      <c r="D91" s="79"/>
      <c r="E91" s="79"/>
      <c r="F91" s="79"/>
      <c r="G91" s="79"/>
      <c r="H91" s="79"/>
      <c r="I91" s="79"/>
      <c r="J91" s="79"/>
      <c r="K91" s="79"/>
      <c r="L91" s="79"/>
      <c r="M91" s="79"/>
    </row>
    <row r="92" spans="1:13" x14ac:dyDescent="0.3">
      <c r="A92" s="79"/>
      <c r="B92" s="79"/>
      <c r="C92" s="79"/>
      <c r="D92" s="79"/>
      <c r="E92" s="79"/>
      <c r="F92" s="79"/>
      <c r="G92" s="79"/>
      <c r="H92" s="79"/>
      <c r="I92" s="79"/>
      <c r="J92" s="79"/>
      <c r="K92" s="79"/>
      <c r="L92" s="79"/>
      <c r="M92" s="79"/>
    </row>
    <row r="93" spans="1:13" x14ac:dyDescent="0.3">
      <c r="A93" s="79"/>
      <c r="B93" s="79"/>
      <c r="C93" s="79"/>
      <c r="D93" s="79"/>
      <c r="E93" s="79"/>
      <c r="F93" s="79"/>
      <c r="G93" s="79"/>
      <c r="H93" s="79"/>
      <c r="I93" s="79"/>
      <c r="J93" s="79"/>
      <c r="K93" s="79"/>
      <c r="L93" s="79"/>
      <c r="M93" s="79"/>
    </row>
    <row r="94" spans="1:13" x14ac:dyDescent="0.3">
      <c r="A94" s="79"/>
      <c r="B94" s="79"/>
      <c r="C94" s="79"/>
      <c r="D94" s="79"/>
      <c r="E94" s="79"/>
      <c r="F94" s="79"/>
      <c r="G94" s="79"/>
      <c r="H94" s="79"/>
      <c r="I94" s="79"/>
      <c r="J94" s="79"/>
      <c r="K94" s="79"/>
      <c r="L94" s="79"/>
      <c r="M94" s="79"/>
    </row>
    <row r="95" spans="1:13" x14ac:dyDescent="0.3">
      <c r="A95" s="79"/>
      <c r="B95" s="79"/>
      <c r="C95" s="79"/>
      <c r="D95" s="79"/>
      <c r="E95" s="79"/>
      <c r="F95" s="79"/>
      <c r="G95" s="79"/>
      <c r="H95" s="79"/>
      <c r="I95" s="79"/>
      <c r="J95" s="79"/>
      <c r="K95" s="79"/>
      <c r="L95" s="79"/>
      <c r="M95" s="79"/>
    </row>
    <row r="96" spans="1:13" x14ac:dyDescent="0.3">
      <c r="A96" s="79"/>
      <c r="B96" s="79"/>
      <c r="C96" s="79"/>
      <c r="D96" s="79"/>
      <c r="E96" s="79"/>
      <c r="F96" s="79"/>
      <c r="G96" s="79"/>
      <c r="H96" s="79"/>
      <c r="I96" s="79"/>
      <c r="J96" s="79"/>
      <c r="K96" s="79"/>
      <c r="L96" s="79"/>
      <c r="M96" s="79"/>
    </row>
    <row r="97" spans="1:13" x14ac:dyDescent="0.3">
      <c r="A97" s="79"/>
      <c r="B97" s="79"/>
      <c r="C97" s="79"/>
      <c r="D97" s="79"/>
      <c r="E97" s="79"/>
      <c r="F97" s="79"/>
      <c r="G97" s="79"/>
      <c r="H97" s="79"/>
      <c r="I97" s="79"/>
      <c r="J97" s="79"/>
      <c r="K97" s="79"/>
      <c r="L97" s="79"/>
      <c r="M97" s="79"/>
    </row>
    <row r="98" spans="1:13" x14ac:dyDescent="0.3">
      <c r="A98" s="79"/>
      <c r="B98" s="79"/>
      <c r="C98" s="79"/>
      <c r="D98" s="79"/>
      <c r="E98" s="79"/>
      <c r="F98" s="79"/>
      <c r="G98" s="79"/>
      <c r="H98" s="79"/>
      <c r="I98" s="79"/>
      <c r="J98" s="79"/>
      <c r="K98" s="79"/>
      <c r="L98" s="79"/>
      <c r="M98" s="79"/>
    </row>
    <row r="99" spans="1:13" x14ac:dyDescent="0.3">
      <c r="A99" s="79"/>
      <c r="B99" s="79"/>
      <c r="C99" s="79"/>
      <c r="D99" s="79"/>
      <c r="E99" s="79"/>
      <c r="F99" s="79"/>
      <c r="G99" s="79"/>
      <c r="H99" s="79"/>
      <c r="I99" s="79"/>
      <c r="J99" s="79"/>
      <c r="K99" s="79"/>
      <c r="L99" s="79"/>
      <c r="M99" s="79"/>
    </row>
    <row r="100" spans="1:13" x14ac:dyDescent="0.3">
      <c r="A100" s="79"/>
      <c r="B100" s="79"/>
      <c r="C100" s="79"/>
      <c r="D100" s="79"/>
      <c r="E100" s="79"/>
      <c r="F100" s="79"/>
      <c r="G100" s="79"/>
      <c r="H100" s="79"/>
      <c r="I100" s="79"/>
      <c r="J100" s="79"/>
      <c r="K100" s="79"/>
      <c r="L100" s="79"/>
      <c r="M100" s="79"/>
    </row>
    <row r="101" spans="1:13" x14ac:dyDescent="0.3">
      <c r="A101" s="79"/>
      <c r="B101" s="79"/>
      <c r="C101" s="79"/>
      <c r="D101" s="79"/>
      <c r="E101" s="79"/>
      <c r="F101" s="79"/>
      <c r="G101" s="79"/>
      <c r="H101" s="79"/>
      <c r="I101" s="79"/>
      <c r="J101" s="79"/>
      <c r="K101" s="79"/>
      <c r="L101" s="79"/>
      <c r="M101" s="79"/>
    </row>
    <row r="102" spans="1:13" x14ac:dyDescent="0.3">
      <c r="A102" s="79"/>
      <c r="B102" s="79"/>
      <c r="C102" s="79"/>
      <c r="D102" s="79"/>
      <c r="E102" s="79"/>
      <c r="F102" s="79"/>
      <c r="G102" s="79"/>
      <c r="H102" s="79"/>
      <c r="I102" s="79"/>
      <c r="J102" s="79"/>
      <c r="K102" s="79"/>
      <c r="L102" s="79"/>
      <c r="M102" s="79"/>
    </row>
    <row r="103" spans="1:13" x14ac:dyDescent="0.3">
      <c r="A103" s="79"/>
      <c r="B103" s="79"/>
      <c r="C103" s="79"/>
      <c r="D103" s="79"/>
      <c r="E103" s="79"/>
      <c r="F103" s="79"/>
      <c r="G103" s="79"/>
      <c r="H103" s="79"/>
      <c r="I103" s="79"/>
      <c r="J103" s="79"/>
      <c r="K103" s="79"/>
      <c r="L103" s="79"/>
      <c r="M103" s="79"/>
    </row>
    <row r="104" spans="1:13" x14ac:dyDescent="0.3">
      <c r="A104" s="79"/>
      <c r="B104" s="79"/>
      <c r="C104" s="79"/>
      <c r="D104" s="79"/>
      <c r="E104" s="79"/>
      <c r="F104" s="79"/>
      <c r="G104" s="79"/>
      <c r="H104" s="79"/>
      <c r="I104" s="79"/>
      <c r="J104" s="79"/>
      <c r="K104" s="79"/>
      <c r="L104" s="79"/>
      <c r="M104" s="79"/>
    </row>
    <row r="105" spans="1:13" x14ac:dyDescent="0.3">
      <c r="A105" s="79"/>
      <c r="B105" s="79"/>
      <c r="C105" s="79"/>
      <c r="D105" s="79"/>
      <c r="E105" s="79"/>
      <c r="F105" s="79"/>
      <c r="G105" s="79"/>
      <c r="H105" s="79"/>
      <c r="I105" s="79"/>
      <c r="J105" s="79"/>
      <c r="K105" s="79"/>
      <c r="L105" s="79"/>
      <c r="M105" s="79"/>
    </row>
    <row r="106" spans="1:13" x14ac:dyDescent="0.3">
      <c r="A106" s="79"/>
      <c r="B106" s="79"/>
      <c r="C106" s="79"/>
      <c r="D106" s="79"/>
      <c r="E106" s="79"/>
      <c r="F106" s="79"/>
      <c r="G106" s="79"/>
      <c r="H106" s="79"/>
      <c r="I106" s="79"/>
      <c r="J106" s="79"/>
      <c r="K106" s="79"/>
      <c r="L106" s="79"/>
      <c r="M106" s="79"/>
    </row>
    <row r="107" spans="1:13" x14ac:dyDescent="0.3">
      <c r="A107" s="79"/>
      <c r="B107" s="79"/>
      <c r="C107" s="79"/>
      <c r="D107" s="79"/>
      <c r="E107" s="79"/>
      <c r="F107" s="79"/>
      <c r="G107" s="79"/>
      <c r="H107" s="79"/>
      <c r="I107" s="79"/>
      <c r="J107" s="79"/>
      <c r="K107" s="79"/>
      <c r="L107" s="79"/>
      <c r="M107" s="79"/>
    </row>
    <row r="108" spans="1:13" x14ac:dyDescent="0.3">
      <c r="A108" s="79"/>
      <c r="B108" s="79"/>
      <c r="C108" s="79"/>
      <c r="D108" s="79"/>
      <c r="E108" s="79"/>
      <c r="F108" s="79"/>
      <c r="G108" s="79"/>
      <c r="H108" s="79"/>
      <c r="I108" s="79"/>
      <c r="J108" s="79"/>
      <c r="K108" s="79"/>
      <c r="L108" s="79"/>
      <c r="M108" s="79"/>
    </row>
    <row r="109" spans="1:13" x14ac:dyDescent="0.3">
      <c r="A109" s="79"/>
      <c r="B109" s="79"/>
      <c r="C109" s="79"/>
      <c r="D109" s="79"/>
      <c r="E109" s="79"/>
      <c r="F109" s="79"/>
      <c r="G109" s="79"/>
      <c r="H109" s="79"/>
      <c r="I109" s="79"/>
      <c r="J109" s="79"/>
      <c r="K109" s="79"/>
      <c r="L109" s="79"/>
      <c r="M109" s="79"/>
    </row>
    <row r="110" spans="1:13" x14ac:dyDescent="0.3">
      <c r="A110" s="79"/>
      <c r="B110" s="79"/>
      <c r="C110" s="79"/>
      <c r="D110" s="79"/>
      <c r="E110" s="79"/>
      <c r="F110" s="79"/>
      <c r="G110" s="79"/>
      <c r="H110" s="79"/>
      <c r="I110" s="79"/>
      <c r="J110" s="79"/>
      <c r="K110" s="79"/>
      <c r="L110" s="79"/>
      <c r="M110" s="79"/>
    </row>
    <row r="111" spans="1:13" x14ac:dyDescent="0.3">
      <c r="A111" s="79"/>
      <c r="B111" s="79"/>
      <c r="C111" s="79"/>
      <c r="D111" s="79"/>
      <c r="E111" s="79"/>
      <c r="F111" s="79"/>
      <c r="G111" s="79"/>
      <c r="H111" s="79"/>
      <c r="I111" s="79"/>
      <c r="J111" s="79"/>
      <c r="K111" s="79"/>
      <c r="L111" s="79"/>
      <c r="M111" s="79"/>
    </row>
    <row r="112" spans="1:13" x14ac:dyDescent="0.3">
      <c r="A112" s="79"/>
      <c r="B112" s="79"/>
      <c r="C112" s="79"/>
      <c r="D112" s="79"/>
      <c r="E112" s="79"/>
      <c r="F112" s="79"/>
      <c r="G112" s="79"/>
      <c r="H112" s="79"/>
      <c r="I112" s="79"/>
      <c r="J112" s="79"/>
      <c r="K112" s="79"/>
      <c r="L112" s="79"/>
      <c r="M112" s="79"/>
    </row>
    <row r="113" spans="1:13" x14ac:dyDescent="0.3">
      <c r="A113" s="79"/>
      <c r="B113" s="79"/>
      <c r="C113" s="79"/>
      <c r="D113" s="79"/>
      <c r="E113" s="79"/>
      <c r="F113" s="79"/>
      <c r="G113" s="79"/>
      <c r="H113" s="79"/>
      <c r="I113" s="79"/>
      <c r="J113" s="79"/>
      <c r="K113" s="79"/>
      <c r="L113" s="79"/>
      <c r="M113" s="79"/>
    </row>
  </sheetData>
  <mergeCells count="6">
    <mergeCell ref="B15:M15"/>
    <mergeCell ref="B17:M17"/>
    <mergeCell ref="A1:K1"/>
    <mergeCell ref="B9:C9"/>
    <mergeCell ref="B10:M13"/>
    <mergeCell ref="B14:C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Operator's notes</vt:lpstr>
      <vt:lpstr>2. Operators comparison</vt:lpstr>
      <vt:lpstr>3. Radars' Duel</vt:lpstr>
      <vt:lpstr>4. Who's most biased</vt:lpstr>
      <vt:lpstr>5. COVID Test</vt:lpstr>
      <vt:lpstr>6. ADAM</vt:lpstr>
      <vt:lpstr>d' and C calculator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Mikołaj Wieczór</dc:creator>
  <cp:lastModifiedBy>Mikołaj Wieczór</cp:lastModifiedBy>
  <dcterms:created xsi:type="dcterms:W3CDTF">2025-05-25T16:49:12Z</dcterms:created>
  <dcterms:modified xsi:type="dcterms:W3CDTF">2025-06-08T16:42:09Z</dcterms:modified>
</cp:coreProperties>
</file>