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antech\MasterClass\DataAnalytics\3_FormulaPivotTable_Excel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L1" i="1"/>
  <c r="K1" i="1"/>
  <c r="J1" i="1"/>
  <c r="I1" i="1"/>
  <c r="H1" i="1"/>
  <c r="G7" i="1"/>
  <c r="G6" i="1"/>
  <c r="G5" i="1"/>
  <c r="G4" i="1"/>
  <c r="A6" i="1"/>
  <c r="G3" i="1"/>
  <c r="G2" i="1"/>
  <c r="G1" i="1"/>
</calcChain>
</file>

<file path=xl/sharedStrings.xml><?xml version="1.0" encoding="utf-8"?>
<sst xmlns="http://schemas.openxmlformats.org/spreadsheetml/2006/main" count="10" uniqueCount="4">
  <si>
    <t>Pantech</t>
  </si>
  <si>
    <t>Solutions</t>
  </si>
  <si>
    <t>Mr.</t>
  </si>
  <si>
    <t>Miss.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</si>
</sst>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2" sqref="M2"/>
    </sheetView>
  </sheetViews>
  <sheetFormatPr defaultRowHeight="14.4" x14ac:dyDescent="0.3"/>
  <cols>
    <col min="1" max="2" width="10.33203125" bestFit="1" customWidth="1"/>
    <col min="4" max="4" width="11.77734375" customWidth="1"/>
    <col min="5" max="6" width="10.33203125" bestFit="1" customWidth="1"/>
    <col min="7" max="7" width="26.88671875" customWidth="1"/>
  </cols>
  <sheetData>
    <row r="1" spans="1:13" x14ac:dyDescent="0.3">
      <c r="A1">
        <v>1</v>
      </c>
      <c r="B1" t="s">
        <v>0</v>
      </c>
      <c r="C1">
        <v>143052</v>
      </c>
      <c r="D1" t="s">
        <v>2</v>
      </c>
      <c r="E1" s="1">
        <v>35315</v>
      </c>
      <c r="F1" s="1">
        <v>35385</v>
      </c>
      <c r="G1" t="str">
        <f>CONCATENATE(D1,B1)</f>
        <v>Mr.Pantech</v>
      </c>
      <c r="H1">
        <f>MIN(IF(A1:A5&lt;6,C1:C5))</f>
        <v>143048</v>
      </c>
      <c r="I1">
        <f>MAX(IF(A1:A5&lt;6,C1:C5))</f>
        <v>143052</v>
      </c>
      <c r="J1">
        <f>MAX(IF(A1:A5&gt;6,C1:C5))</f>
        <v>0</v>
      </c>
      <c r="K1">
        <f>COUNTIF(A1:A5,"&lt;5")</f>
        <v>4</v>
      </c>
      <c r="L1" t="str">
        <f>LEFT(B1,3)</f>
        <v>Pan</v>
      </c>
      <c r="M1" t="str">
        <f>RIGHT(B1,3)</f>
        <v>ech</v>
      </c>
    </row>
    <row r="2" spans="1:13" x14ac:dyDescent="0.3">
      <c r="A2">
        <v>2</v>
      </c>
      <c r="B2" t="s">
        <v>1</v>
      </c>
      <c r="C2">
        <v>143051</v>
      </c>
      <c r="D2" t="s">
        <v>3</v>
      </c>
      <c r="E2" s="1">
        <v>35315</v>
      </c>
      <c r="F2" s="1">
        <v>35385</v>
      </c>
      <c r="G2">
        <f>VLOOKUP("Solutions",B1:C5,2,FALSE)</f>
        <v>143051</v>
      </c>
    </row>
    <row r="3" spans="1:13" x14ac:dyDescent="0.3">
      <c r="A3">
        <v>3</v>
      </c>
      <c r="B3" t="s">
        <v>0</v>
      </c>
      <c r="C3">
        <v>143050</v>
      </c>
      <c r="D3" t="s">
        <v>2</v>
      </c>
      <c r="E3" s="1">
        <v>35315</v>
      </c>
      <c r="F3" s="1">
        <v>35385</v>
      </c>
      <c r="G3">
        <f>LEN(B3)</f>
        <v>7</v>
      </c>
    </row>
    <row r="4" spans="1:13" x14ac:dyDescent="0.3">
      <c r="A4">
        <v>4</v>
      </c>
      <c r="B4" t="s">
        <v>1</v>
      </c>
      <c r="C4">
        <v>143049</v>
      </c>
      <c r="D4" t="s">
        <v>3</v>
      </c>
      <c r="E4" s="1">
        <v>35315</v>
      </c>
      <c r="F4" s="1">
        <v>35385</v>
      </c>
      <c r="G4">
        <f>SUMIF(A1:A5,"&lt;4")</f>
        <v>6</v>
      </c>
    </row>
    <row r="5" spans="1:13" x14ac:dyDescent="0.3">
      <c r="A5">
        <v>5</v>
      </c>
      <c r="B5" t="s">
        <v>0</v>
      </c>
      <c r="C5">
        <v>143048</v>
      </c>
      <c r="D5" t="s">
        <v>2</v>
      </c>
      <c r="E5" s="1">
        <v>35315</v>
      </c>
      <c r="F5" s="1">
        <v>35385</v>
      </c>
      <c r="G5">
        <f>_xlfn.DAYS(F4,E4)</f>
        <v>70</v>
      </c>
    </row>
    <row r="6" spans="1:13" x14ac:dyDescent="0.3">
      <c r="A6">
        <f>SUM(A1:A5)</f>
        <v>15</v>
      </c>
      <c r="G6">
        <f>NETWORKDAYS(E5,F5,1)</f>
        <v>50</v>
      </c>
    </row>
    <row r="7" spans="1:13" x14ac:dyDescent="0.3">
      <c r="G7" t="str">
        <f>SUBSTITUTE(D4,"iss","rs")</f>
        <v>Mrs.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2021-07-15T11:27:34Z</dcterms:created>
  <dcterms:modified xsi:type="dcterms:W3CDTF">2021-07-15T17:08:45Z</dcterms:modified>
</cp:coreProperties>
</file>