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is\OneDrive\Desktop\"/>
    </mc:Choice>
  </mc:AlternateContent>
  <xr:revisionPtr revIDLastSave="0" documentId="13_ncr:1_{4C6F75E2-4770-473C-B2A3-11E8CF988EEF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FOR RANK MARCH 2023" sheetId="15" r:id="rId1"/>
    <sheet name="For Recieving March 2023" sheetId="17" r:id="rId2"/>
    <sheet name="March 2023 for Marksheet-1Sem" sheetId="16" r:id="rId3"/>
    <sheet name="rEAPPEAR lIST" sheetId="18" r:id="rId4"/>
    <sheet name="March 2023" sheetId="5" r:id="rId5"/>
    <sheet name="To be published" sheetId="12" r:id="rId6"/>
    <sheet name="For Marksheets" sheetId="13" r:id="rId7"/>
    <sheet name="For Recieving" sheetId="14" r:id="rId8"/>
    <sheet name="1st sem electronics" sheetId="19" r:id="rId9"/>
  </sheets>
  <definedNames>
    <definedName name="_xlnm._FilterDatabase" localSheetId="4" hidden="1">'March 2023'!$AP$1:$AP$107</definedName>
    <definedName name="_xlnm._FilterDatabase" localSheetId="2" hidden="1">'March 2023 for Marksheet-1Sem'!$A$2:$AV$57</definedName>
    <definedName name="_xlnm.Print_Area" localSheetId="8">'1st sem electronics'!$A$1:$AR$86</definedName>
    <definedName name="_xlnm.Print_Area" localSheetId="1">'For Recieving March 2023'!$A$1:$F$58</definedName>
    <definedName name="_xlnm.Print_Area" localSheetId="4">'March 2023'!$A$1:$AU$62</definedName>
    <definedName name="_xlnm.Print_Area" localSheetId="2">'March 2023 for Marksheet-1Sem'!$A$1:$AV$57</definedName>
    <definedName name="_xlnm.Print_Area" localSheetId="3">'rEAPPEAR lIST'!$A$1:$I$6</definedName>
  </definedNames>
  <calcPr calcId="181029"/>
</workbook>
</file>

<file path=xl/calcChain.xml><?xml version="1.0" encoding="utf-8"?>
<calcChain xmlns="http://schemas.openxmlformats.org/spreadsheetml/2006/main">
  <c r="AJ57" i="16" l="1"/>
  <c r="AK57" i="16" s="1"/>
  <c r="AF57" i="16"/>
  <c r="AG57" i="16" s="1"/>
  <c r="AB57" i="16"/>
  <c r="AC57" i="16" s="1"/>
  <c r="X57" i="16"/>
  <c r="Y57" i="16" s="1"/>
  <c r="T57" i="16"/>
  <c r="U57" i="16" s="1"/>
  <c r="Q57" i="16"/>
  <c r="L57" i="16"/>
  <c r="M57" i="16" s="1"/>
  <c r="H57" i="16"/>
  <c r="I57" i="16" s="1"/>
  <c r="AJ56" i="16"/>
  <c r="AK56" i="16" s="1"/>
  <c r="AF56" i="16"/>
  <c r="AG56" i="16" s="1"/>
  <c r="AB56" i="16"/>
  <c r="AC56" i="16" s="1"/>
  <c r="X56" i="16"/>
  <c r="Y56" i="16" s="1"/>
  <c r="T56" i="16"/>
  <c r="U56" i="16" s="1"/>
  <c r="P56" i="16"/>
  <c r="Q56" i="16" s="1"/>
  <c r="L56" i="16"/>
  <c r="M56" i="16" s="1"/>
  <c r="H56" i="16"/>
  <c r="I56" i="16" s="1"/>
  <c r="AJ55" i="16"/>
  <c r="AK55" i="16" s="1"/>
  <c r="AF55" i="16"/>
  <c r="AG55" i="16" s="1"/>
  <c r="AB55" i="16"/>
  <c r="AC55" i="16" s="1"/>
  <c r="X55" i="16"/>
  <c r="Y55" i="16" s="1"/>
  <c r="T55" i="16"/>
  <c r="U55" i="16" s="1"/>
  <c r="P55" i="16"/>
  <c r="Q55" i="16" s="1"/>
  <c r="L55" i="16"/>
  <c r="M55" i="16" s="1"/>
  <c r="H55" i="16"/>
  <c r="I55" i="16" s="1"/>
  <c r="AJ54" i="16"/>
  <c r="AK54" i="16" s="1"/>
  <c r="AF54" i="16"/>
  <c r="AG54" i="16" s="1"/>
  <c r="AB54" i="16"/>
  <c r="AC54" i="16" s="1"/>
  <c r="X54" i="16"/>
  <c r="Y54" i="16" s="1"/>
  <c r="T54" i="16"/>
  <c r="U54" i="16" s="1"/>
  <c r="P54" i="16"/>
  <c r="Q54" i="16" s="1"/>
  <c r="L54" i="16"/>
  <c r="M54" i="16" s="1"/>
  <c r="H54" i="16"/>
  <c r="I54" i="16" s="1"/>
  <c r="AJ53" i="16"/>
  <c r="AK53" i="16" s="1"/>
  <c r="AF53" i="16"/>
  <c r="AG53" i="16" s="1"/>
  <c r="AB53" i="16"/>
  <c r="AC53" i="16" s="1"/>
  <c r="X53" i="16"/>
  <c r="Y53" i="16" s="1"/>
  <c r="T53" i="16"/>
  <c r="U53" i="16" s="1"/>
  <c r="P53" i="16"/>
  <c r="Q53" i="16" s="1"/>
  <c r="L53" i="16"/>
  <c r="M53" i="16" s="1"/>
  <c r="H53" i="16"/>
  <c r="I53" i="16" s="1"/>
  <c r="AJ52" i="16"/>
  <c r="AK52" i="16" s="1"/>
  <c r="AF52" i="16"/>
  <c r="AG52" i="16" s="1"/>
  <c r="AB52" i="16"/>
  <c r="AC52" i="16" s="1"/>
  <c r="X52" i="16"/>
  <c r="Y52" i="16" s="1"/>
  <c r="T52" i="16"/>
  <c r="U52" i="16" s="1"/>
  <c r="P52" i="16"/>
  <c r="Q52" i="16" s="1"/>
  <c r="L52" i="16"/>
  <c r="M52" i="16" s="1"/>
  <c r="H52" i="16"/>
  <c r="I52" i="16" s="1"/>
  <c r="AJ51" i="16"/>
  <c r="AK51" i="16" s="1"/>
  <c r="AF51" i="16"/>
  <c r="AG51" i="16" s="1"/>
  <c r="AC51" i="16"/>
  <c r="AB51" i="16"/>
  <c r="X51" i="16"/>
  <c r="Y51" i="16" s="1"/>
  <c r="T51" i="16"/>
  <c r="U51" i="16" s="1"/>
  <c r="P51" i="16"/>
  <c r="Q51" i="16" s="1"/>
  <c r="L51" i="16"/>
  <c r="M51" i="16" s="1"/>
  <c r="H51" i="16"/>
  <c r="I51" i="16" s="1"/>
  <c r="AJ50" i="16"/>
  <c r="AK50" i="16" s="1"/>
  <c r="AF50" i="16"/>
  <c r="AG50" i="16" s="1"/>
  <c r="AB50" i="16"/>
  <c r="AC50" i="16" s="1"/>
  <c r="X50" i="16"/>
  <c r="Y50" i="16" s="1"/>
  <c r="T50" i="16"/>
  <c r="U50" i="16" s="1"/>
  <c r="P50" i="16"/>
  <c r="Q50" i="16" s="1"/>
  <c r="L50" i="16"/>
  <c r="M50" i="16" s="1"/>
  <c r="H50" i="16"/>
  <c r="I50" i="16" s="1"/>
  <c r="AJ49" i="16"/>
  <c r="AK49" i="16" s="1"/>
  <c r="AF49" i="16"/>
  <c r="AG49" i="16" s="1"/>
  <c r="AB49" i="16"/>
  <c r="AC49" i="16" s="1"/>
  <c r="X49" i="16"/>
  <c r="Y49" i="16" s="1"/>
  <c r="T49" i="16"/>
  <c r="U49" i="16" s="1"/>
  <c r="P49" i="16"/>
  <c r="Q49" i="16" s="1"/>
  <c r="L49" i="16"/>
  <c r="M49" i="16" s="1"/>
  <c r="H49" i="16"/>
  <c r="I49" i="16" s="1"/>
  <c r="AJ48" i="16"/>
  <c r="AK48" i="16" s="1"/>
  <c r="AF48" i="16"/>
  <c r="AG48" i="16" s="1"/>
  <c r="AB48" i="16"/>
  <c r="AC48" i="16" s="1"/>
  <c r="X48" i="16"/>
  <c r="Y48" i="16" s="1"/>
  <c r="T48" i="16"/>
  <c r="U48" i="16" s="1"/>
  <c r="P48" i="16"/>
  <c r="Q48" i="16" s="1"/>
  <c r="L48" i="16"/>
  <c r="M48" i="16" s="1"/>
  <c r="H48" i="16"/>
  <c r="I48" i="16" s="1"/>
  <c r="AJ47" i="16"/>
  <c r="AK47" i="16" s="1"/>
  <c r="AF47" i="16"/>
  <c r="AG47" i="16" s="1"/>
  <c r="AC47" i="16"/>
  <c r="AB47" i="16"/>
  <c r="X47" i="16"/>
  <c r="Y47" i="16" s="1"/>
  <c r="T47" i="16"/>
  <c r="U47" i="16" s="1"/>
  <c r="P47" i="16"/>
  <c r="Q47" i="16" s="1"/>
  <c r="L47" i="16"/>
  <c r="M47" i="16" s="1"/>
  <c r="H47" i="16"/>
  <c r="I47" i="16" s="1"/>
  <c r="AJ46" i="16"/>
  <c r="AK46" i="16" s="1"/>
  <c r="AF46" i="16"/>
  <c r="AG46" i="16" s="1"/>
  <c r="AB46" i="16"/>
  <c r="AC46" i="16" s="1"/>
  <c r="X46" i="16"/>
  <c r="Y46" i="16" s="1"/>
  <c r="T46" i="16"/>
  <c r="U46" i="16" s="1"/>
  <c r="P46" i="16"/>
  <c r="Q46" i="16" s="1"/>
  <c r="L46" i="16"/>
  <c r="M46" i="16" s="1"/>
  <c r="H46" i="16"/>
  <c r="I46" i="16" s="1"/>
  <c r="AJ45" i="16"/>
  <c r="AK45" i="16" s="1"/>
  <c r="AF45" i="16"/>
  <c r="AG45" i="16" s="1"/>
  <c r="AB45" i="16"/>
  <c r="AC45" i="16" s="1"/>
  <c r="X45" i="16"/>
  <c r="Y45" i="16" s="1"/>
  <c r="T45" i="16"/>
  <c r="U45" i="16" s="1"/>
  <c r="Q45" i="16"/>
  <c r="L45" i="16"/>
  <c r="M45" i="16" s="1"/>
  <c r="H45" i="16"/>
  <c r="I45" i="16" s="1"/>
  <c r="AJ44" i="16"/>
  <c r="AK44" i="16" s="1"/>
  <c r="AF44" i="16"/>
  <c r="AG44" i="16" s="1"/>
  <c r="AB44" i="16"/>
  <c r="AC44" i="16" s="1"/>
  <c r="X44" i="16"/>
  <c r="Y44" i="16" s="1"/>
  <c r="T44" i="16"/>
  <c r="U44" i="16" s="1"/>
  <c r="P44" i="16"/>
  <c r="Q44" i="16" s="1"/>
  <c r="L44" i="16"/>
  <c r="M44" i="16" s="1"/>
  <c r="H44" i="16"/>
  <c r="I44" i="16" s="1"/>
  <c r="AJ43" i="16"/>
  <c r="AK43" i="16" s="1"/>
  <c r="AF43" i="16"/>
  <c r="AG43" i="16" s="1"/>
  <c r="AB43" i="16"/>
  <c r="AC43" i="16" s="1"/>
  <c r="X43" i="16"/>
  <c r="Y43" i="16" s="1"/>
  <c r="T43" i="16"/>
  <c r="U43" i="16" s="1"/>
  <c r="P43" i="16"/>
  <c r="Q43" i="16" s="1"/>
  <c r="L43" i="16"/>
  <c r="M43" i="16" s="1"/>
  <c r="H43" i="16"/>
  <c r="I43" i="16" s="1"/>
  <c r="AJ42" i="16"/>
  <c r="AK42" i="16" s="1"/>
  <c r="AF42" i="16"/>
  <c r="AG42" i="16" s="1"/>
  <c r="AB42" i="16"/>
  <c r="AC42" i="16" s="1"/>
  <c r="X42" i="16"/>
  <c r="Y42" i="16" s="1"/>
  <c r="T42" i="16"/>
  <c r="U42" i="16" s="1"/>
  <c r="P42" i="16"/>
  <c r="Q42" i="16" s="1"/>
  <c r="L42" i="16"/>
  <c r="M42" i="16" s="1"/>
  <c r="H42" i="16"/>
  <c r="I42" i="16" s="1"/>
  <c r="AJ41" i="16"/>
  <c r="AK41" i="16" s="1"/>
  <c r="AF41" i="16"/>
  <c r="AG41" i="16" s="1"/>
  <c r="AB41" i="16"/>
  <c r="AC41" i="16" s="1"/>
  <c r="X41" i="16"/>
  <c r="Y41" i="16" s="1"/>
  <c r="T41" i="16"/>
  <c r="U41" i="16" s="1"/>
  <c r="P41" i="16"/>
  <c r="Q41" i="16" s="1"/>
  <c r="L41" i="16"/>
  <c r="M41" i="16" s="1"/>
  <c r="H41" i="16"/>
  <c r="I41" i="16" s="1"/>
  <c r="AJ40" i="16"/>
  <c r="AK40" i="16" s="1"/>
  <c r="AG40" i="16"/>
  <c r="AB40" i="16"/>
  <c r="AC40" i="16" s="1"/>
  <c r="X40" i="16"/>
  <c r="Y40" i="16" s="1"/>
  <c r="T40" i="16"/>
  <c r="U40" i="16" s="1"/>
  <c r="P40" i="16"/>
  <c r="Q40" i="16" s="1"/>
  <c r="L40" i="16"/>
  <c r="M40" i="16" s="1"/>
  <c r="H40" i="16"/>
  <c r="I40" i="16" s="1"/>
  <c r="AJ39" i="16"/>
  <c r="AK39" i="16" s="1"/>
  <c r="AF39" i="16"/>
  <c r="AG39" i="16" s="1"/>
  <c r="AB39" i="16"/>
  <c r="AC39" i="16" s="1"/>
  <c r="X39" i="16"/>
  <c r="Y39" i="16" s="1"/>
  <c r="T39" i="16"/>
  <c r="U39" i="16" s="1"/>
  <c r="P39" i="16"/>
  <c r="Q39" i="16" s="1"/>
  <c r="L39" i="16"/>
  <c r="M39" i="16" s="1"/>
  <c r="H39" i="16"/>
  <c r="I39" i="16" s="1"/>
  <c r="AJ38" i="16"/>
  <c r="AK38" i="16" s="1"/>
  <c r="AF38" i="16"/>
  <c r="AG38" i="16" s="1"/>
  <c r="AB38" i="16"/>
  <c r="AC38" i="16" s="1"/>
  <c r="X38" i="16"/>
  <c r="Y38" i="16" s="1"/>
  <c r="T38" i="16"/>
  <c r="U38" i="16" s="1"/>
  <c r="P38" i="16"/>
  <c r="Q38" i="16" s="1"/>
  <c r="L38" i="16"/>
  <c r="M38" i="16" s="1"/>
  <c r="H38" i="16"/>
  <c r="I38" i="16" s="1"/>
  <c r="AJ37" i="16"/>
  <c r="AK37" i="16" s="1"/>
  <c r="AF37" i="16"/>
  <c r="AG37" i="16" s="1"/>
  <c r="AB37" i="16"/>
  <c r="AC37" i="16" s="1"/>
  <c r="X37" i="16"/>
  <c r="Y37" i="16" s="1"/>
  <c r="T37" i="16"/>
  <c r="U37" i="16" s="1"/>
  <c r="P37" i="16"/>
  <c r="Q37" i="16" s="1"/>
  <c r="M37" i="16"/>
  <c r="H37" i="16"/>
  <c r="I37" i="16" s="1"/>
  <c r="AJ36" i="16"/>
  <c r="AK36" i="16" s="1"/>
  <c r="AF36" i="16"/>
  <c r="AG36" i="16" s="1"/>
  <c r="AB36" i="16"/>
  <c r="AC36" i="16" s="1"/>
  <c r="X36" i="16"/>
  <c r="Y36" i="16" s="1"/>
  <c r="T36" i="16"/>
  <c r="U36" i="16" s="1"/>
  <c r="P36" i="16"/>
  <c r="Q36" i="16" s="1"/>
  <c r="L36" i="16"/>
  <c r="M36" i="16" s="1"/>
  <c r="H36" i="16"/>
  <c r="I36" i="16" s="1"/>
  <c r="AJ35" i="16"/>
  <c r="AK35" i="16" s="1"/>
  <c r="AF35" i="16"/>
  <c r="AG35" i="16" s="1"/>
  <c r="AB35" i="16"/>
  <c r="AC35" i="16" s="1"/>
  <c r="X35" i="16"/>
  <c r="Y35" i="16" s="1"/>
  <c r="T35" i="16"/>
  <c r="U35" i="16" s="1"/>
  <c r="P35" i="16"/>
  <c r="Q35" i="16" s="1"/>
  <c r="M35" i="16"/>
  <c r="L35" i="16"/>
  <c r="H35" i="16"/>
  <c r="I35" i="16" s="1"/>
  <c r="AJ34" i="16"/>
  <c r="AK34" i="16" s="1"/>
  <c r="AF34" i="16"/>
  <c r="AG34" i="16" s="1"/>
  <c r="AB34" i="16"/>
  <c r="AC34" i="16" s="1"/>
  <c r="X34" i="16"/>
  <c r="Y34" i="16" s="1"/>
  <c r="T34" i="16"/>
  <c r="U34" i="16" s="1"/>
  <c r="P34" i="16"/>
  <c r="Q34" i="16" s="1"/>
  <c r="L34" i="16"/>
  <c r="M34" i="16" s="1"/>
  <c r="H34" i="16"/>
  <c r="I34" i="16" s="1"/>
  <c r="AJ33" i="16"/>
  <c r="AK33" i="16" s="1"/>
  <c r="AF33" i="16"/>
  <c r="AG33" i="16" s="1"/>
  <c r="AB33" i="16"/>
  <c r="AC33" i="16" s="1"/>
  <c r="X33" i="16"/>
  <c r="Y33" i="16" s="1"/>
  <c r="T33" i="16"/>
  <c r="U33" i="16" s="1"/>
  <c r="P33" i="16"/>
  <c r="Q33" i="16" s="1"/>
  <c r="L33" i="16"/>
  <c r="M33" i="16" s="1"/>
  <c r="H33" i="16"/>
  <c r="I33" i="16" s="1"/>
  <c r="AJ32" i="16"/>
  <c r="AK32" i="16" s="1"/>
  <c r="AF32" i="16"/>
  <c r="AG32" i="16" s="1"/>
  <c r="AB32" i="16"/>
  <c r="AC32" i="16" s="1"/>
  <c r="X32" i="16"/>
  <c r="Y32" i="16" s="1"/>
  <c r="T32" i="16"/>
  <c r="U32" i="16" s="1"/>
  <c r="P32" i="16"/>
  <c r="Q32" i="16" s="1"/>
  <c r="L32" i="16"/>
  <c r="M32" i="16" s="1"/>
  <c r="H32" i="16"/>
  <c r="I32" i="16" s="1"/>
  <c r="AJ31" i="16"/>
  <c r="AK31" i="16" s="1"/>
  <c r="AG31" i="16"/>
  <c r="AB31" i="16"/>
  <c r="AC31" i="16" s="1"/>
  <c r="X31" i="16"/>
  <c r="Y31" i="16" s="1"/>
  <c r="U31" i="16"/>
  <c r="Q31" i="16"/>
  <c r="L31" i="16"/>
  <c r="M31" i="16" s="1"/>
  <c r="H31" i="16"/>
  <c r="I31" i="16" s="1"/>
  <c r="AJ30" i="16"/>
  <c r="AK30" i="16" s="1"/>
  <c r="AF30" i="16"/>
  <c r="AG30" i="16" s="1"/>
  <c r="AB30" i="16"/>
  <c r="AC30" i="16" s="1"/>
  <c r="X30" i="16"/>
  <c r="Y30" i="16" s="1"/>
  <c r="T30" i="16"/>
  <c r="U30" i="16" s="1"/>
  <c r="P30" i="16"/>
  <c r="Q30" i="16" s="1"/>
  <c r="L30" i="16"/>
  <c r="M30" i="16" s="1"/>
  <c r="H30" i="16"/>
  <c r="I30" i="16" s="1"/>
  <c r="AJ29" i="16"/>
  <c r="AK29" i="16" s="1"/>
  <c r="AF29" i="16"/>
  <c r="AG29" i="16" s="1"/>
  <c r="AB29" i="16"/>
  <c r="AC29" i="16" s="1"/>
  <c r="X29" i="16"/>
  <c r="Y29" i="16" s="1"/>
  <c r="T29" i="16"/>
  <c r="U29" i="16" s="1"/>
  <c r="P29" i="16"/>
  <c r="Q29" i="16" s="1"/>
  <c r="L29" i="16"/>
  <c r="M29" i="16" s="1"/>
  <c r="H29" i="16"/>
  <c r="I29" i="16" s="1"/>
  <c r="AJ28" i="16"/>
  <c r="AK28" i="16" s="1"/>
  <c r="AF28" i="16"/>
  <c r="AG28" i="16" s="1"/>
  <c r="AB28" i="16"/>
  <c r="AC28" i="16" s="1"/>
  <c r="X28" i="16"/>
  <c r="Y28" i="16" s="1"/>
  <c r="T28" i="16"/>
  <c r="U28" i="16" s="1"/>
  <c r="P28" i="16"/>
  <c r="Q28" i="16" s="1"/>
  <c r="L28" i="16"/>
  <c r="M28" i="16" s="1"/>
  <c r="H28" i="16"/>
  <c r="I28" i="16" s="1"/>
  <c r="AJ27" i="16"/>
  <c r="AK27" i="16" s="1"/>
  <c r="AF27" i="16"/>
  <c r="AG27" i="16" s="1"/>
  <c r="AB27" i="16"/>
  <c r="AC27" i="16" s="1"/>
  <c r="X27" i="16"/>
  <c r="Y27" i="16" s="1"/>
  <c r="T27" i="16"/>
  <c r="U27" i="16" s="1"/>
  <c r="P27" i="16"/>
  <c r="Q27" i="16" s="1"/>
  <c r="L27" i="16"/>
  <c r="M27" i="16" s="1"/>
  <c r="H27" i="16"/>
  <c r="I27" i="16" s="1"/>
  <c r="AJ26" i="16"/>
  <c r="AK26" i="16" s="1"/>
  <c r="AF26" i="16"/>
  <c r="AG26" i="16" s="1"/>
  <c r="AB26" i="16"/>
  <c r="AC26" i="16" s="1"/>
  <c r="X26" i="16"/>
  <c r="Y26" i="16" s="1"/>
  <c r="T26" i="16"/>
  <c r="U26" i="16" s="1"/>
  <c r="P26" i="16"/>
  <c r="Q26" i="16" s="1"/>
  <c r="L26" i="16"/>
  <c r="M26" i="16" s="1"/>
  <c r="H26" i="16"/>
  <c r="I26" i="16" s="1"/>
  <c r="AJ25" i="16"/>
  <c r="AK25" i="16" s="1"/>
  <c r="AF25" i="16"/>
  <c r="AG25" i="16" s="1"/>
  <c r="AB25" i="16"/>
  <c r="AC25" i="16" s="1"/>
  <c r="X25" i="16"/>
  <c r="Y25" i="16" s="1"/>
  <c r="T25" i="16"/>
  <c r="U25" i="16" s="1"/>
  <c r="P25" i="16"/>
  <c r="Q25" i="16" s="1"/>
  <c r="L25" i="16"/>
  <c r="M25" i="16" s="1"/>
  <c r="H25" i="16"/>
  <c r="I25" i="16" s="1"/>
  <c r="AJ24" i="16"/>
  <c r="AK24" i="16" s="1"/>
  <c r="AF24" i="16"/>
  <c r="AG24" i="16" s="1"/>
  <c r="AB24" i="16"/>
  <c r="AC24" i="16" s="1"/>
  <c r="X24" i="16"/>
  <c r="Y24" i="16" s="1"/>
  <c r="T24" i="16"/>
  <c r="U24" i="16" s="1"/>
  <c r="P24" i="16"/>
  <c r="Q24" i="16" s="1"/>
  <c r="L24" i="16"/>
  <c r="M24" i="16" s="1"/>
  <c r="H24" i="16"/>
  <c r="I24" i="16" s="1"/>
  <c r="AJ23" i="16"/>
  <c r="AK23" i="16" s="1"/>
  <c r="AF23" i="16"/>
  <c r="AG23" i="16" s="1"/>
  <c r="AB23" i="16"/>
  <c r="AC23" i="16" s="1"/>
  <c r="X23" i="16"/>
  <c r="Y23" i="16" s="1"/>
  <c r="T23" i="16"/>
  <c r="U23" i="16" s="1"/>
  <c r="P23" i="16"/>
  <c r="Q23" i="16" s="1"/>
  <c r="L23" i="16"/>
  <c r="M23" i="16" s="1"/>
  <c r="H23" i="16"/>
  <c r="I23" i="16" s="1"/>
  <c r="AJ22" i="16"/>
  <c r="AK22" i="16" s="1"/>
  <c r="AF22" i="16"/>
  <c r="AG22" i="16" s="1"/>
  <c r="AB22" i="16"/>
  <c r="AC22" i="16" s="1"/>
  <c r="X22" i="16"/>
  <c r="Y22" i="16" s="1"/>
  <c r="T22" i="16"/>
  <c r="U22" i="16" s="1"/>
  <c r="P22" i="16"/>
  <c r="Q22" i="16" s="1"/>
  <c r="L22" i="16"/>
  <c r="M22" i="16" s="1"/>
  <c r="H22" i="16"/>
  <c r="I22" i="16" s="1"/>
  <c r="AJ21" i="16"/>
  <c r="AK21" i="16" s="1"/>
  <c r="AF21" i="16"/>
  <c r="AG21" i="16" s="1"/>
  <c r="AB21" i="16"/>
  <c r="AC21" i="16" s="1"/>
  <c r="X21" i="16"/>
  <c r="Y21" i="16" s="1"/>
  <c r="T21" i="16"/>
  <c r="U21" i="16" s="1"/>
  <c r="P21" i="16"/>
  <c r="Q21" i="16" s="1"/>
  <c r="L21" i="16"/>
  <c r="M21" i="16" s="1"/>
  <c r="H21" i="16"/>
  <c r="I21" i="16" s="1"/>
  <c r="AJ20" i="16"/>
  <c r="AK20" i="16" s="1"/>
  <c r="AF20" i="16"/>
  <c r="AG20" i="16" s="1"/>
  <c r="AB20" i="16"/>
  <c r="AC20" i="16" s="1"/>
  <c r="X20" i="16"/>
  <c r="Y20" i="16" s="1"/>
  <c r="T20" i="16"/>
  <c r="U20" i="16" s="1"/>
  <c r="P20" i="16"/>
  <c r="Q20" i="16" s="1"/>
  <c r="L20" i="16"/>
  <c r="M20" i="16" s="1"/>
  <c r="H20" i="16"/>
  <c r="I20" i="16" s="1"/>
  <c r="AJ19" i="16"/>
  <c r="AK19" i="16" s="1"/>
  <c r="AF19" i="16"/>
  <c r="AG19" i="16" s="1"/>
  <c r="AB19" i="16"/>
  <c r="AC19" i="16" s="1"/>
  <c r="X19" i="16"/>
  <c r="Y19" i="16" s="1"/>
  <c r="T19" i="16"/>
  <c r="U19" i="16" s="1"/>
  <c r="P19" i="16"/>
  <c r="Q19" i="16" s="1"/>
  <c r="L19" i="16"/>
  <c r="M19" i="16" s="1"/>
  <c r="H19" i="16"/>
  <c r="I19" i="16" s="1"/>
  <c r="AJ18" i="16"/>
  <c r="AK18" i="16" s="1"/>
  <c r="AF18" i="16"/>
  <c r="AG18" i="16" s="1"/>
  <c r="AB18" i="16"/>
  <c r="AC18" i="16" s="1"/>
  <c r="X18" i="16"/>
  <c r="Y18" i="16" s="1"/>
  <c r="T18" i="16"/>
  <c r="U18" i="16" s="1"/>
  <c r="P18" i="16"/>
  <c r="Q18" i="16" s="1"/>
  <c r="L18" i="16"/>
  <c r="M18" i="16" s="1"/>
  <c r="H18" i="16"/>
  <c r="I18" i="16" s="1"/>
  <c r="AJ17" i="16"/>
  <c r="AK17" i="16" s="1"/>
  <c r="AF17" i="16"/>
  <c r="AG17" i="16" s="1"/>
  <c r="AB17" i="16"/>
  <c r="AC17" i="16" s="1"/>
  <c r="X17" i="16"/>
  <c r="Y17" i="16" s="1"/>
  <c r="T17" i="16"/>
  <c r="U17" i="16" s="1"/>
  <c r="P17" i="16"/>
  <c r="Q17" i="16" s="1"/>
  <c r="L17" i="16"/>
  <c r="M17" i="16" s="1"/>
  <c r="H17" i="16"/>
  <c r="I17" i="16" s="1"/>
  <c r="AJ16" i="16"/>
  <c r="AK16" i="16" s="1"/>
  <c r="AF16" i="16"/>
  <c r="AG16" i="16" s="1"/>
  <c r="AB16" i="16"/>
  <c r="AC16" i="16" s="1"/>
  <c r="X16" i="16"/>
  <c r="Y16" i="16" s="1"/>
  <c r="T16" i="16"/>
  <c r="U16" i="16" s="1"/>
  <c r="P16" i="16"/>
  <c r="Q16" i="16" s="1"/>
  <c r="L16" i="16"/>
  <c r="M16" i="16" s="1"/>
  <c r="H16" i="16"/>
  <c r="I16" i="16" s="1"/>
  <c r="AJ15" i="16"/>
  <c r="AK15" i="16" s="1"/>
  <c r="AF15" i="16"/>
  <c r="AG15" i="16" s="1"/>
  <c r="AB15" i="16"/>
  <c r="AC15" i="16" s="1"/>
  <c r="X15" i="16"/>
  <c r="Y15" i="16" s="1"/>
  <c r="T15" i="16"/>
  <c r="U15" i="16" s="1"/>
  <c r="P15" i="16"/>
  <c r="Q15" i="16" s="1"/>
  <c r="L15" i="16"/>
  <c r="M15" i="16" s="1"/>
  <c r="H15" i="16"/>
  <c r="I15" i="16" s="1"/>
  <c r="AJ14" i="16"/>
  <c r="AK14" i="16" s="1"/>
  <c r="AF14" i="16"/>
  <c r="AG14" i="16" s="1"/>
  <c r="AB14" i="16"/>
  <c r="AC14" i="16" s="1"/>
  <c r="X14" i="16"/>
  <c r="Y14" i="16" s="1"/>
  <c r="U14" i="16"/>
  <c r="P14" i="16"/>
  <c r="Q14" i="16" s="1"/>
  <c r="L14" i="16"/>
  <c r="M14" i="16" s="1"/>
  <c r="H14" i="16"/>
  <c r="I14" i="16" s="1"/>
  <c r="AJ13" i="16"/>
  <c r="AK13" i="16" s="1"/>
  <c r="AF13" i="16"/>
  <c r="AG13" i="16" s="1"/>
  <c r="AB13" i="16"/>
  <c r="AC13" i="16" s="1"/>
  <c r="X13" i="16"/>
  <c r="Y13" i="16" s="1"/>
  <c r="T13" i="16"/>
  <c r="U13" i="16" s="1"/>
  <c r="P13" i="16"/>
  <c r="Q13" i="16" s="1"/>
  <c r="L13" i="16"/>
  <c r="M13" i="16" s="1"/>
  <c r="H13" i="16"/>
  <c r="I13" i="16" s="1"/>
  <c r="AJ12" i="16"/>
  <c r="AK12" i="16" s="1"/>
  <c r="AF12" i="16"/>
  <c r="AG12" i="16" s="1"/>
  <c r="AB12" i="16"/>
  <c r="AC12" i="16" s="1"/>
  <c r="X12" i="16"/>
  <c r="Y12" i="16" s="1"/>
  <c r="T12" i="16"/>
  <c r="U12" i="16" s="1"/>
  <c r="P12" i="16"/>
  <c r="Q12" i="16" s="1"/>
  <c r="L12" i="16"/>
  <c r="M12" i="16" s="1"/>
  <c r="H12" i="16"/>
  <c r="I12" i="16" s="1"/>
  <c r="AJ11" i="16"/>
  <c r="AK11" i="16" s="1"/>
  <c r="AF11" i="16"/>
  <c r="AG11" i="16" s="1"/>
  <c r="AB11" i="16"/>
  <c r="AC11" i="16" s="1"/>
  <c r="X11" i="16"/>
  <c r="Y11" i="16" s="1"/>
  <c r="T11" i="16"/>
  <c r="U11" i="16" s="1"/>
  <c r="P11" i="16"/>
  <c r="Q11" i="16" s="1"/>
  <c r="L11" i="16"/>
  <c r="M11" i="16" s="1"/>
  <c r="H11" i="16"/>
  <c r="I11" i="16" s="1"/>
  <c r="AJ10" i="16"/>
  <c r="AK10" i="16" s="1"/>
  <c r="AG10" i="16"/>
  <c r="AF10" i="16"/>
  <c r="AB10" i="16"/>
  <c r="AC10" i="16" s="1"/>
  <c r="X10" i="16"/>
  <c r="Y10" i="16" s="1"/>
  <c r="T10" i="16"/>
  <c r="U10" i="16" s="1"/>
  <c r="P10" i="16"/>
  <c r="Q10" i="16" s="1"/>
  <c r="L10" i="16"/>
  <c r="M10" i="16" s="1"/>
  <c r="H10" i="16"/>
  <c r="I10" i="16" s="1"/>
  <c r="AJ9" i="16"/>
  <c r="AK9" i="16" s="1"/>
  <c r="AF9" i="16"/>
  <c r="AG9" i="16" s="1"/>
  <c r="AB9" i="16"/>
  <c r="AC9" i="16" s="1"/>
  <c r="X9" i="16"/>
  <c r="Y9" i="16" s="1"/>
  <c r="T9" i="16"/>
  <c r="U9" i="16" s="1"/>
  <c r="P9" i="16"/>
  <c r="Q9" i="16" s="1"/>
  <c r="L9" i="16"/>
  <c r="M9" i="16" s="1"/>
  <c r="I9" i="16"/>
  <c r="H9" i="16"/>
  <c r="AJ8" i="16"/>
  <c r="AK8" i="16" s="1"/>
  <c r="AF8" i="16"/>
  <c r="AG8" i="16" s="1"/>
  <c r="AB8" i="16"/>
  <c r="AC8" i="16" s="1"/>
  <c r="X8" i="16"/>
  <c r="Y8" i="16" s="1"/>
  <c r="T8" i="16"/>
  <c r="U8" i="16" s="1"/>
  <c r="P8" i="16"/>
  <c r="Q8" i="16" s="1"/>
  <c r="L8" i="16"/>
  <c r="M8" i="16" s="1"/>
  <c r="I8" i="16"/>
  <c r="H8" i="16"/>
  <c r="AJ7" i="16"/>
  <c r="AK7" i="16" s="1"/>
  <c r="AF7" i="16"/>
  <c r="AG7" i="16" s="1"/>
  <c r="AB7" i="16"/>
  <c r="AC7" i="16" s="1"/>
  <c r="X7" i="16"/>
  <c r="Y7" i="16" s="1"/>
  <c r="T7" i="16"/>
  <c r="U7" i="16" s="1"/>
  <c r="P7" i="16"/>
  <c r="Q7" i="16" s="1"/>
  <c r="L7" i="16"/>
  <c r="M7" i="16" s="1"/>
  <c r="H7" i="16"/>
  <c r="I7" i="16" s="1"/>
  <c r="AJ6" i="16"/>
  <c r="AK6" i="16" s="1"/>
  <c r="AF6" i="16"/>
  <c r="AG6" i="16" s="1"/>
  <c r="AB6" i="16"/>
  <c r="AC6" i="16" s="1"/>
  <c r="X6" i="16"/>
  <c r="Y6" i="16" s="1"/>
  <c r="T6" i="16"/>
  <c r="U6" i="16" s="1"/>
  <c r="P6" i="16"/>
  <c r="Q6" i="16" s="1"/>
  <c r="L6" i="16"/>
  <c r="M6" i="16" s="1"/>
  <c r="H6" i="16"/>
  <c r="I6" i="16" s="1"/>
  <c r="AJ5" i="16"/>
  <c r="AK5" i="16" s="1"/>
  <c r="AF5" i="16"/>
  <c r="AG5" i="16" s="1"/>
  <c r="AB5" i="16"/>
  <c r="AC5" i="16" s="1"/>
  <c r="X5" i="16"/>
  <c r="Y5" i="16" s="1"/>
  <c r="T5" i="16"/>
  <c r="U5" i="16" s="1"/>
  <c r="P5" i="16"/>
  <c r="Q5" i="16" s="1"/>
  <c r="L5" i="16"/>
  <c r="M5" i="16" s="1"/>
  <c r="H5" i="16"/>
  <c r="I5" i="16" s="1"/>
  <c r="AJ4" i="16"/>
  <c r="AK4" i="16" s="1"/>
  <c r="AF4" i="16"/>
  <c r="AG4" i="16" s="1"/>
  <c r="AB4" i="16"/>
  <c r="AC4" i="16" s="1"/>
  <c r="X4" i="16"/>
  <c r="Y4" i="16" s="1"/>
  <c r="T4" i="16"/>
  <c r="U4" i="16" s="1"/>
  <c r="P4" i="16"/>
  <c r="Q4" i="16" s="1"/>
  <c r="M4" i="16"/>
  <c r="H4" i="16"/>
  <c r="AJ3" i="16"/>
  <c r="AK3" i="16" s="1"/>
  <c r="AF3" i="16"/>
  <c r="AG3" i="16" s="1"/>
  <c r="AC3" i="16"/>
  <c r="AB3" i="16"/>
  <c r="X3" i="16"/>
  <c r="Y3" i="16" s="1"/>
  <c r="T3" i="16"/>
  <c r="U3" i="16" s="1"/>
  <c r="P3" i="16"/>
  <c r="Q3" i="16" s="1"/>
  <c r="L3" i="16"/>
  <c r="M3" i="16" s="1"/>
  <c r="H3" i="16"/>
  <c r="I3" i="16" s="1"/>
  <c r="AJ2" i="16"/>
  <c r="AK2" i="16" s="1"/>
  <c r="AF2" i="16"/>
  <c r="AG2" i="16" s="1"/>
  <c r="AB2" i="16"/>
  <c r="AC2" i="16" s="1"/>
  <c r="X2" i="16"/>
  <c r="Y2" i="16" s="1"/>
  <c r="T2" i="16"/>
  <c r="U2" i="16" s="1"/>
  <c r="P2" i="16"/>
  <c r="Q2" i="16" s="1"/>
  <c r="L2" i="16"/>
  <c r="M2" i="16" s="1"/>
  <c r="H2" i="16"/>
  <c r="I2" i="16" s="1"/>
  <c r="AL15" i="16" l="1"/>
  <c r="AR15" i="16" s="1"/>
  <c r="AN15" i="16" s="1"/>
  <c r="AL16" i="16"/>
  <c r="AR16" i="16" s="1"/>
  <c r="AL17" i="16"/>
  <c r="AR17" i="16" s="1"/>
  <c r="AN17" i="16" s="1"/>
  <c r="AL18" i="16"/>
  <c r="AR18" i="16" s="1"/>
  <c r="AN18" i="16" s="1"/>
  <c r="AL19" i="16"/>
  <c r="AR19" i="16" s="1"/>
  <c r="AP19" i="16" s="1"/>
  <c r="AL20" i="16"/>
  <c r="AR20" i="16" s="1"/>
  <c r="AP20" i="16" s="1"/>
  <c r="AL21" i="16"/>
  <c r="AR21" i="16" s="1"/>
  <c r="AP21" i="16" s="1"/>
  <c r="AL22" i="16"/>
  <c r="AR22" i="16" s="1"/>
  <c r="AP22" i="16" s="1"/>
  <c r="AL23" i="16"/>
  <c r="AR23" i="16" s="1"/>
  <c r="AN23" i="16" s="1"/>
  <c r="AL24" i="16"/>
  <c r="AR24" i="16" s="1"/>
  <c r="AP24" i="16" s="1"/>
  <c r="AL25" i="16"/>
  <c r="AR25" i="16" s="1"/>
  <c r="AN25" i="16" s="1"/>
  <c r="AL26" i="16"/>
  <c r="AR26" i="16" s="1"/>
  <c r="AP26" i="16" s="1"/>
  <c r="AL27" i="16"/>
  <c r="AR27" i="16" s="1"/>
  <c r="AN27" i="16" s="1"/>
  <c r="AL28" i="16"/>
  <c r="AR28" i="16" s="1"/>
  <c r="AN28" i="16" s="1"/>
  <c r="AL29" i="16"/>
  <c r="AR29" i="16" s="1"/>
  <c r="AN29" i="16" s="1"/>
  <c r="AL30" i="16"/>
  <c r="AR30" i="16" s="1"/>
  <c r="AP30" i="16" s="1"/>
  <c r="AL5" i="16"/>
  <c r="AR5" i="16" s="1"/>
  <c r="AP5" i="16" s="1"/>
  <c r="AL6" i="16"/>
  <c r="AR6" i="16" s="1"/>
  <c r="AP6" i="16" s="1"/>
  <c r="AL7" i="16"/>
  <c r="AR7" i="16" s="1"/>
  <c r="AP7" i="16" s="1"/>
  <c r="AL8" i="16"/>
  <c r="AR8" i="16" s="1"/>
  <c r="AP8" i="16" s="1"/>
  <c r="AT9" i="16"/>
  <c r="AR9" i="16" s="1"/>
  <c r="AN9" i="16" s="1"/>
  <c r="AL10" i="16"/>
  <c r="AR10" i="16" s="1"/>
  <c r="AP10" i="16" s="1"/>
  <c r="AL12" i="16"/>
  <c r="AR12" i="16" s="1"/>
  <c r="AP12" i="16" s="1"/>
  <c r="AL13" i="16"/>
  <c r="AR13" i="16" s="1"/>
  <c r="AN13" i="16" s="1"/>
  <c r="AL14" i="16"/>
  <c r="AR14" i="16" s="1"/>
  <c r="AP14" i="16" s="1"/>
  <c r="AL32" i="16"/>
  <c r="AR32" i="16" s="1"/>
  <c r="AP32" i="16" s="1"/>
  <c r="AL33" i="16"/>
  <c r="AR33" i="16" s="1"/>
  <c r="AP33" i="16" s="1"/>
  <c r="AL34" i="16"/>
  <c r="AR34" i="16" s="1"/>
  <c r="AN34" i="16" s="1"/>
  <c r="AL35" i="16"/>
  <c r="AR35" i="16" s="1"/>
  <c r="AN35" i="16" s="1"/>
  <c r="AL36" i="16"/>
  <c r="AR36" i="16" s="1"/>
  <c r="AP36" i="16" s="1"/>
  <c r="AL37" i="16"/>
  <c r="AR37" i="16" s="1"/>
  <c r="AN37" i="16" s="1"/>
  <c r="AL39" i="16"/>
  <c r="AR39" i="16" s="1"/>
  <c r="AP39" i="16" s="1"/>
  <c r="AL40" i="16"/>
  <c r="AR40" i="16" s="1"/>
  <c r="AP40" i="16" s="1"/>
  <c r="AL41" i="16"/>
  <c r="AR41" i="16" s="1"/>
  <c r="AP41" i="16" s="1"/>
  <c r="AL42" i="16"/>
  <c r="AR42" i="16" s="1"/>
  <c r="AN42" i="16" s="1"/>
  <c r="AL43" i="16"/>
  <c r="AR43" i="16" s="1"/>
  <c r="AP43" i="16" s="1"/>
  <c r="AL44" i="16"/>
  <c r="AR44" i="16" s="1"/>
  <c r="AP44" i="16" s="1"/>
  <c r="AN24" i="16"/>
  <c r="AN41" i="16"/>
  <c r="AL3" i="16"/>
  <c r="AR3" i="16" s="1"/>
  <c r="AT11" i="16"/>
  <c r="AR11" i="16" s="1"/>
  <c r="AT38" i="16"/>
  <c r="AR38" i="16" s="1"/>
  <c r="AN16" i="16"/>
  <c r="AP16" i="16"/>
  <c r="AN20" i="16"/>
  <c r="I4" i="16"/>
  <c r="AT4" i="16" s="1"/>
  <c r="AR4" i="16" s="1"/>
  <c r="AL2" i="16"/>
  <c r="AR2" i="16" s="1"/>
  <c r="AN6" i="16"/>
  <c r="AL46" i="16"/>
  <c r="AR46" i="16" s="1"/>
  <c r="AL49" i="16"/>
  <c r="AR49" i="16" s="1"/>
  <c r="AL52" i="16"/>
  <c r="AR52" i="16" s="1"/>
  <c r="AL53" i="16"/>
  <c r="AR53" i="16" s="1"/>
  <c r="AL56" i="16"/>
  <c r="AR56" i="16" s="1"/>
  <c r="AT57" i="16"/>
  <c r="AR57" i="16" s="1"/>
  <c r="AL45" i="16"/>
  <c r="AR45" i="16" s="1"/>
  <c r="AL47" i="16"/>
  <c r="AR47" i="16" s="1"/>
  <c r="AL48" i="16"/>
  <c r="AR48" i="16" s="1"/>
  <c r="AL50" i="16"/>
  <c r="AR50" i="16" s="1"/>
  <c r="AL51" i="16"/>
  <c r="AR51" i="16" s="1"/>
  <c r="AL54" i="16"/>
  <c r="AR54" i="16" s="1"/>
  <c r="AL55" i="16"/>
  <c r="AR55" i="16" s="1"/>
  <c r="AL31" i="16"/>
  <c r="AR31" i="16" s="1"/>
  <c r="AB4" i="5"/>
  <c r="AC4" i="5" s="1"/>
  <c r="AB5" i="5"/>
  <c r="AC5" i="5" s="1"/>
  <c r="AB6" i="5"/>
  <c r="AC6" i="5" s="1"/>
  <c r="AB7" i="5"/>
  <c r="AC7" i="5" s="1"/>
  <c r="AB8" i="5"/>
  <c r="AC8" i="5" s="1"/>
  <c r="AB9" i="5"/>
  <c r="AC9" i="5" s="1"/>
  <c r="AB10" i="5"/>
  <c r="AC10" i="5" s="1"/>
  <c r="AB11" i="5"/>
  <c r="AC11" i="5" s="1"/>
  <c r="AB12" i="5"/>
  <c r="AC12" i="5" s="1"/>
  <c r="AB13" i="5"/>
  <c r="AC13" i="5" s="1"/>
  <c r="AB14" i="5"/>
  <c r="AC14" i="5" s="1"/>
  <c r="AB15" i="5"/>
  <c r="AC15" i="5" s="1"/>
  <c r="AB16" i="5"/>
  <c r="AC16" i="5" s="1"/>
  <c r="AB17" i="5"/>
  <c r="AC17" i="5" s="1"/>
  <c r="AB18" i="5"/>
  <c r="AC18" i="5" s="1"/>
  <c r="AB19" i="5"/>
  <c r="AC19" i="5" s="1"/>
  <c r="AB20" i="5"/>
  <c r="AC20" i="5" s="1"/>
  <c r="AB21" i="5"/>
  <c r="AC21" i="5" s="1"/>
  <c r="AB22" i="5"/>
  <c r="AC22" i="5" s="1"/>
  <c r="AB23" i="5"/>
  <c r="AC23" i="5" s="1"/>
  <c r="AB24" i="5"/>
  <c r="AC24" i="5" s="1"/>
  <c r="AB25" i="5"/>
  <c r="AC25" i="5" s="1"/>
  <c r="AB26" i="5"/>
  <c r="AC26" i="5" s="1"/>
  <c r="AB27" i="5"/>
  <c r="AC27" i="5" s="1"/>
  <c r="AB28" i="5"/>
  <c r="AC28" i="5" s="1"/>
  <c r="AB29" i="5"/>
  <c r="AC29" i="5" s="1"/>
  <c r="AB30" i="5"/>
  <c r="AC30" i="5" s="1"/>
  <c r="AB31" i="5"/>
  <c r="AC31" i="5" s="1"/>
  <c r="AB32" i="5"/>
  <c r="AC32" i="5" s="1"/>
  <c r="AB33" i="5"/>
  <c r="AC33" i="5" s="1"/>
  <c r="AB34" i="5"/>
  <c r="AC34" i="5" s="1"/>
  <c r="AB35" i="5"/>
  <c r="AC35" i="5" s="1"/>
  <c r="AB36" i="5"/>
  <c r="AC36" i="5" s="1"/>
  <c r="AB37" i="5"/>
  <c r="AC37" i="5" s="1"/>
  <c r="AB38" i="5"/>
  <c r="AC38" i="5" s="1"/>
  <c r="AB39" i="5"/>
  <c r="AC39" i="5" s="1"/>
  <c r="AB40" i="5"/>
  <c r="AC40" i="5" s="1"/>
  <c r="AB41" i="5"/>
  <c r="AC41" i="5" s="1"/>
  <c r="AB42" i="5"/>
  <c r="AC42" i="5" s="1"/>
  <c r="AB43" i="5"/>
  <c r="AC43" i="5" s="1"/>
  <c r="AB44" i="5"/>
  <c r="AC44" i="5" s="1"/>
  <c r="AB45" i="5"/>
  <c r="AC45" i="5" s="1"/>
  <c r="AB46" i="5"/>
  <c r="AC46" i="5" s="1"/>
  <c r="AB47" i="5"/>
  <c r="AC47" i="5" s="1"/>
  <c r="AB48" i="5"/>
  <c r="AC48" i="5" s="1"/>
  <c r="AB49" i="5"/>
  <c r="AC49" i="5" s="1"/>
  <c r="AB50" i="5"/>
  <c r="AC50" i="5" s="1"/>
  <c r="AB51" i="5"/>
  <c r="AC51" i="5" s="1"/>
  <c r="AB52" i="5"/>
  <c r="AC52" i="5" s="1"/>
  <c r="AB53" i="5"/>
  <c r="AC53" i="5" s="1"/>
  <c r="AB54" i="5"/>
  <c r="AC54" i="5" s="1"/>
  <c r="AB55" i="5"/>
  <c r="AC55" i="5" s="1"/>
  <c r="AB56" i="5"/>
  <c r="AC56" i="5" s="1"/>
  <c r="AB57" i="5"/>
  <c r="AC57" i="5" s="1"/>
  <c r="AB58" i="5"/>
  <c r="AC58" i="5" s="1"/>
  <c r="AB3" i="5"/>
  <c r="AC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Y43" i="5" s="1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3" i="5"/>
  <c r="Y3" i="5" s="1"/>
  <c r="AJ4" i="5"/>
  <c r="AK4" i="5" s="1"/>
  <c r="AJ5" i="5"/>
  <c r="AK5" i="5" s="1"/>
  <c r="AJ6" i="5"/>
  <c r="AK6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15" i="5"/>
  <c r="AK15" i="5" s="1"/>
  <c r="AJ16" i="5"/>
  <c r="AK16" i="5" s="1"/>
  <c r="AJ17" i="5"/>
  <c r="AK17" i="5" s="1"/>
  <c r="AJ18" i="5"/>
  <c r="AK18" i="5" s="1"/>
  <c r="AJ19" i="5"/>
  <c r="AK19" i="5" s="1"/>
  <c r="AJ20" i="5"/>
  <c r="AK20" i="5" s="1"/>
  <c r="AJ21" i="5"/>
  <c r="AK21" i="5" s="1"/>
  <c r="AJ22" i="5"/>
  <c r="AK22" i="5" s="1"/>
  <c r="AJ23" i="5"/>
  <c r="AK23" i="5" s="1"/>
  <c r="AJ24" i="5"/>
  <c r="AK24" i="5" s="1"/>
  <c r="AJ25" i="5"/>
  <c r="AK25" i="5" s="1"/>
  <c r="AJ26" i="5"/>
  <c r="AK26" i="5" s="1"/>
  <c r="AJ27" i="5"/>
  <c r="AK27" i="5" s="1"/>
  <c r="AJ28" i="5"/>
  <c r="AK28" i="5" s="1"/>
  <c r="AJ29" i="5"/>
  <c r="AK29" i="5" s="1"/>
  <c r="AJ30" i="5"/>
  <c r="AK30" i="5" s="1"/>
  <c r="AJ31" i="5"/>
  <c r="AK31" i="5" s="1"/>
  <c r="AJ32" i="5"/>
  <c r="AK32" i="5" s="1"/>
  <c r="AJ33" i="5"/>
  <c r="AK33" i="5" s="1"/>
  <c r="AJ34" i="5"/>
  <c r="AK34" i="5" s="1"/>
  <c r="AJ35" i="5"/>
  <c r="AK35" i="5" s="1"/>
  <c r="AJ36" i="5"/>
  <c r="AK36" i="5" s="1"/>
  <c r="AJ37" i="5"/>
  <c r="AK37" i="5" s="1"/>
  <c r="AJ38" i="5"/>
  <c r="AK38" i="5" s="1"/>
  <c r="AJ39" i="5"/>
  <c r="AK39" i="5" s="1"/>
  <c r="AJ40" i="5"/>
  <c r="AK40" i="5" s="1"/>
  <c r="AJ41" i="5"/>
  <c r="AK41" i="5" s="1"/>
  <c r="AJ42" i="5"/>
  <c r="AK42" i="5" s="1"/>
  <c r="AJ43" i="5"/>
  <c r="AK43" i="5" s="1"/>
  <c r="AJ44" i="5"/>
  <c r="AK44" i="5" s="1"/>
  <c r="AJ45" i="5"/>
  <c r="AK45" i="5" s="1"/>
  <c r="AJ46" i="5"/>
  <c r="AK46" i="5" s="1"/>
  <c r="AJ47" i="5"/>
  <c r="AK47" i="5" s="1"/>
  <c r="AJ48" i="5"/>
  <c r="AK48" i="5" s="1"/>
  <c r="AJ49" i="5"/>
  <c r="AK49" i="5" s="1"/>
  <c r="AJ50" i="5"/>
  <c r="AK50" i="5" s="1"/>
  <c r="AJ51" i="5"/>
  <c r="AK51" i="5" s="1"/>
  <c r="AJ52" i="5"/>
  <c r="AK52" i="5" s="1"/>
  <c r="AJ53" i="5"/>
  <c r="AK53" i="5" s="1"/>
  <c r="AJ54" i="5"/>
  <c r="AK54" i="5" s="1"/>
  <c r="AJ55" i="5"/>
  <c r="AK55" i="5" s="1"/>
  <c r="AJ56" i="5"/>
  <c r="AK56" i="5" s="1"/>
  <c r="AJ57" i="5"/>
  <c r="AK57" i="5" s="1"/>
  <c r="AJ58" i="5"/>
  <c r="AK58" i="5" s="1"/>
  <c r="AJ3" i="5"/>
  <c r="AK3" i="5" s="1"/>
  <c r="AF4" i="5"/>
  <c r="AG4" i="5" s="1"/>
  <c r="AF5" i="5"/>
  <c r="AG5" i="5" s="1"/>
  <c r="AF6" i="5"/>
  <c r="AG6" i="5" s="1"/>
  <c r="AF7" i="5"/>
  <c r="AG7" i="5" s="1"/>
  <c r="AF8" i="5"/>
  <c r="AG8" i="5" s="1"/>
  <c r="AF9" i="5"/>
  <c r="AG9" i="5" s="1"/>
  <c r="AF10" i="5"/>
  <c r="AG10" i="5" s="1"/>
  <c r="AF11" i="5"/>
  <c r="AG11" i="5" s="1"/>
  <c r="AF12" i="5"/>
  <c r="AG12" i="5" s="1"/>
  <c r="AF13" i="5"/>
  <c r="AG13" i="5" s="1"/>
  <c r="AF14" i="5"/>
  <c r="AG14" i="5" s="1"/>
  <c r="AF15" i="5"/>
  <c r="AG15" i="5" s="1"/>
  <c r="AF16" i="5"/>
  <c r="AG16" i="5" s="1"/>
  <c r="AF17" i="5"/>
  <c r="AG17" i="5" s="1"/>
  <c r="AF18" i="5"/>
  <c r="AG18" i="5" s="1"/>
  <c r="AF19" i="5"/>
  <c r="AG19" i="5" s="1"/>
  <c r="AF20" i="5"/>
  <c r="AG20" i="5" s="1"/>
  <c r="AF21" i="5"/>
  <c r="AG21" i="5" s="1"/>
  <c r="AF22" i="5"/>
  <c r="AG22" i="5" s="1"/>
  <c r="AF23" i="5"/>
  <c r="AG23" i="5" s="1"/>
  <c r="AF24" i="5"/>
  <c r="AG24" i="5" s="1"/>
  <c r="AF25" i="5"/>
  <c r="AG25" i="5" s="1"/>
  <c r="AF26" i="5"/>
  <c r="AG26" i="5" s="1"/>
  <c r="AF27" i="5"/>
  <c r="AG27" i="5" s="1"/>
  <c r="AF28" i="5"/>
  <c r="AG28" i="5" s="1"/>
  <c r="AF29" i="5"/>
  <c r="AG29" i="5" s="1"/>
  <c r="AF30" i="5"/>
  <c r="AG30" i="5" s="1"/>
  <c r="AF31" i="5"/>
  <c r="AG31" i="5" s="1"/>
  <c r="AG32" i="5"/>
  <c r="AF33" i="5"/>
  <c r="AG33" i="5" s="1"/>
  <c r="AF34" i="5"/>
  <c r="AG34" i="5" s="1"/>
  <c r="AF35" i="5"/>
  <c r="AG35" i="5" s="1"/>
  <c r="AF36" i="5"/>
  <c r="AG36" i="5" s="1"/>
  <c r="AF37" i="5"/>
  <c r="AG37" i="5" s="1"/>
  <c r="AF38" i="5"/>
  <c r="AG38" i="5" s="1"/>
  <c r="AF39" i="5"/>
  <c r="AG39" i="5" s="1"/>
  <c r="AF40" i="5"/>
  <c r="AG40" i="5" s="1"/>
  <c r="AG41" i="5"/>
  <c r="AF42" i="5"/>
  <c r="AG42" i="5" s="1"/>
  <c r="AF43" i="5"/>
  <c r="AG43" i="5" s="1"/>
  <c r="AF44" i="5"/>
  <c r="AG44" i="5" s="1"/>
  <c r="AF45" i="5"/>
  <c r="AG45" i="5" s="1"/>
  <c r="AF46" i="5"/>
  <c r="AG46" i="5" s="1"/>
  <c r="AF47" i="5"/>
  <c r="AG47" i="5" s="1"/>
  <c r="AF48" i="5"/>
  <c r="AG48" i="5" s="1"/>
  <c r="AF49" i="5"/>
  <c r="AG49" i="5" s="1"/>
  <c r="AF50" i="5"/>
  <c r="AG50" i="5" s="1"/>
  <c r="AF51" i="5"/>
  <c r="AG51" i="5" s="1"/>
  <c r="AF52" i="5"/>
  <c r="AG52" i="5" s="1"/>
  <c r="AF53" i="5"/>
  <c r="AG53" i="5" s="1"/>
  <c r="AF54" i="5"/>
  <c r="AG54" i="5" s="1"/>
  <c r="AF55" i="5"/>
  <c r="AG55" i="5" s="1"/>
  <c r="AF56" i="5"/>
  <c r="AG56" i="5" s="1"/>
  <c r="AF57" i="5"/>
  <c r="AG57" i="5" s="1"/>
  <c r="AF58" i="5"/>
  <c r="AG58" i="5" s="1"/>
  <c r="AF3" i="5"/>
  <c r="AG3" i="5" s="1"/>
  <c r="T4" i="5"/>
  <c r="U4" i="5" s="1"/>
  <c r="T5" i="5"/>
  <c r="U5" i="5" s="1"/>
  <c r="T6" i="5"/>
  <c r="U6" i="5" s="1"/>
  <c r="T7" i="5"/>
  <c r="U7" i="5" s="1"/>
  <c r="T8" i="5"/>
  <c r="U8" i="5" s="1"/>
  <c r="T9" i="5"/>
  <c r="U9" i="5" s="1"/>
  <c r="T10" i="5"/>
  <c r="U10" i="5" s="1"/>
  <c r="T11" i="5"/>
  <c r="U11" i="5" s="1"/>
  <c r="T12" i="5"/>
  <c r="U12" i="5" s="1"/>
  <c r="T13" i="5"/>
  <c r="U13" i="5" s="1"/>
  <c r="T14" i="5"/>
  <c r="U14" i="5" s="1"/>
  <c r="U15" i="5"/>
  <c r="T16" i="5"/>
  <c r="U16" i="5" s="1"/>
  <c r="T17" i="5"/>
  <c r="U17" i="5" s="1"/>
  <c r="T18" i="5"/>
  <c r="U18" i="5" s="1"/>
  <c r="T19" i="5"/>
  <c r="U19" i="5" s="1"/>
  <c r="T20" i="5"/>
  <c r="U20" i="5" s="1"/>
  <c r="T21" i="5"/>
  <c r="U21" i="5" s="1"/>
  <c r="T22" i="5"/>
  <c r="U22" i="5" s="1"/>
  <c r="T23" i="5"/>
  <c r="U23" i="5" s="1"/>
  <c r="T24" i="5"/>
  <c r="U24" i="5" s="1"/>
  <c r="T25" i="5"/>
  <c r="U25" i="5" s="1"/>
  <c r="T26" i="5"/>
  <c r="U26" i="5" s="1"/>
  <c r="T27" i="5"/>
  <c r="U27" i="5" s="1"/>
  <c r="T28" i="5"/>
  <c r="U28" i="5" s="1"/>
  <c r="T29" i="5"/>
  <c r="U29" i="5" s="1"/>
  <c r="T30" i="5"/>
  <c r="U30" i="5" s="1"/>
  <c r="T31" i="5"/>
  <c r="U31" i="5" s="1"/>
  <c r="U32" i="5"/>
  <c r="T33" i="5"/>
  <c r="U33" i="5" s="1"/>
  <c r="T34" i="5"/>
  <c r="U34" i="5" s="1"/>
  <c r="T35" i="5"/>
  <c r="U35" i="5" s="1"/>
  <c r="T36" i="5"/>
  <c r="U36" i="5" s="1"/>
  <c r="T37" i="5"/>
  <c r="U37" i="5" s="1"/>
  <c r="T38" i="5"/>
  <c r="U38" i="5" s="1"/>
  <c r="T39" i="5"/>
  <c r="U39" i="5" s="1"/>
  <c r="T40" i="5"/>
  <c r="U40" i="5" s="1"/>
  <c r="T41" i="5"/>
  <c r="U41" i="5" s="1"/>
  <c r="T42" i="5"/>
  <c r="U42" i="5" s="1"/>
  <c r="T43" i="5"/>
  <c r="U43" i="5" s="1"/>
  <c r="T44" i="5"/>
  <c r="U44" i="5" s="1"/>
  <c r="T45" i="5"/>
  <c r="U45" i="5" s="1"/>
  <c r="T46" i="5"/>
  <c r="U46" i="5" s="1"/>
  <c r="T47" i="5"/>
  <c r="U47" i="5" s="1"/>
  <c r="T48" i="5"/>
  <c r="U48" i="5" s="1"/>
  <c r="T49" i="5"/>
  <c r="U49" i="5" s="1"/>
  <c r="T50" i="5"/>
  <c r="U50" i="5" s="1"/>
  <c r="T51" i="5"/>
  <c r="U51" i="5" s="1"/>
  <c r="T52" i="5"/>
  <c r="U52" i="5" s="1"/>
  <c r="T53" i="5"/>
  <c r="U53" i="5" s="1"/>
  <c r="T54" i="5"/>
  <c r="U54" i="5" s="1"/>
  <c r="T55" i="5"/>
  <c r="U55" i="5" s="1"/>
  <c r="T56" i="5"/>
  <c r="U56" i="5" s="1"/>
  <c r="T57" i="5"/>
  <c r="U57" i="5" s="1"/>
  <c r="T58" i="5"/>
  <c r="U58" i="5" s="1"/>
  <c r="T3" i="5"/>
  <c r="U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Q32" i="5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Q46" i="5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Q58" i="5"/>
  <c r="P3" i="5"/>
  <c r="Q3" i="5" s="1"/>
  <c r="L4" i="5"/>
  <c r="M4" i="5" s="1"/>
  <c r="M5" i="5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M38" i="5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3" i="5"/>
  <c r="M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3" i="5"/>
  <c r="I3" i="5" s="1"/>
  <c r="AU6" i="12"/>
  <c r="AU7" i="12"/>
  <c r="AU8" i="12"/>
  <c r="AU11" i="12"/>
  <c r="AU12" i="12"/>
  <c r="AU13" i="12"/>
  <c r="AU14" i="12"/>
  <c r="AU21" i="12"/>
  <c r="AU22" i="12"/>
  <c r="AU26" i="12"/>
  <c r="AU27" i="12"/>
  <c r="AU30" i="12"/>
  <c r="AU33" i="12"/>
  <c r="AU36" i="12"/>
  <c r="AU37" i="12"/>
  <c r="AU38" i="12"/>
  <c r="AU44" i="12"/>
  <c r="AU46" i="12"/>
  <c r="AU47" i="12"/>
  <c r="AU48" i="12"/>
  <c r="AU49" i="12"/>
  <c r="AU50" i="12"/>
  <c r="AU52" i="12"/>
  <c r="AU53" i="12"/>
  <c r="AU54" i="12"/>
  <c r="AU57" i="12"/>
  <c r="AU58" i="12"/>
  <c r="AU60" i="12"/>
  <c r="AU61" i="12"/>
  <c r="AU63" i="12"/>
  <c r="AU65" i="12"/>
  <c r="AU66" i="12"/>
  <c r="AU67" i="12"/>
  <c r="AU68" i="12"/>
  <c r="AU69" i="12"/>
  <c r="AU70" i="12"/>
  <c r="AU72" i="12"/>
  <c r="AU73" i="12"/>
  <c r="AU74" i="12"/>
  <c r="AU75" i="12"/>
  <c r="AU76" i="12"/>
  <c r="AU77" i="12"/>
  <c r="AU78" i="12"/>
  <c r="AU81" i="12"/>
  <c r="AU82" i="12"/>
  <c r="AU83" i="12"/>
  <c r="AU84" i="12"/>
  <c r="AU85" i="12"/>
  <c r="AU86" i="12"/>
  <c r="AU87" i="12"/>
  <c r="AU88" i="12"/>
  <c r="AU89" i="12"/>
  <c r="AU93" i="12"/>
  <c r="AU4" i="12"/>
  <c r="AP18" i="16" l="1"/>
  <c r="AN39" i="16"/>
  <c r="AN22" i="16"/>
  <c r="AP34" i="16"/>
  <c r="AN30" i="16"/>
  <c r="AN43" i="16"/>
  <c r="AP13" i="16"/>
  <c r="AN21" i="16"/>
  <c r="AN8" i="16"/>
  <c r="AP17" i="16"/>
  <c r="AN10" i="16"/>
  <c r="AN26" i="16"/>
  <c r="AP28" i="16"/>
  <c r="AP23" i="16"/>
  <c r="AN36" i="16"/>
  <c r="AP27" i="16"/>
  <c r="AN32" i="16"/>
  <c r="AP9" i="16"/>
  <c r="AP29" i="16"/>
  <c r="AN7" i="16"/>
  <c r="AP15" i="16"/>
  <c r="AP25" i="16"/>
  <c r="AN5" i="16"/>
  <c r="AP42" i="16"/>
  <c r="AP37" i="16"/>
  <c r="AN33" i="16"/>
  <c r="AN12" i="16"/>
  <c r="AN19" i="16"/>
  <c r="AN44" i="16"/>
  <c r="AN40" i="16"/>
  <c r="AP35" i="16"/>
  <c r="AN14" i="16"/>
  <c r="AN4" i="16"/>
  <c r="AP4" i="16"/>
  <c r="AN51" i="16"/>
  <c r="AP51" i="16"/>
  <c r="AN45" i="16"/>
  <c r="AP45" i="16"/>
  <c r="AN52" i="16"/>
  <c r="AP52" i="16"/>
  <c r="AN54" i="16"/>
  <c r="AP54" i="16"/>
  <c r="AN47" i="16"/>
  <c r="AP47" i="16"/>
  <c r="AN53" i="16"/>
  <c r="AP53" i="16"/>
  <c r="AN55" i="16"/>
  <c r="AP55" i="16"/>
  <c r="AN48" i="16"/>
  <c r="AP48" i="16"/>
  <c r="AN56" i="16"/>
  <c r="AP56" i="16"/>
  <c r="AN46" i="16"/>
  <c r="AP46" i="16"/>
  <c r="AN11" i="16"/>
  <c r="AP11" i="16"/>
  <c r="AN3" i="16"/>
  <c r="AP3" i="16"/>
  <c r="AP31" i="16"/>
  <c r="AN31" i="16"/>
  <c r="AN50" i="16"/>
  <c r="AP50" i="16"/>
  <c r="AN57" i="16"/>
  <c r="AP57" i="16"/>
  <c r="AN49" i="16"/>
  <c r="AP49" i="16"/>
  <c r="AN2" i="16"/>
  <c r="AP2" i="16"/>
  <c r="AN38" i="16"/>
  <c r="AP38" i="16"/>
  <c r="AL4" i="5"/>
  <c r="AL57" i="5"/>
  <c r="AL53" i="5"/>
  <c r="AL49" i="5"/>
  <c r="AR49" i="5" s="1"/>
  <c r="AL45" i="5"/>
  <c r="AL41" i="5"/>
  <c r="AL37" i="5"/>
  <c r="AL33" i="5"/>
  <c r="AL29" i="5"/>
  <c r="AL25" i="5"/>
  <c r="AL21" i="5"/>
  <c r="AL17" i="5"/>
  <c r="AR17" i="5" s="1"/>
  <c r="AL13" i="5"/>
  <c r="AL9" i="5"/>
  <c r="AL56" i="5"/>
  <c r="AL52" i="5"/>
  <c r="AL48" i="5"/>
  <c r="AL44" i="5"/>
  <c r="AL40" i="5"/>
  <c r="AL36" i="5"/>
  <c r="AL32" i="5"/>
  <c r="AL28" i="5"/>
  <c r="AL24" i="5"/>
  <c r="AL20" i="5"/>
  <c r="AL16" i="5"/>
  <c r="AL8" i="5"/>
  <c r="AL54" i="5"/>
  <c r="AR54" i="5" s="1"/>
  <c r="AL50" i="5"/>
  <c r="AL46" i="5"/>
  <c r="AR46" i="5" s="1"/>
  <c r="AL42" i="5"/>
  <c r="AR42" i="5" s="1"/>
  <c r="AL38" i="5"/>
  <c r="AL34" i="5"/>
  <c r="AL30" i="5"/>
  <c r="AL26" i="5"/>
  <c r="AL22" i="5"/>
  <c r="AR22" i="5" s="1"/>
  <c r="AL18" i="5"/>
  <c r="AL14" i="5"/>
  <c r="AL6" i="5"/>
  <c r="AL55" i="5"/>
  <c r="AL51" i="5"/>
  <c r="AL47" i="5"/>
  <c r="AL43" i="5"/>
  <c r="AL35" i="5"/>
  <c r="AL31" i="5"/>
  <c r="AL27" i="5"/>
  <c r="AL23" i="5"/>
  <c r="AL19" i="5"/>
  <c r="AL15" i="5"/>
  <c r="AL11" i="5"/>
  <c r="AL7" i="5"/>
  <c r="AT39" i="5"/>
  <c r="AT12" i="5"/>
  <c r="AT10" i="5"/>
  <c r="AT58" i="5"/>
  <c r="AT5" i="5"/>
  <c r="AR5" i="5" s="1"/>
  <c r="AL3" i="5"/>
  <c r="AP42" i="5" l="1"/>
  <c r="AN42" i="5"/>
  <c r="AP5" i="5"/>
  <c r="AN5" i="5"/>
  <c r="AP54" i="5"/>
  <c r="AN54" i="5"/>
  <c r="AP17" i="5"/>
  <c r="AN17" i="5"/>
  <c r="AP46" i="5"/>
  <c r="AN46" i="5"/>
  <c r="AP22" i="5"/>
  <c r="AN22" i="5"/>
  <c r="AP49" i="5"/>
  <c r="AN49" i="5"/>
  <c r="AR30" i="5"/>
  <c r="AR19" i="5"/>
  <c r="AR24" i="5"/>
  <c r="AR40" i="5"/>
  <c r="AR14" i="5"/>
  <c r="AR8" i="5"/>
  <c r="AR34" i="5"/>
  <c r="AR21" i="5"/>
  <c r="AR29" i="5"/>
  <c r="AR31" i="5"/>
  <c r="AR45" i="5"/>
  <c r="AR27" i="5"/>
  <c r="AR9" i="5"/>
  <c r="AR41" i="5"/>
  <c r="AR55" i="5"/>
  <c r="AR16" i="5"/>
  <c r="AR58" i="5"/>
  <c r="AR4" i="5"/>
  <c r="AR18" i="5"/>
  <c r="AR50" i="5"/>
  <c r="AR15" i="5"/>
  <c r="AR39" i="5"/>
  <c r="AR44" i="5"/>
  <c r="AR57" i="5"/>
  <c r="AR33" i="5"/>
  <c r="AR38" i="5"/>
  <c r="AR28" i="5"/>
  <c r="AR48" i="5"/>
  <c r="AR52" i="5"/>
  <c r="AR6" i="5"/>
  <c r="AR26" i="5"/>
  <c r="AR37" i="5"/>
  <c r="AR23" i="5"/>
  <c r="AR25" i="5"/>
  <c r="AR7" i="5"/>
  <c r="AR32" i="5"/>
  <c r="AR35" i="5"/>
  <c r="AR36" i="5"/>
  <c r="AR11" i="5"/>
  <c r="AR12" i="5"/>
  <c r="AR13" i="5"/>
  <c r="AR43" i="5"/>
  <c r="AR56" i="5"/>
  <c r="AR51" i="5"/>
  <c r="AR53" i="5"/>
  <c r="AR47" i="5"/>
  <c r="AR10" i="5"/>
  <c r="AR20" i="5"/>
  <c r="AR3" i="5"/>
  <c r="AN3" i="5" s="1"/>
  <c r="AP10" i="5" l="1"/>
  <c r="AN10" i="5"/>
  <c r="AN11" i="5"/>
  <c r="AP11" i="5"/>
  <c r="AP26" i="5"/>
  <c r="AN26" i="5"/>
  <c r="AP44" i="5"/>
  <c r="AN44" i="5"/>
  <c r="AN55" i="5"/>
  <c r="AP55" i="5"/>
  <c r="AP34" i="5"/>
  <c r="AN34" i="5"/>
  <c r="AP20" i="5"/>
  <c r="AN20" i="5"/>
  <c r="AP12" i="5"/>
  <c r="AN12" i="5"/>
  <c r="AP37" i="5"/>
  <c r="AN37" i="5"/>
  <c r="AP57" i="5"/>
  <c r="AN57" i="5"/>
  <c r="AP16" i="5"/>
  <c r="AN16" i="5"/>
  <c r="AP21" i="5"/>
  <c r="AN21" i="5"/>
  <c r="AP53" i="5"/>
  <c r="AN53" i="5"/>
  <c r="AP13" i="5"/>
  <c r="AN13" i="5"/>
  <c r="AN35" i="5"/>
  <c r="AP35" i="5"/>
  <c r="AN23" i="5"/>
  <c r="AP23" i="5"/>
  <c r="AP52" i="5"/>
  <c r="AN52" i="5"/>
  <c r="AP33" i="5"/>
  <c r="AN33" i="5"/>
  <c r="AN15" i="5"/>
  <c r="AP15" i="5"/>
  <c r="AP58" i="5"/>
  <c r="AN58" i="5"/>
  <c r="AP9" i="5"/>
  <c r="AN9" i="5"/>
  <c r="AP29" i="5"/>
  <c r="AN29" i="5"/>
  <c r="AP14" i="5"/>
  <c r="AN14" i="5"/>
  <c r="AP30" i="5"/>
  <c r="AN30" i="5"/>
  <c r="AP56" i="5"/>
  <c r="AN56" i="5"/>
  <c r="AN7" i="5"/>
  <c r="AP7" i="5"/>
  <c r="AP28" i="5"/>
  <c r="AN28" i="5"/>
  <c r="AP18" i="5"/>
  <c r="AN18" i="5"/>
  <c r="AP45" i="5"/>
  <c r="AN45" i="5"/>
  <c r="AP24" i="5"/>
  <c r="AN24" i="5"/>
  <c r="AN51" i="5"/>
  <c r="AP51" i="5"/>
  <c r="AP32" i="5"/>
  <c r="AN32" i="5"/>
  <c r="AP48" i="5"/>
  <c r="AN48" i="5"/>
  <c r="AP50" i="5"/>
  <c r="AN50" i="5"/>
  <c r="AN27" i="5"/>
  <c r="AP27" i="5"/>
  <c r="AP40" i="5"/>
  <c r="AN40" i="5"/>
  <c r="AN47" i="5"/>
  <c r="AP47" i="5"/>
  <c r="AN43" i="5"/>
  <c r="AP43" i="5"/>
  <c r="AP36" i="5"/>
  <c r="AN36" i="5"/>
  <c r="AP25" i="5"/>
  <c r="AN25" i="5"/>
  <c r="AP6" i="5"/>
  <c r="AN6" i="5"/>
  <c r="AP38" i="5"/>
  <c r="AN38" i="5"/>
  <c r="AN39" i="5"/>
  <c r="AP39" i="5"/>
  <c r="AP4" i="5"/>
  <c r="AN4" i="5"/>
  <c r="AP41" i="5"/>
  <c r="AN41" i="5"/>
  <c r="AN31" i="5"/>
  <c r="AP31" i="5"/>
  <c r="AP8" i="5"/>
  <c r="AN8" i="5"/>
  <c r="AN19" i="5"/>
  <c r="AP19" i="5"/>
  <c r="AP3" i="5"/>
</calcChain>
</file>

<file path=xl/sharedStrings.xml><?xml version="1.0" encoding="utf-8"?>
<sst xmlns="http://schemas.openxmlformats.org/spreadsheetml/2006/main" count="5462" uniqueCount="1045">
  <si>
    <t>S.No.</t>
  </si>
  <si>
    <t>Name</t>
  </si>
  <si>
    <t>WPS</t>
  </si>
  <si>
    <t>WPM</t>
  </si>
  <si>
    <t>WPT</t>
  </si>
  <si>
    <t>WPG</t>
  </si>
  <si>
    <t>REMARK</t>
  </si>
  <si>
    <t>R.No</t>
  </si>
  <si>
    <t>M_Name</t>
  </si>
  <si>
    <t>No of E</t>
  </si>
  <si>
    <t>R_No.</t>
  </si>
  <si>
    <t>F_Name</t>
  </si>
  <si>
    <t>RANK</t>
  </si>
  <si>
    <t>PERC</t>
  </si>
  <si>
    <t>F_TOTAL</t>
  </si>
  <si>
    <t>NA</t>
  </si>
  <si>
    <t>WORKSHOP PRACTICE</t>
  </si>
  <si>
    <t>PASS</t>
  </si>
  <si>
    <t>REAPPEAR</t>
  </si>
  <si>
    <t>WORKSHOP TECHNOLOGY-I</t>
  </si>
  <si>
    <t>TECHNICAL DRAWING-I</t>
  </si>
  <si>
    <t>ENGINEERING MATHEMATICS-1</t>
  </si>
  <si>
    <t>ENGLISH(COMMUNICATION SKILLS)</t>
  </si>
  <si>
    <t>HINDI(SAMPRESHAN KAUSHAL)</t>
  </si>
  <si>
    <t>APPLIED PHYSICS</t>
  </si>
  <si>
    <t>APPLIED CHEMISTRY</t>
  </si>
  <si>
    <t>WT_S</t>
  </si>
  <si>
    <t>WT_M</t>
  </si>
  <si>
    <t>WT_T</t>
  </si>
  <si>
    <t>WT_G</t>
  </si>
  <si>
    <t>TD_S</t>
  </si>
  <si>
    <t>TD_M</t>
  </si>
  <si>
    <t>TD_T</t>
  </si>
  <si>
    <t>TD_G</t>
  </si>
  <si>
    <t>MA_S</t>
  </si>
  <si>
    <t>MA_M</t>
  </si>
  <si>
    <t>MA_T</t>
  </si>
  <si>
    <t>MA_G</t>
  </si>
  <si>
    <t>EN_S</t>
  </si>
  <si>
    <t>EN_M</t>
  </si>
  <si>
    <t>EN_T</t>
  </si>
  <si>
    <t>EN_G</t>
  </si>
  <si>
    <t>HI_S</t>
  </si>
  <si>
    <t>HI_M</t>
  </si>
  <si>
    <t>HI_T</t>
  </si>
  <si>
    <t>HI_G</t>
  </si>
  <si>
    <t>PH_S</t>
  </si>
  <si>
    <t>PH_M</t>
  </si>
  <si>
    <t>PH_T</t>
  </si>
  <si>
    <t>PH_G</t>
  </si>
  <si>
    <t>CH_S</t>
  </si>
  <si>
    <t>CH_M</t>
  </si>
  <si>
    <t>CH_T</t>
  </si>
  <si>
    <t>CH_G</t>
  </si>
  <si>
    <t>TOTAL 1200</t>
  </si>
  <si>
    <t>M.Sno</t>
  </si>
  <si>
    <t>Grace</t>
  </si>
  <si>
    <t>2. Students should check their roll no, name, father name,mother name,total marks and subject name etc. If any discrepency found report to registrar office within 2 days from the date of result display.</t>
  </si>
  <si>
    <t>E</t>
  </si>
  <si>
    <t>GEETA DEVI</t>
  </si>
  <si>
    <t>RAJESH KUMAR</t>
  </si>
  <si>
    <t>VEENA DEVI</t>
  </si>
  <si>
    <t>HARVINDER SINGH</t>
  </si>
  <si>
    <t>KULWINDER KAUR</t>
  </si>
  <si>
    <t>SUNITA DEVI</t>
  </si>
  <si>
    <t>PAWAN KUMAR</t>
  </si>
  <si>
    <t>NEETU</t>
  </si>
  <si>
    <t>HARPREET KAUR</t>
  </si>
  <si>
    <t>SAVITRI</t>
  </si>
  <si>
    <t>SEEMA GUPTA</t>
  </si>
  <si>
    <t>SUNITA</t>
  </si>
  <si>
    <t>RAJINDER KUMAR</t>
  </si>
  <si>
    <t>SACHIN KUMAR</t>
  </si>
  <si>
    <t>RAKESH KUMAR</t>
  </si>
  <si>
    <t>RUPINDER KAUR</t>
  </si>
  <si>
    <t>MANU SHARMA</t>
  </si>
  <si>
    <t>PARDEEP KUMAR</t>
  </si>
  <si>
    <t>DINESH KUMAR</t>
  </si>
  <si>
    <t>PARVEEN</t>
  </si>
  <si>
    <t>SEEMA SHARMA</t>
  </si>
  <si>
    <t>MANJU</t>
  </si>
  <si>
    <t>MALTI DEVI</t>
  </si>
  <si>
    <t>RAMESH KUMAR</t>
  </si>
  <si>
    <t>JASVIR SINGH</t>
  </si>
  <si>
    <t>SUMAN</t>
  </si>
  <si>
    <t>SATWINDER KAUR</t>
  </si>
  <si>
    <t>MALKIAT SINGH</t>
  </si>
  <si>
    <t>MONIKA</t>
  </si>
  <si>
    <t>SANJEEV KUMAR</t>
  </si>
  <si>
    <t>KAMALJEET KAUR</t>
  </si>
  <si>
    <t>RAJIV KUMAR</t>
  </si>
  <si>
    <t>SURBHI</t>
  </si>
  <si>
    <t>RAJ KUMAR</t>
  </si>
  <si>
    <t>SUNIL KUMAR</t>
  </si>
  <si>
    <t>POONAM DEVI</t>
  </si>
  <si>
    <t>GEETA</t>
  </si>
  <si>
    <t>PARAMJEET KAUR</t>
  </si>
  <si>
    <t>BALJIT SINGH SAINI</t>
  </si>
  <si>
    <t>ASHOK KUMAR</t>
  </si>
  <si>
    <t>BHUPINDER SINGH</t>
  </si>
  <si>
    <t>KIRANDEEP KAUR</t>
  </si>
  <si>
    <t>MADHU</t>
  </si>
  <si>
    <t>RAJWINDER KAUR</t>
  </si>
  <si>
    <t>ABHINAV</t>
  </si>
  <si>
    <t>SUBHASH</t>
  </si>
  <si>
    <t>JARNAIL SINGH</t>
  </si>
  <si>
    <t>AB</t>
  </si>
  <si>
    <t>B</t>
  </si>
  <si>
    <t>C</t>
  </si>
  <si>
    <t>C+</t>
  </si>
  <si>
    <t>B+</t>
  </si>
  <si>
    <t>D</t>
  </si>
  <si>
    <t>A</t>
  </si>
  <si>
    <t>A+</t>
  </si>
  <si>
    <t>S.No</t>
  </si>
  <si>
    <t>Roll.No</t>
  </si>
  <si>
    <t>Fathers Name</t>
  </si>
  <si>
    <t>Mothers Name</t>
  </si>
  <si>
    <t>RAJNI</t>
  </si>
  <si>
    <t>ROHIT KUMAR</t>
  </si>
  <si>
    <t>SUSHMA</t>
  </si>
  <si>
    <t>MUKESH KUMAR</t>
  </si>
  <si>
    <t>ANIL KUMAR</t>
  </si>
  <si>
    <t>MANPREET KAUR</t>
  </si>
  <si>
    <t>JYOTI</t>
  </si>
  <si>
    <t>RAVINDER SINGH</t>
  </si>
  <si>
    <t>DAVINDER SINGH</t>
  </si>
  <si>
    <t>PROMILA DEVI</t>
  </si>
  <si>
    <t>VINOD KUMAR</t>
  </si>
  <si>
    <t>KULWANT SINGH</t>
  </si>
  <si>
    <t>NISHA RANI</t>
  </si>
  <si>
    <t>REENA</t>
  </si>
  <si>
    <t>SHIVAM KUMAR</t>
  </si>
  <si>
    <t>ANUP SINGH</t>
  </si>
  <si>
    <t>ANITA KUMARI</t>
  </si>
  <si>
    <t>GAGANDEEP</t>
  </si>
  <si>
    <t>USHA RANI</t>
  </si>
  <si>
    <t>BALBIR SINGH</t>
  </si>
  <si>
    <t>RAJNI DEVI</t>
  </si>
  <si>
    <t>JASWINDER SINGH</t>
  </si>
  <si>
    <t>MANJIT KAUR</t>
  </si>
  <si>
    <t>SUMAN DEVI</t>
  </si>
  <si>
    <t>SAVITA</t>
  </si>
  <si>
    <t>SURESH</t>
  </si>
  <si>
    <t>SUSHIL KUMAR</t>
  </si>
  <si>
    <t>DARSHANA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</si>
  <si>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</si>
  <si>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</si>
  <si>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</si>
  <si>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</si>
  <si>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</si>
  <si>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</si>
  <si>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</si>
  <si>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</si>
  <si>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</si>
  <si>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</si>
  <si>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</si>
  <si>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</si>
  <si>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</si>
  <si>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</si>
  <si>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</si>
  <si>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</si>
  <si>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</si>
  <si>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</si>
  <si>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</si>
  <si>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</si>
  <si>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</si>
  <si>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</si>
  <si>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</si>
  <si>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</si>
  <si>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</si>
  <si>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</si>
  <si>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</si>
  <si>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</si>
  <si>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</si>
  <si>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</si>
  <si>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</si>
  <si>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</si>
  <si>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</si>
  <si>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</si>
  <si>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</si>
  <si>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</si>
  <si>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</si>
  <si>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</si>
  <si>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</si>
  <si>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</si>
  <si>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</si>
  <si>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</si>
  <si>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</si>
  <si>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</si>
  <si>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</si>
  <si>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</si>
  <si>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</si>
  <si>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</si>
  <si>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2021 - 001</t>
  </si>
  <si>
    <t>ANANYA  MAHAVEER</t>
  </si>
  <si>
    <t>ABHAY KRISHNA DWIVEDI</t>
  </si>
  <si>
    <t>SUNITA SUL</t>
  </si>
  <si>
    <t>2021 - 002</t>
  </si>
  <si>
    <t xml:space="preserve">YASH  </t>
  </si>
  <si>
    <t>SAPNA</t>
  </si>
  <si>
    <t>2021 - 003</t>
  </si>
  <si>
    <t>MOHIT DHYANI</t>
  </si>
  <si>
    <t>RAMESH CHANDER</t>
  </si>
  <si>
    <t>ANJU</t>
  </si>
  <si>
    <t>2021 - 004</t>
  </si>
  <si>
    <t xml:space="preserve">UMAKANT  </t>
  </si>
  <si>
    <t>MANU RAM</t>
  </si>
  <si>
    <t>RAMA WATI</t>
  </si>
  <si>
    <t>2021 - 005</t>
  </si>
  <si>
    <t>NAGAANSH VASHISHT</t>
  </si>
  <si>
    <t>SHUBH LATA SHARMA</t>
  </si>
  <si>
    <t>2021 - 006</t>
  </si>
  <si>
    <t>YASH PUNCHOTY</t>
  </si>
  <si>
    <t>JASWINDER KUMAR</t>
  </si>
  <si>
    <t>SUDESH RANI</t>
  </si>
  <si>
    <t>2021 - 007</t>
  </si>
  <si>
    <t>AKERSHIT RAI</t>
  </si>
  <si>
    <t>SANDEEP RAI</t>
  </si>
  <si>
    <t>ANJALI RAI</t>
  </si>
  <si>
    <t>2021 - 008</t>
  </si>
  <si>
    <t>ARYAN VASHISHT</t>
  </si>
  <si>
    <t>SUMAN BALA</t>
  </si>
  <si>
    <t>2021 - 009</t>
  </si>
  <si>
    <t>YASH BANSAL</t>
  </si>
  <si>
    <t>SANJEEV BANSAL</t>
  </si>
  <si>
    <t>NIRUPAN BANSAL</t>
  </si>
  <si>
    <t>2021 - 010</t>
  </si>
  <si>
    <t>KANISHK  SINGH</t>
  </si>
  <si>
    <t>SURINDER SINGH</t>
  </si>
  <si>
    <t>REKHA</t>
  </si>
  <si>
    <t>2021 - 011</t>
  </si>
  <si>
    <t>PIYUSH  KUMAR</t>
  </si>
  <si>
    <t>RENU BALA</t>
  </si>
  <si>
    <t>2021 - 012</t>
  </si>
  <si>
    <t>MANVEER SINGH</t>
  </si>
  <si>
    <t>GURDEV SINGH</t>
  </si>
  <si>
    <t>BANDNA</t>
  </si>
  <si>
    <t>2021 - 013</t>
  </si>
  <si>
    <t>PRABHJOT SINGH</t>
  </si>
  <si>
    <t>DHARWINDER SINGH</t>
  </si>
  <si>
    <t>2021 - 014</t>
  </si>
  <si>
    <t>KARANPREET SINGH</t>
  </si>
  <si>
    <t>GURMUKH SINGH</t>
  </si>
  <si>
    <t>BALJEET KAUR</t>
  </si>
  <si>
    <t>2021 - 015</t>
  </si>
  <si>
    <t>MADAN LAL</t>
  </si>
  <si>
    <t>DARSHAN KAUR</t>
  </si>
  <si>
    <t>2021 - 016</t>
  </si>
  <si>
    <t>JASHANDEEP SINGH</t>
  </si>
  <si>
    <t>DAVINDER KAUR</t>
  </si>
  <si>
    <t>2021 - 017</t>
  </si>
  <si>
    <t>ARYAN SATYAL</t>
  </si>
  <si>
    <t>SATISH KUMAR</t>
  </si>
  <si>
    <t>2021 - 018</t>
  </si>
  <si>
    <t>TUSHAR BHARDWAJ</t>
  </si>
  <si>
    <t>VIRENDER SHARMA</t>
  </si>
  <si>
    <t>KANCHAN SHARMA</t>
  </si>
  <si>
    <t>2021 - 019</t>
  </si>
  <si>
    <t xml:space="preserve">MOHD. IRFAN  </t>
  </si>
  <si>
    <t>SHUKAR DIN</t>
  </si>
  <si>
    <t>RAZIA BEGUM</t>
  </si>
  <si>
    <t>2021 - 020</t>
  </si>
  <si>
    <t>VANSH SAINI</t>
  </si>
  <si>
    <t>NEELAM SAINI</t>
  </si>
  <si>
    <t>2021 - 021</t>
  </si>
  <si>
    <t>CHETAN GARG</t>
  </si>
  <si>
    <t>VINOD GARG</t>
  </si>
  <si>
    <t>SARITA</t>
  </si>
  <si>
    <t>2021 - 022</t>
  </si>
  <si>
    <t>ARYAN  MEHTA</t>
  </si>
  <si>
    <t>SANDEEP KUMAR</t>
  </si>
  <si>
    <t>2021 - 023</t>
  </si>
  <si>
    <t>ANMOL  DHIMAN</t>
  </si>
  <si>
    <t>2021 - 024</t>
  </si>
  <si>
    <t>PRITAM KOLEY</t>
  </si>
  <si>
    <t>BISWAJIT</t>
  </si>
  <si>
    <t>2021 - 025</t>
  </si>
  <si>
    <t>AMAN KUMAR</t>
  </si>
  <si>
    <t>MAHINDER PAL</t>
  </si>
  <si>
    <t>MANJU RANI</t>
  </si>
  <si>
    <t>2021 - 026</t>
  </si>
  <si>
    <t xml:space="preserve">JATISH  </t>
  </si>
  <si>
    <t>RAJ KUMAR PANWAR</t>
  </si>
  <si>
    <t>RENU PANWAR</t>
  </si>
  <si>
    <t>2021 - 027</t>
  </si>
  <si>
    <t>TEJNOOR SINGH</t>
  </si>
  <si>
    <t>BALJEET SINGH</t>
  </si>
  <si>
    <t>SIMRANPREET KAUR</t>
  </si>
  <si>
    <t>2021 - 028</t>
  </si>
  <si>
    <t>HARKAMALBIR SINGH</t>
  </si>
  <si>
    <t>LAKHBIR SINGH</t>
  </si>
  <si>
    <t>PARAMJIT KAUR</t>
  </si>
  <si>
    <t>2021 - 029</t>
  </si>
  <si>
    <t>KARAN SAINI</t>
  </si>
  <si>
    <t>PARSHOTAM LAL</t>
  </si>
  <si>
    <t>SAROJ BALA</t>
  </si>
  <si>
    <t>2021 - 030</t>
  </si>
  <si>
    <t>KAVYA KAPOOR</t>
  </si>
  <si>
    <t>MANISH KAPOOR</t>
  </si>
  <si>
    <t>2021 - 031</t>
  </si>
  <si>
    <t xml:space="preserve">SUNNY  </t>
  </si>
  <si>
    <t>MUNNA LAL</t>
  </si>
  <si>
    <t>SINDHU DEVI</t>
  </si>
  <si>
    <t>2021 - 032</t>
  </si>
  <si>
    <t>AKSHAT BHARADWAJ</t>
  </si>
  <si>
    <t>KRIPAL SINGH</t>
  </si>
  <si>
    <t>2021 - 033</t>
  </si>
  <si>
    <t xml:space="preserve">SWAYAM  </t>
  </si>
  <si>
    <t>DARSHNA RANI</t>
  </si>
  <si>
    <t>2021 - 034</t>
  </si>
  <si>
    <t>OM YADAV</t>
  </si>
  <si>
    <t>BIR SINGH</t>
  </si>
  <si>
    <t>HEMLATA</t>
  </si>
  <si>
    <t>2021 - 035</t>
  </si>
  <si>
    <t>VIRENDRA KUMAR</t>
  </si>
  <si>
    <t>REKHA SAHU</t>
  </si>
  <si>
    <t>2021 - 036</t>
  </si>
  <si>
    <t xml:space="preserve">ROHIT  </t>
  </si>
  <si>
    <t>2021 - 037</t>
  </si>
  <si>
    <t>JASPREET SINGH</t>
  </si>
  <si>
    <t>MAJOR SINGH</t>
  </si>
  <si>
    <t>JASPAL KAUR</t>
  </si>
  <si>
    <t>2021 - 038</t>
  </si>
  <si>
    <t>ARYAMAN  PAUL</t>
  </si>
  <si>
    <t>RAJESH PAUL</t>
  </si>
  <si>
    <t>ANUBHUTI</t>
  </si>
  <si>
    <t>2021 - 039</t>
  </si>
  <si>
    <t>BINAY PARTAP SINGH</t>
  </si>
  <si>
    <t>PARVINDER SINGH</t>
  </si>
  <si>
    <t>2021 - 040</t>
  </si>
  <si>
    <t>HARTAJBIR SINGH DHALIWAL</t>
  </si>
  <si>
    <t xml:space="preserve"> RANJIT SINGH DHALIWAL</t>
  </si>
  <si>
    <t>RAMANDEEP KAUR DHALIWAL</t>
  </si>
  <si>
    <t>2021 - 041</t>
  </si>
  <si>
    <t xml:space="preserve">DHRUV  </t>
  </si>
  <si>
    <t>BHAGWAN SINGH</t>
  </si>
  <si>
    <t>2021 - 042</t>
  </si>
  <si>
    <t xml:space="preserve">NIKHIL  </t>
  </si>
  <si>
    <t>RADHEY SHYAM</t>
  </si>
  <si>
    <t>SUGNA DEVI</t>
  </si>
  <si>
    <t>2021 - 043</t>
  </si>
  <si>
    <t>PARTH  SHARMA</t>
  </si>
  <si>
    <t>SANJAY SHARMA</t>
  </si>
  <si>
    <t>SHAMA SHARMA</t>
  </si>
  <si>
    <t>2021 - 044</t>
  </si>
  <si>
    <t>GAGANPREET  SINGH</t>
  </si>
  <si>
    <t>SHARANJIT KAUR</t>
  </si>
  <si>
    <t>2021 - 045</t>
  </si>
  <si>
    <t>ROHIT  BHARTI</t>
  </si>
  <si>
    <t>PINKI</t>
  </si>
  <si>
    <t>2021 - 046</t>
  </si>
  <si>
    <t xml:space="preserve">RAGHAV  </t>
  </si>
  <si>
    <t>VEENA KUMARI</t>
  </si>
  <si>
    <t>2021 - 047</t>
  </si>
  <si>
    <t>ISHAAN  MADAAN</t>
  </si>
  <si>
    <t>NITIN MADAAN</t>
  </si>
  <si>
    <t>MONIKA MADAAN</t>
  </si>
  <si>
    <t>2021 - 048</t>
  </si>
  <si>
    <t xml:space="preserve">SAKSHAM  </t>
  </si>
  <si>
    <t>GURBACHAN SINGH</t>
  </si>
  <si>
    <t>2021 - 049</t>
  </si>
  <si>
    <t>GOVIND KUMAR SINGH</t>
  </si>
  <si>
    <t>VIJAY KUMAR SINGH</t>
  </si>
  <si>
    <t>BUDHIYA DEVI</t>
  </si>
  <si>
    <t>2021 - 050</t>
  </si>
  <si>
    <t>YADITYA GARLA</t>
  </si>
  <si>
    <t>2021 - 051</t>
  </si>
  <si>
    <t>PUNEET  KUMAR</t>
  </si>
  <si>
    <t>2021 - 052</t>
  </si>
  <si>
    <t>AKSHAT  CHOUHAN</t>
  </si>
  <si>
    <t>SANJAY CHOUHAN</t>
  </si>
  <si>
    <t>HANSA CHOUHAN</t>
  </si>
  <si>
    <t>2021 - 053</t>
  </si>
  <si>
    <t xml:space="preserve">CHIRAG  </t>
  </si>
  <si>
    <t>VIJAY PAL</t>
  </si>
  <si>
    <t>2021 - 054</t>
  </si>
  <si>
    <t>HARMAN SINGH</t>
  </si>
  <si>
    <t>JASBIR SINGH</t>
  </si>
  <si>
    <t>2021 - 055</t>
  </si>
  <si>
    <t xml:space="preserve">VIKAS </t>
  </si>
  <si>
    <t>DEVESHWAR VYAS</t>
  </si>
  <si>
    <t>GODANBARI DEVI</t>
  </si>
  <si>
    <t>2021 - 056</t>
  </si>
  <si>
    <t xml:space="preserve">GURPREET </t>
  </si>
  <si>
    <t>VEENA RANI</t>
  </si>
  <si>
    <t>2021 - 057</t>
  </si>
  <si>
    <t>LOHITAKSH MEHTA</t>
  </si>
  <si>
    <t>SANJEEV KUMAR MEHTA</t>
  </si>
  <si>
    <t>RANJANA</t>
  </si>
  <si>
    <t>2021 - 058</t>
  </si>
  <si>
    <t xml:space="preserve">ARYAN  </t>
  </si>
  <si>
    <t xml:space="preserve">HEMPUSHP </t>
  </si>
  <si>
    <t xml:space="preserve">NEELAM </t>
  </si>
  <si>
    <t>2021 - 059</t>
  </si>
  <si>
    <t>PARAS  KADYAN</t>
  </si>
  <si>
    <t>SURJEET SINGH</t>
  </si>
  <si>
    <t>PARVESH</t>
  </si>
  <si>
    <t>2021 - 060</t>
  </si>
  <si>
    <t>AYUSH  CHANDEL</t>
  </si>
  <si>
    <t>SHYAM SINGH</t>
  </si>
  <si>
    <t>2021 - 061</t>
  </si>
  <si>
    <t>GANTAVYA  MAHAJAN</t>
  </si>
  <si>
    <t xml:space="preserve">AMIT MAHAJAN </t>
  </si>
  <si>
    <t>ESHA MAHAJAN</t>
  </si>
  <si>
    <t>2021 - 062</t>
  </si>
  <si>
    <t>MANISH KUMAR</t>
  </si>
  <si>
    <t>KYAMA DEVI</t>
  </si>
  <si>
    <t>2021 - 063</t>
  </si>
  <si>
    <t>TEJAS JAND</t>
  </si>
  <si>
    <t>ARJUN JAND</t>
  </si>
  <si>
    <t>SUMAN JAND</t>
  </si>
  <si>
    <t>2021 - 064</t>
  </si>
  <si>
    <t>CHAITANYA  VERMA</t>
  </si>
  <si>
    <t>VIKAS VERMA</t>
  </si>
  <si>
    <t>VANDANA VERMA</t>
  </si>
  <si>
    <t>2021 - 065</t>
  </si>
  <si>
    <t>SAHIL KUMAR</t>
  </si>
  <si>
    <t>MEERA DEVI</t>
  </si>
  <si>
    <t>2021 - 066</t>
  </si>
  <si>
    <t xml:space="preserve">HARSH  </t>
  </si>
  <si>
    <t>JAGRITI</t>
  </si>
  <si>
    <t>2021 - 067</t>
  </si>
  <si>
    <t>SARVJEET SINGH BACHHAL</t>
  </si>
  <si>
    <t>JAGJEET SINGH BACHHAL</t>
  </si>
  <si>
    <t>JASVINDER KAUR BACHHAL</t>
  </si>
  <si>
    <t>2021 - 068</t>
  </si>
  <si>
    <t>DHARUV RAJ</t>
  </si>
  <si>
    <t>RAM KUMAR</t>
  </si>
  <si>
    <t>POONAM</t>
  </si>
  <si>
    <t>2021 - 069</t>
  </si>
  <si>
    <t xml:space="preserve">AMAN  </t>
  </si>
  <si>
    <t>NISHA</t>
  </si>
  <si>
    <t>2021 - 070</t>
  </si>
  <si>
    <t xml:space="preserve">HIMANSHU  </t>
  </si>
  <si>
    <t>AJMER SINGH</t>
  </si>
  <si>
    <t>2021 - 071</t>
  </si>
  <si>
    <t>DILPREET  SINGH</t>
  </si>
  <si>
    <t>AMARJIT KAUR</t>
  </si>
  <si>
    <t>2021 - 072</t>
  </si>
  <si>
    <t>VINIT MEHLA</t>
  </si>
  <si>
    <t>RAJESH</t>
  </si>
  <si>
    <t>2021 - 073</t>
  </si>
  <si>
    <t>YUVRAJ  SINGH</t>
  </si>
  <si>
    <t>2021 - 074</t>
  </si>
  <si>
    <t>KUSHAL  GAUTAM</t>
  </si>
  <si>
    <t>NARESH KUMARI</t>
  </si>
  <si>
    <t>2021 - 075</t>
  </si>
  <si>
    <t>PRASHANT  RAI</t>
  </si>
  <si>
    <t>2021 - 076</t>
  </si>
  <si>
    <t>HARSHIT  RANA</t>
  </si>
  <si>
    <t>BHUPINDER CHAUHAN</t>
  </si>
  <si>
    <t>JYOTI RANA</t>
  </si>
  <si>
    <t>2021 - 077</t>
  </si>
  <si>
    <t>ARYAN  BHARADWAJ</t>
  </si>
  <si>
    <t>PANKAJ DHIMAN</t>
  </si>
  <si>
    <t>MANJEET KAUR</t>
  </si>
  <si>
    <t>2021 - 078</t>
  </si>
  <si>
    <t>BIR SINGH YADAV</t>
  </si>
  <si>
    <t>2021 - 079</t>
  </si>
  <si>
    <t>DHRUV   GUPTA</t>
  </si>
  <si>
    <t>AMIT GUPTA</t>
  </si>
  <si>
    <t>2021 - 080</t>
  </si>
  <si>
    <t>KESHAV  DUGGAL</t>
  </si>
  <si>
    <t>HARISH DUGGAL</t>
  </si>
  <si>
    <t>2021 - 081</t>
  </si>
  <si>
    <t>GURKAMALPREET  SINGH</t>
  </si>
  <si>
    <t>BALWINDER SINGH</t>
  </si>
  <si>
    <t>2021 - 082</t>
  </si>
  <si>
    <t>AADARSH  RAWAT</t>
  </si>
  <si>
    <t>CHANDAN SINGH RAWAT</t>
  </si>
  <si>
    <t>NEEMA</t>
  </si>
  <si>
    <t>2021 - 083</t>
  </si>
  <si>
    <t>ARAV  DHIMAN</t>
  </si>
  <si>
    <t>ROHIT DHIMAN</t>
  </si>
  <si>
    <t>AARTI DHIMAN</t>
  </si>
  <si>
    <t>2021 - 084</t>
  </si>
  <si>
    <t>AZIZ INDER SINGH</t>
  </si>
  <si>
    <t>SUKHMINDER KAUR</t>
  </si>
  <si>
    <t>2021 - 085</t>
  </si>
  <si>
    <t xml:space="preserve">SACHIN  </t>
  </si>
  <si>
    <t>BHAJAN LAL</t>
  </si>
  <si>
    <t>ROSHANI</t>
  </si>
  <si>
    <t>2021 - 086</t>
  </si>
  <si>
    <t>RAMAN  KUMAR</t>
  </si>
  <si>
    <t>SANTOSH</t>
  </si>
  <si>
    <t>2021 - 087</t>
  </si>
  <si>
    <t>ANUJ KHROLIA</t>
  </si>
  <si>
    <t>VARINDER SINGH KHROLIA</t>
  </si>
  <si>
    <t>SUNITA KHROLIA</t>
  </si>
  <si>
    <t>2021 - 088</t>
  </si>
  <si>
    <t>VISHAWJEET  SINGH</t>
  </si>
  <si>
    <t>2021 - 089</t>
  </si>
  <si>
    <t>RAKSHAK SINGH THAKUR</t>
  </si>
  <si>
    <t>YASHPAL SINGH THAKUR</t>
  </si>
  <si>
    <t>ANSHU THAKUR</t>
  </si>
  <si>
    <t>2021 - 090</t>
  </si>
  <si>
    <t>ABHINAV  KOUNDAL</t>
  </si>
  <si>
    <t>MEEM DEVI</t>
  </si>
  <si>
    <t>1st SEMESTER -Mechanical , March 2022</t>
  </si>
  <si>
    <t>Notes:</t>
  </si>
  <si>
    <t>1. In case of students scoring the same total marks, the one with higher in the total of all labs has been awarded higher rank.</t>
  </si>
  <si>
    <t>T- 1200</t>
  </si>
  <si>
    <t>3. Grace Marks have been awarded wherever the total marks are between 35-39, Max for 3 subjects .For this semester Maximum Grace Marks are 12.</t>
  </si>
  <si>
    <t>M.S.No</t>
  </si>
  <si>
    <t>M_S.No</t>
  </si>
  <si>
    <t>Remarks</t>
  </si>
  <si>
    <t>R9310</t>
  </si>
  <si>
    <t>R9314</t>
  </si>
  <si>
    <t>R9315</t>
  </si>
  <si>
    <t>R9320</t>
  </si>
  <si>
    <t>R9321</t>
  </si>
  <si>
    <t>R9322</t>
  </si>
  <si>
    <t>R9323</t>
  </si>
  <si>
    <t>R9324</t>
  </si>
  <si>
    <t>R9325</t>
  </si>
  <si>
    <t>R9328</t>
  </si>
  <si>
    <t>R9330</t>
  </si>
  <si>
    <t>R9333</t>
  </si>
  <si>
    <t>R9334</t>
  </si>
  <si>
    <t>R9336</t>
  </si>
  <si>
    <t>R9337</t>
  </si>
  <si>
    <t>R9339</t>
  </si>
  <si>
    <t>R9340</t>
  </si>
  <si>
    <t>R9397</t>
  </si>
  <si>
    <t>R9396</t>
  </si>
  <si>
    <t>R9395</t>
  </si>
  <si>
    <t>R9385</t>
  </si>
  <si>
    <t>R9384</t>
  </si>
  <si>
    <t>R9376</t>
  </si>
  <si>
    <t>R9369</t>
  </si>
  <si>
    <t>R9367</t>
  </si>
  <si>
    <t>R9364</t>
  </si>
  <si>
    <t>R9361</t>
  </si>
  <si>
    <t>R9360</t>
  </si>
  <si>
    <t>R9356</t>
  </si>
  <si>
    <t>R9350</t>
  </si>
  <si>
    <t>R9348</t>
  </si>
  <si>
    <t>R9347</t>
  </si>
  <si>
    <t>R9346</t>
  </si>
  <si>
    <t>R9345</t>
  </si>
  <si>
    <t>R9344</t>
  </si>
  <si>
    <t>2022-001</t>
  </si>
  <si>
    <t>GURPREET KAUR</t>
  </si>
  <si>
    <t>2022-002</t>
  </si>
  <si>
    <t>ARMAAN SHARMA</t>
  </si>
  <si>
    <t>2022-003</t>
  </si>
  <si>
    <t>SARTHAK VERMA</t>
  </si>
  <si>
    <t>2022-004</t>
  </si>
  <si>
    <t>2022-005</t>
  </si>
  <si>
    <t xml:space="preserve">DEVANSHU  </t>
  </si>
  <si>
    <t>2022-006</t>
  </si>
  <si>
    <t>TAPAN  DHIMAN</t>
  </si>
  <si>
    <t>2022-007</t>
  </si>
  <si>
    <t>2022-008</t>
  </si>
  <si>
    <t>TANMAY PALIWAL</t>
  </si>
  <si>
    <t>2022-009</t>
  </si>
  <si>
    <t>PRABHMEET SINGH</t>
  </si>
  <si>
    <t>2022-010</t>
  </si>
  <si>
    <t>2022-011</t>
  </si>
  <si>
    <t>SHUBRTAM THAKUR</t>
  </si>
  <si>
    <t>2022-012</t>
  </si>
  <si>
    <t>RAJAT</t>
  </si>
  <si>
    <t>2022-013</t>
  </si>
  <si>
    <t>HARDAMAN SINGH</t>
  </si>
  <si>
    <t>2022-014</t>
  </si>
  <si>
    <t xml:space="preserve">ANUJ  </t>
  </si>
  <si>
    <t>2022-015</t>
  </si>
  <si>
    <t>NITIN  KUMAR</t>
  </si>
  <si>
    <t>2022-016</t>
  </si>
  <si>
    <t>ANSHUL  CHANDEL</t>
  </si>
  <si>
    <t>2022-017</t>
  </si>
  <si>
    <t>TARANJOT SINGH</t>
  </si>
  <si>
    <t>2022-018</t>
  </si>
  <si>
    <t>HARSHDEEP  JASSAL</t>
  </si>
  <si>
    <t>2022-019</t>
  </si>
  <si>
    <t xml:space="preserve">VANSH  </t>
  </si>
  <si>
    <t>2022-020</t>
  </si>
  <si>
    <t>JASPREET   SINGH</t>
  </si>
  <si>
    <t>2022-021</t>
  </si>
  <si>
    <t>SUKHMANJOT   SINGH</t>
  </si>
  <si>
    <t>2022-022</t>
  </si>
  <si>
    <t>TARUN  PRAJAPAT</t>
  </si>
  <si>
    <t>2022-023</t>
  </si>
  <si>
    <t>SHARIFF  KHAN</t>
  </si>
  <si>
    <t>2022-024</t>
  </si>
  <si>
    <t>2022-025</t>
  </si>
  <si>
    <t>MAYANK    RAWAT</t>
  </si>
  <si>
    <t>2022-026</t>
  </si>
  <si>
    <t>2022-027</t>
  </si>
  <si>
    <t>ASHUTOSH  TRIPATHI</t>
  </si>
  <si>
    <t>2022-028</t>
  </si>
  <si>
    <t>RAVINDER   SINGH</t>
  </si>
  <si>
    <t>2022-029</t>
  </si>
  <si>
    <t>ADITYA   KAUSHAL</t>
  </si>
  <si>
    <t>2022-030</t>
  </si>
  <si>
    <t>ABHISHEK  KUSHWAHA</t>
  </si>
  <si>
    <t>2022-031</t>
  </si>
  <si>
    <t>PRINCE  PANGHAL</t>
  </si>
  <si>
    <t>2022-061</t>
  </si>
  <si>
    <t>KARAN  MUDGIL</t>
  </si>
  <si>
    <t>2022-062</t>
  </si>
  <si>
    <t>GURKIRAT  SINGH</t>
  </si>
  <si>
    <t>2022-063</t>
  </si>
  <si>
    <t xml:space="preserve">ANIKET  </t>
  </si>
  <si>
    <t>2022-064</t>
  </si>
  <si>
    <t xml:space="preserve">RITIK  </t>
  </si>
  <si>
    <t>2022-065</t>
  </si>
  <si>
    <t>2022-066</t>
  </si>
  <si>
    <t>NAVNEET  KAUR</t>
  </si>
  <si>
    <t>2022-067</t>
  </si>
  <si>
    <t xml:space="preserve">RAMIT  </t>
  </si>
  <si>
    <t>2022-068</t>
  </si>
  <si>
    <t xml:space="preserve">MANISH  </t>
  </si>
  <si>
    <t>2022-069</t>
  </si>
  <si>
    <t>TARANVIR  SINGH</t>
  </si>
  <si>
    <t>2022-070</t>
  </si>
  <si>
    <t>2022-071</t>
  </si>
  <si>
    <t>BRAHMJOT  SINGH</t>
  </si>
  <si>
    <t>2022-072</t>
  </si>
  <si>
    <t xml:space="preserve">TANISHQ  </t>
  </si>
  <si>
    <t>2022-073</t>
  </si>
  <si>
    <t>MEHUL  NEGI</t>
  </si>
  <si>
    <t>2022-074</t>
  </si>
  <si>
    <t>BITTU  KUMAR</t>
  </si>
  <si>
    <t>2022-075</t>
  </si>
  <si>
    <t>RISHI   RAJ</t>
  </si>
  <si>
    <t>2022-076</t>
  </si>
  <si>
    <t>VIVEK   PASSI</t>
  </si>
  <si>
    <t>2022-077</t>
  </si>
  <si>
    <t>HARJOT   SINGH</t>
  </si>
  <si>
    <t>2022-078</t>
  </si>
  <si>
    <t>MADHAV  SONI</t>
  </si>
  <si>
    <t>2022-079</t>
  </si>
  <si>
    <t>GURPARTAP  SINGH</t>
  </si>
  <si>
    <t>2022-080</t>
  </si>
  <si>
    <t>RISHABH  DEV</t>
  </si>
  <si>
    <t>2022-081</t>
  </si>
  <si>
    <t>KULVEER   SINGH</t>
  </si>
  <si>
    <t>2022-082</t>
  </si>
  <si>
    <t>DHAIRYE  ANAND</t>
  </si>
  <si>
    <t>2022-083</t>
  </si>
  <si>
    <t>2022-088</t>
  </si>
  <si>
    <t>CHANPREET   SINGH</t>
  </si>
  <si>
    <t>2022-089</t>
  </si>
  <si>
    <t>DILSHANVEER  SINGH BACHHAL</t>
  </si>
  <si>
    <t>INDERJIT SINGH</t>
  </si>
  <si>
    <t>ANIL  KUMAR SHARMA</t>
  </si>
  <si>
    <t xml:space="preserve">AMIT VERMA </t>
  </si>
  <si>
    <t>JAGDISH PARSHAD JOSHI</t>
  </si>
  <si>
    <t>DEEPAK PALIWAL</t>
  </si>
  <si>
    <t>HARMEET  SINGH</t>
  </si>
  <si>
    <t xml:space="preserve">SURESH KUMAR </t>
  </si>
  <si>
    <t>GURINDER SINGH</t>
  </si>
  <si>
    <t>BALDEV SINGH</t>
  </si>
  <si>
    <t>SANJAY KUMAR SINGH</t>
  </si>
  <si>
    <t>JASPAL SINGH</t>
  </si>
  <si>
    <t>ASHWANI KUMAR</t>
  </si>
  <si>
    <t>TARLOCHAN SINGH</t>
  </si>
  <si>
    <t>HARNEK SINGH</t>
  </si>
  <si>
    <t>BEERBAL</t>
  </si>
  <si>
    <t>SALIM KHAN</t>
  </si>
  <si>
    <t>MAHABIR SINGH</t>
  </si>
  <si>
    <t>RATTANJIT SINGH SAINI</t>
  </si>
  <si>
    <t>PUSP KUMAR TRIPATHI</t>
  </si>
  <si>
    <t>DEVINDER SINGH</t>
  </si>
  <si>
    <t>DEEPAK MOHAN KAUSHAL</t>
  </si>
  <si>
    <t>PARMOD KUMAR</t>
  </si>
  <si>
    <t xml:space="preserve">BALKRISHAN </t>
  </si>
  <si>
    <t>JITENDER</t>
  </si>
  <si>
    <t>GURDARPAL SINGH</t>
  </si>
  <si>
    <t>LAXMAN</t>
  </si>
  <si>
    <t>KRISHAN KUMAR</t>
  </si>
  <si>
    <t>PRADEEP KUMAR</t>
  </si>
  <si>
    <t>PARGAT SINGH</t>
  </si>
  <si>
    <t>JAGMOHAN SINGH NEGI</t>
  </si>
  <si>
    <t>RAJESH SAH</t>
  </si>
  <si>
    <t>PARAS RAM</t>
  </si>
  <si>
    <t>VIMAL KUMAR</t>
  </si>
  <si>
    <t>DEEPAK SAINI</t>
  </si>
  <si>
    <t>HARI KISHAN SONI</t>
  </si>
  <si>
    <t>HAKAM SINGH</t>
  </si>
  <si>
    <t>RAJEEV KUMAR</t>
  </si>
  <si>
    <t>KULDEEP SINGH</t>
  </si>
  <si>
    <t>LT. RAJESH KUMAR</t>
  </si>
  <si>
    <t>TALWANT SINGH</t>
  </si>
  <si>
    <t>NEETU SHARMA</t>
  </si>
  <si>
    <t>KARISHNA DEVI</t>
  </si>
  <si>
    <t>ANJANA KUMARI</t>
  </si>
  <si>
    <t>NEELAM</t>
  </si>
  <si>
    <t>RICHA PALIWAL</t>
  </si>
  <si>
    <t>RITU SHARMA</t>
  </si>
  <si>
    <t>ANJANA  THAKUR</t>
  </si>
  <si>
    <t>MADHU SINGH</t>
  </si>
  <si>
    <t>BABITA CHAUHAN</t>
  </si>
  <si>
    <t>SURINDER KAUR</t>
  </si>
  <si>
    <t>RACHNA</t>
  </si>
  <si>
    <t>SWEETY</t>
  </si>
  <si>
    <t>GURINDER KAUR</t>
  </si>
  <si>
    <t>SHRADHA PRAJAPAT</t>
  </si>
  <si>
    <t>GULSHAN JAHAN</t>
  </si>
  <si>
    <t>MANDEEP KAUR SAINI</t>
  </si>
  <si>
    <t>SUDHA TRIPATHI</t>
  </si>
  <si>
    <t>JEEVAN JYOTI</t>
  </si>
  <si>
    <t>GEETA KUSHWAH</t>
  </si>
  <si>
    <t>NIRMALA</t>
  </si>
  <si>
    <t>BABLI</t>
  </si>
  <si>
    <t>RANDHIR KAUR</t>
  </si>
  <si>
    <t>AARTI</t>
  </si>
  <si>
    <t>RUPA ARORA</t>
  </si>
  <si>
    <t>BANDANA DEVI</t>
  </si>
  <si>
    <t>POOJA</t>
  </si>
  <si>
    <t>SATVIR KAUR</t>
  </si>
  <si>
    <t>HARVEER KAUR</t>
  </si>
  <si>
    <t>DEEPSHIKHA</t>
  </si>
  <si>
    <t>BABITA DEVI</t>
  </si>
  <si>
    <t>SANTOSH RANI</t>
  </si>
  <si>
    <t>RENU  PASSI</t>
  </si>
  <si>
    <t>MAMTA RANI</t>
  </si>
  <si>
    <t>SONIA</t>
  </si>
  <si>
    <t>SHRUTI ANAND</t>
  </si>
  <si>
    <t>BALWINDER KAUR</t>
  </si>
  <si>
    <t>RAMANJIT KAUR</t>
  </si>
  <si>
    <t>PAWAN DHIMAN</t>
  </si>
  <si>
    <t>UDHAM  MALIK</t>
  </si>
  <si>
    <t xml:space="preserve">KUSHMA </t>
  </si>
  <si>
    <t xml:space="preserve">PARAMJEET </t>
  </si>
  <si>
    <t xml:space="preserve">ANSHUL  SHARMA </t>
  </si>
  <si>
    <t>HARSIMER SINGH</t>
  </si>
  <si>
    <t>KARAMVIR</t>
  </si>
  <si>
    <t>RAJVINDER KAUR</t>
  </si>
  <si>
    <t>MADAN LAL CHANDEL</t>
  </si>
  <si>
    <t>SUKHJEET KAUR</t>
  </si>
  <si>
    <t xml:space="preserve">MANJU DEVI </t>
  </si>
  <si>
    <t>ENGG MATHEMATICS-1</t>
  </si>
  <si>
    <t>3. Grace Marks have been awarded wherever the total marks are between 35-39, Max for 3 subjects .</t>
  </si>
  <si>
    <t>For this semester Maximum Grace Marks are 12.</t>
  </si>
  <si>
    <t xml:space="preserve">PARMJEET </t>
  </si>
  <si>
    <t>ANOOP SINGH</t>
  </si>
  <si>
    <t>PAWAN KUMAR DHIMAN</t>
  </si>
  <si>
    <t>ANJNA KUMARI</t>
  </si>
  <si>
    <t>VIVEK PASSI</t>
  </si>
  <si>
    <t>MEHUL NEGI</t>
  </si>
  <si>
    <t>BRAHMJOT SINGH</t>
  </si>
  <si>
    <t>TARANVIR SINGH</t>
  </si>
  <si>
    <t>NAVNEET KAUR</t>
  </si>
  <si>
    <t>GURKIRAT SINGH</t>
  </si>
  <si>
    <t>BITTU KUMAR</t>
  </si>
  <si>
    <t>HARJOT SINGH</t>
  </si>
  <si>
    <t>MADHAV SONI</t>
  </si>
  <si>
    <t>GURPARTAP SINGH</t>
  </si>
  <si>
    <t>RISHABH DEV</t>
  </si>
  <si>
    <t>KULVEER SINGH</t>
  </si>
  <si>
    <t>CHANPREET SINGH</t>
  </si>
  <si>
    <t>DILSHANVEER SINGH BACHHAL</t>
  </si>
  <si>
    <t>ADITYA KAUSHAL</t>
  </si>
  <si>
    <t>ASHUTOSH TRIPATHI</t>
  </si>
  <si>
    <t>MAYANK RAWAT</t>
  </si>
  <si>
    <t>SUKHMANJOT SINGH</t>
  </si>
  <si>
    <t>HARSHDEEP JASSAL</t>
  </si>
  <si>
    <t>ANSHUL CHANDEL</t>
  </si>
  <si>
    <t>SHARIFF KHAN</t>
  </si>
  <si>
    <t>ABHISHEK KUSHWAHA</t>
  </si>
  <si>
    <t>DHAIRYE ANAND</t>
  </si>
  <si>
    <t>KARAN MUDGIL</t>
  </si>
  <si>
    <t>PRINCE PANGHAL</t>
  </si>
  <si>
    <t>UDHAM MALIK</t>
  </si>
  <si>
    <t>RISHI RAJ</t>
  </si>
  <si>
    <t>R10138</t>
  </si>
  <si>
    <t>R10143</t>
  </si>
  <si>
    <t>R10145</t>
  </si>
  <si>
    <t>R10172</t>
  </si>
  <si>
    <t>R10191</t>
  </si>
  <si>
    <t>Signature</t>
  </si>
  <si>
    <t>Marksheets -1st SEMESTER -Mechanical , Batch 2022</t>
  </si>
  <si>
    <t>Subjects</t>
  </si>
  <si>
    <t>ANJALI</t>
  </si>
  <si>
    <t>SWATI</t>
  </si>
  <si>
    <t>DINESH</t>
  </si>
  <si>
    <t>SONIA JANGIR</t>
  </si>
  <si>
    <t>AGRIMA SINGH</t>
  </si>
  <si>
    <t>HARMAN SAINI</t>
  </si>
  <si>
    <t>SUJAL BAGGA</t>
  </si>
  <si>
    <t>KARNAIL SINGH</t>
  </si>
  <si>
    <t>BABITA BAGGA</t>
  </si>
  <si>
    <t>PIYUSH</t>
  </si>
  <si>
    <t>KIRPA DEVI</t>
  </si>
  <si>
    <t>AADITYA</t>
  </si>
  <si>
    <t>NARESH BAJAJ</t>
  </si>
  <si>
    <t>SONIA BAJAJ</t>
  </si>
  <si>
    <t>KULJEET SINGH</t>
  </si>
  <si>
    <t>RUPINDER SINGH</t>
  </si>
  <si>
    <t>JAGJEET KAUR</t>
  </si>
  <si>
    <t>DEEPANSHU GOEL</t>
  </si>
  <si>
    <t>RITIN GOEL</t>
  </si>
  <si>
    <t>RENU GOEL</t>
  </si>
  <si>
    <t>GIRDHARI LAL</t>
  </si>
  <si>
    <t>2023-100</t>
  </si>
  <si>
    <t>CHETAN KUMAR</t>
  </si>
  <si>
    <t>SAMITA DEVI</t>
  </si>
  <si>
    <t>2023-101</t>
  </si>
  <si>
    <t>ADITYA</t>
  </si>
  <si>
    <t>SUNIL</t>
  </si>
  <si>
    <t xml:space="preserve">2023-102 </t>
  </si>
  <si>
    <t>RAMNEEK SINGH GAMBHIR</t>
  </si>
  <si>
    <t>TEJINDER SINGH GAMBHIR</t>
  </si>
  <si>
    <t>ALKA GAMBHIR</t>
  </si>
  <si>
    <t>2023-103</t>
  </si>
  <si>
    <t>DHANRAJ SINGH</t>
  </si>
  <si>
    <t>DARSHAN SINGH</t>
  </si>
  <si>
    <t>REKHA DEVI</t>
  </si>
  <si>
    <t>2023-104</t>
  </si>
  <si>
    <t>MAULIK PALIWAL</t>
  </si>
  <si>
    <t>DHARMENDER PALIWAL</t>
  </si>
  <si>
    <t>KANCHAN PALIWAL</t>
  </si>
  <si>
    <t>2023-105</t>
  </si>
  <si>
    <t>PRIYA SHARMA</t>
  </si>
  <si>
    <t>KIRAN SHARMA</t>
  </si>
  <si>
    <t>2023-106</t>
  </si>
  <si>
    <t>MEGHA</t>
  </si>
  <si>
    <t>2023-107</t>
  </si>
  <si>
    <t>SHASHWAT VASHISHT</t>
  </si>
  <si>
    <t>RITU AGNIHOTRI</t>
  </si>
  <si>
    <t>2023-108</t>
  </si>
  <si>
    <t>ARMAN SAINI</t>
  </si>
  <si>
    <t>PARAMJEET</t>
  </si>
  <si>
    <t>2023-109</t>
  </si>
  <si>
    <t>ISHMEET SINGH</t>
  </si>
  <si>
    <t>HARDYAL SINGH</t>
  </si>
  <si>
    <t>2023-110</t>
  </si>
  <si>
    <t>SHUBH AGARWAL</t>
  </si>
  <si>
    <t>SACHIN KUMAR AGARWAL</t>
  </si>
  <si>
    <t>PRERNA AGARWAL</t>
  </si>
  <si>
    <t>2023-111</t>
  </si>
  <si>
    <t>YASHPAL SINGH</t>
  </si>
  <si>
    <t>GURMEET KAUR</t>
  </si>
  <si>
    <t>2023-112</t>
  </si>
  <si>
    <t>AKSHAT</t>
  </si>
  <si>
    <t xml:space="preserve">PARAMJIT </t>
  </si>
  <si>
    <t>MANISHA</t>
  </si>
  <si>
    <t>2023-113</t>
  </si>
  <si>
    <t>TANISH BADHAN</t>
  </si>
  <si>
    <t>MOHINI DEVI</t>
  </si>
  <si>
    <t>2023-114</t>
  </si>
  <si>
    <t>RISHI AGGARWAL</t>
  </si>
  <si>
    <t>KEWAL KUMAR</t>
  </si>
  <si>
    <t>DEEPIKA</t>
  </si>
  <si>
    <t>2023-115</t>
  </si>
  <si>
    <t>ARYAN GARG</t>
  </si>
  <si>
    <t>PAWAN KUMAR GARG</t>
  </si>
  <si>
    <t>SURAKSHA GARG</t>
  </si>
  <si>
    <t>2023-116</t>
  </si>
  <si>
    <t>MANISH KHATAK</t>
  </si>
  <si>
    <t>HARKESH</t>
  </si>
  <si>
    <t>MEENU RANI</t>
  </si>
  <si>
    <t>2023-117</t>
  </si>
  <si>
    <t>HARSHJOT SINGH</t>
  </si>
  <si>
    <t>HARINDER SINGH</t>
  </si>
  <si>
    <t>2023-118</t>
  </si>
  <si>
    <t>SIMRANDEEP SINGH BEHAL</t>
  </si>
  <si>
    <t>2023-119</t>
  </si>
  <si>
    <t>YASHIKA SHARMA</t>
  </si>
  <si>
    <t>2023-120</t>
  </si>
  <si>
    <t>SAMEEHA SINGH</t>
  </si>
  <si>
    <t>AJAY SAPIYA</t>
  </si>
  <si>
    <t>POOJA THAKUR</t>
  </si>
  <si>
    <t>2023-121</t>
  </si>
  <si>
    <t>ABHISHEK DHIMAN</t>
  </si>
  <si>
    <t>2023-122</t>
  </si>
  <si>
    <t>PRATEEK SINGLA</t>
  </si>
  <si>
    <t>NARENDER SINGH</t>
  </si>
  <si>
    <t>2023-123</t>
  </si>
  <si>
    <t>ISHAN JOSHI</t>
  </si>
  <si>
    <t>NAIN SINGH</t>
  </si>
  <si>
    <t>KALPANA JOSHI</t>
  </si>
  <si>
    <t>2023-124</t>
  </si>
  <si>
    <t>YOGIRAJ SINGH</t>
  </si>
  <si>
    <t>PUSHPENDRA KUMAR</t>
  </si>
  <si>
    <t>NEELAM KUMARI</t>
  </si>
  <si>
    <t>2023-125</t>
  </si>
  <si>
    <t>SHIVAM</t>
  </si>
  <si>
    <t>2023-126</t>
  </si>
  <si>
    <t>KESHAV</t>
  </si>
  <si>
    <t>RAJINDER BANSAL</t>
  </si>
  <si>
    <t>2023-127</t>
  </si>
  <si>
    <t>RITESH PHOUGAT</t>
  </si>
  <si>
    <t>JAGAT SINGH</t>
  </si>
  <si>
    <t>2023-128</t>
  </si>
  <si>
    <t>JASHANPREET SINDHU</t>
  </si>
  <si>
    <t>SHIV KUMAR SINDHU</t>
  </si>
  <si>
    <t>AKANKSHA</t>
  </si>
  <si>
    <t>2023-129</t>
  </si>
  <si>
    <t>SARTHAK KALMOTIA</t>
  </si>
  <si>
    <t>AJAY KUMAR</t>
  </si>
  <si>
    <t>MEENA</t>
  </si>
  <si>
    <t>2023-130</t>
  </si>
  <si>
    <t>HARSHVEER SINGH</t>
  </si>
  <si>
    <t>INDERJIT KAUR</t>
  </si>
  <si>
    <t>2023-131</t>
  </si>
  <si>
    <t>ARSHPREET KAUR</t>
  </si>
  <si>
    <t>Late JATINDER PAL SINGH</t>
  </si>
  <si>
    <t>2023-132</t>
  </si>
  <si>
    <t>HARSIMAR KAUR</t>
  </si>
  <si>
    <t>MANJIT SINGH</t>
  </si>
  <si>
    <t>SARBJEET KAUR</t>
  </si>
  <si>
    <t>2023-133</t>
  </si>
  <si>
    <t>AISHPREET KAUR</t>
  </si>
  <si>
    <t>GURJEET SINGH</t>
  </si>
  <si>
    <t>2023-134</t>
  </si>
  <si>
    <t>MANKIRAT KAUR</t>
  </si>
  <si>
    <t>HARPREET SINGH RANA</t>
  </si>
  <si>
    <t>INDERPREET KAUR</t>
  </si>
  <si>
    <t>2023-135</t>
  </si>
  <si>
    <t>ANANNYA</t>
  </si>
  <si>
    <t>ANJU SHARMA</t>
  </si>
  <si>
    <t>2023-136</t>
  </si>
  <si>
    <t>BHUPANDER KUMAR</t>
  </si>
  <si>
    <t>JITENDER KUMAR</t>
  </si>
  <si>
    <t>NEERAJ DEVI</t>
  </si>
  <si>
    <t>2023-137</t>
  </si>
  <si>
    <t>GARV KASANA</t>
  </si>
  <si>
    <t>SANJNA</t>
  </si>
  <si>
    <t>2023-138</t>
  </si>
  <si>
    <t>MOHIT YADAV</t>
  </si>
  <si>
    <t>LALAN YADAV</t>
  </si>
  <si>
    <t>SITA DEVI</t>
  </si>
  <si>
    <t>2023-139</t>
  </si>
  <si>
    <t>2023-140</t>
  </si>
  <si>
    <t>CHIRAG KAUSHIK</t>
  </si>
  <si>
    <t>NILESH KAUSHIK</t>
  </si>
  <si>
    <t>AMITA KAUSHIK</t>
  </si>
  <si>
    <t>2023-141</t>
  </si>
  <si>
    <t>NITIN</t>
  </si>
  <si>
    <t>2023-142</t>
  </si>
  <si>
    <t>ANUJ</t>
  </si>
  <si>
    <t>2023-151</t>
  </si>
  <si>
    <t>ISHAN KACHROO</t>
  </si>
  <si>
    <t>PARIJAT KACHRU</t>
  </si>
  <si>
    <t>SUSHMA KACHRU</t>
  </si>
  <si>
    <t>2023-152</t>
  </si>
  <si>
    <t>LAKSHAY</t>
  </si>
  <si>
    <t>SUDESH KUMAR</t>
  </si>
  <si>
    <t>SHASHI BALA</t>
  </si>
  <si>
    <t>2023-153</t>
  </si>
  <si>
    <t>SURAJ</t>
  </si>
  <si>
    <t>KAILASH BHATT</t>
  </si>
  <si>
    <t>KAMLA BHATT</t>
  </si>
  <si>
    <t>2023-154</t>
  </si>
  <si>
    <t>AAYUSH MUKESH PRAJAPATI</t>
  </si>
  <si>
    <t>MUKESH PRAJAPATI</t>
  </si>
  <si>
    <t>NARVADA</t>
  </si>
  <si>
    <t>2023-155</t>
  </si>
  <si>
    <t>SARGAM THAKUR</t>
  </si>
  <si>
    <t>JAGAN NATH</t>
  </si>
  <si>
    <t>MEETU Thakur</t>
  </si>
  <si>
    <t>2023-156</t>
  </si>
  <si>
    <t>AAKANKSHA SAINI</t>
  </si>
  <si>
    <t>SATISH KUMAR SAINI</t>
  </si>
  <si>
    <t>REENA RANI</t>
  </si>
  <si>
    <t>2023-157</t>
  </si>
  <si>
    <t>VIKRAMARK SINGH</t>
  </si>
  <si>
    <t>SUDHAKAR SINGH</t>
  </si>
  <si>
    <t>ANITA RAJ</t>
  </si>
  <si>
    <t>2023-158</t>
  </si>
  <si>
    <t>2023-159</t>
  </si>
  <si>
    <t>AMAAN ANSARI</t>
  </si>
  <si>
    <t>AINUL HAQUE ANSARI</t>
  </si>
  <si>
    <t>HASIRU NISHA</t>
  </si>
  <si>
    <t>2023-160</t>
  </si>
  <si>
    <t>ARYAN PABBI</t>
  </si>
  <si>
    <t>LATE. SURJIT SINGH</t>
  </si>
  <si>
    <t>2023-161</t>
  </si>
  <si>
    <t>GAUTAM</t>
  </si>
  <si>
    <t>SMITA</t>
  </si>
  <si>
    <t>2023-162</t>
  </si>
  <si>
    <t>VANSH RAJ</t>
  </si>
  <si>
    <t>Late Sh. Mahesh Kumar</t>
  </si>
  <si>
    <t>Nirmala Devi</t>
  </si>
  <si>
    <t>2023-163</t>
  </si>
  <si>
    <t>GUNEET BHARDWAJ</t>
  </si>
  <si>
    <t>LALIT KUMAR</t>
  </si>
  <si>
    <t>RIPU DHAMAN</t>
  </si>
  <si>
    <t>2023-164</t>
  </si>
  <si>
    <t>SHUBHPREET SINGH</t>
  </si>
  <si>
    <t>AMRIK SINGH</t>
  </si>
  <si>
    <t>JASVIR KAUR</t>
  </si>
  <si>
    <t>2023-165</t>
  </si>
  <si>
    <t>VANSH KALIA</t>
  </si>
  <si>
    <t>NITIN KALIA</t>
  </si>
  <si>
    <t>RUCHIKA SAXENA</t>
  </si>
  <si>
    <t>2023-166</t>
  </si>
  <si>
    <t>ADITYA KUMAR</t>
  </si>
  <si>
    <t>USHA</t>
  </si>
  <si>
    <t>2023-167</t>
  </si>
  <si>
    <t>SAKSHI</t>
  </si>
  <si>
    <t>ANIL</t>
  </si>
  <si>
    <t>2023-168</t>
  </si>
  <si>
    <t>RIYA GUPTA</t>
  </si>
  <si>
    <t>SUNIL GUPTA</t>
  </si>
  <si>
    <t>REKHA GUPTA</t>
  </si>
  <si>
    <t>2023-169</t>
  </si>
  <si>
    <t>SANVI SALHOTRA</t>
  </si>
  <si>
    <t>SURAJ SALHOTRA</t>
  </si>
  <si>
    <t>RIMPI</t>
  </si>
  <si>
    <t>2023-170</t>
  </si>
  <si>
    <t>SHREYAN MOR</t>
  </si>
  <si>
    <t>RAJENDER SINGH</t>
  </si>
  <si>
    <t>2023-171</t>
  </si>
  <si>
    <t>AMAN</t>
  </si>
  <si>
    <t>MUNI DEVI</t>
  </si>
  <si>
    <t>2023-172</t>
  </si>
  <si>
    <t>BRIJESH RANA</t>
  </si>
  <si>
    <t>LATE. AJMER RANA</t>
  </si>
  <si>
    <t>LALITA RANA</t>
  </si>
  <si>
    <t>2023-173</t>
  </si>
  <si>
    <t>RAJVEER RAI</t>
  </si>
  <si>
    <t>JATINDER MOHAN</t>
  </si>
  <si>
    <t>POOJA DUTT</t>
  </si>
  <si>
    <t>2023-174</t>
  </si>
  <si>
    <t>JASHAN RATHORE</t>
  </si>
  <si>
    <t>SUDESH KUMARI</t>
  </si>
  <si>
    <t>2023-175</t>
  </si>
  <si>
    <t>ISHAAN CHAUHAN</t>
  </si>
  <si>
    <t>NEERAJ PAUL</t>
  </si>
  <si>
    <t>2023-176</t>
  </si>
  <si>
    <t>DHRUV</t>
  </si>
  <si>
    <t>NARENDER</t>
  </si>
  <si>
    <t>KAVITA</t>
  </si>
  <si>
    <t>2023-177</t>
  </si>
  <si>
    <t>CHAITANYA RAJPAL</t>
  </si>
  <si>
    <t>RAJESH RAJPAL</t>
  </si>
  <si>
    <t>2023-178</t>
  </si>
  <si>
    <t>RISHABH KUMAR</t>
  </si>
  <si>
    <t>2023-091</t>
  </si>
  <si>
    <t>2023-092</t>
  </si>
  <si>
    <t>2023-093</t>
  </si>
  <si>
    <t>2023-094</t>
  </si>
  <si>
    <t>2023-095</t>
  </si>
  <si>
    <t>2023-096</t>
  </si>
  <si>
    <t>2023-097</t>
  </si>
  <si>
    <t>2023-098</t>
  </si>
  <si>
    <t>2023-099</t>
  </si>
  <si>
    <t>branch</t>
  </si>
  <si>
    <t>electronics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</si>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</sst>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0"/>
      <name val="Arial"/>
    </font>
    <font>
      <sz val="9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 Narrow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1"/>
      <name val="Arial Narrow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164" fontId="5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/>
    <xf numFmtId="164" fontId="16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/>
    <xf numFmtId="0" fontId="22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4" borderId="0" xfId="0" applyFill="1"/>
    <xf numFmtId="0" fontId="18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wrapText="1"/>
    </xf>
    <xf numFmtId="0" fontId="25" fillId="0" borderId="1" xfId="0" applyFont="1" applyBorder="1" applyAlignment="1">
      <alignment horizontal="left"/>
    </xf>
    <xf numFmtId="0" fontId="13" fillId="0" borderId="1" xfId="0" applyFont="1" applyBorder="1"/>
    <xf numFmtId="0" fontId="21" fillId="0" borderId="1" xfId="0" applyFont="1" applyBorder="1"/>
    <xf numFmtId="0" fontId="13" fillId="0" borderId="1" xfId="0" applyFont="1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/>
    <xf numFmtId="0" fontId="26" fillId="0" borderId="1" xfId="0" applyFont="1" applyBorder="1" applyAlignment="1">
      <alignment horizontal="center"/>
    </xf>
    <xf numFmtId="0" fontId="28" fillId="0" borderId="1" xfId="0" applyFont="1" applyBorder="1"/>
    <xf numFmtId="0" fontId="24" fillId="0" borderId="1" xfId="0" applyFont="1" applyBorder="1"/>
    <xf numFmtId="17" fontId="5" fillId="0" borderId="1" xfId="0" applyNumberFormat="1" applyFont="1" applyBorder="1"/>
    <xf numFmtId="0" fontId="15" fillId="0" borderId="1" xfId="0" applyFont="1" applyBorder="1"/>
    <xf numFmtId="0" fontId="29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0" xfId="0" applyFont="1"/>
    <xf numFmtId="164" fontId="16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9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6"/>
  <sheetViews>
    <sheetView workbookViewId="0">
      <selection activeCell="AM1" sqref="AM1:AM56"/>
    </sheetView>
  </sheetViews>
  <sheetFormatPr defaultRowHeight="13.2" x14ac:dyDescent="0.25"/>
  <sheetData>
    <row r="1" spans="1:46" x14ac:dyDescent="0.25">
      <c r="A1" s="12">
        <v>1</v>
      </c>
      <c r="B1" s="12" t="s">
        <v>542</v>
      </c>
      <c r="C1" s="12" t="s">
        <v>543</v>
      </c>
      <c r="D1" s="12" t="s">
        <v>646</v>
      </c>
      <c r="E1" s="12" t="s">
        <v>140</v>
      </c>
      <c r="F1" s="12">
        <v>188</v>
      </c>
      <c r="G1" s="12">
        <v>162</v>
      </c>
      <c r="H1" s="12">
        <v>350</v>
      </c>
      <c r="I1" s="12" t="s">
        <v>110</v>
      </c>
      <c r="J1" s="12">
        <v>31</v>
      </c>
      <c r="K1" s="12">
        <v>23</v>
      </c>
      <c r="L1" s="12">
        <v>54</v>
      </c>
      <c r="M1" s="12" t="s">
        <v>109</v>
      </c>
      <c r="N1" s="12">
        <v>32</v>
      </c>
      <c r="O1" s="12">
        <v>21</v>
      </c>
      <c r="P1" s="12">
        <v>53</v>
      </c>
      <c r="Q1" s="12" t="s">
        <v>109</v>
      </c>
      <c r="R1" s="12">
        <v>35</v>
      </c>
      <c r="S1" s="12">
        <v>13</v>
      </c>
      <c r="T1" s="12">
        <v>48</v>
      </c>
      <c r="U1" s="12" t="s">
        <v>108</v>
      </c>
      <c r="V1" s="12">
        <v>46</v>
      </c>
      <c r="W1" s="12">
        <v>40</v>
      </c>
      <c r="X1" s="12">
        <v>86</v>
      </c>
      <c r="Y1" s="12" t="s">
        <v>112</v>
      </c>
      <c r="Z1" s="12">
        <v>35</v>
      </c>
      <c r="AA1" s="12">
        <v>25</v>
      </c>
      <c r="AB1" s="12">
        <v>60</v>
      </c>
      <c r="AC1" s="12" t="s">
        <v>107</v>
      </c>
      <c r="AD1" s="12">
        <v>33</v>
      </c>
      <c r="AE1" s="12">
        <v>11</v>
      </c>
      <c r="AF1" s="12">
        <v>44</v>
      </c>
      <c r="AG1" s="12" t="s">
        <v>111</v>
      </c>
      <c r="AH1" s="12">
        <v>40</v>
      </c>
      <c r="AI1" s="12">
        <v>21</v>
      </c>
      <c r="AJ1" s="12">
        <v>61</v>
      </c>
      <c r="AK1" s="12" t="s">
        <v>107</v>
      </c>
      <c r="AL1" s="12">
        <v>756</v>
      </c>
      <c r="AM1" s="12">
        <v>35</v>
      </c>
      <c r="AN1" s="12">
        <v>63</v>
      </c>
      <c r="AO1" s="12" t="s">
        <v>17</v>
      </c>
      <c r="AP1" s="12" t="s">
        <v>542</v>
      </c>
      <c r="AQ1" s="12">
        <v>756</v>
      </c>
      <c r="AR1" s="12"/>
      <c r="AS1" s="12"/>
      <c r="AT1" s="12"/>
    </row>
    <row r="2" spans="1:46" x14ac:dyDescent="0.25">
      <c r="A2" s="12">
        <v>2</v>
      </c>
      <c r="B2" s="12" t="s">
        <v>544</v>
      </c>
      <c r="C2" s="12" t="s">
        <v>545</v>
      </c>
      <c r="D2" s="12" t="s">
        <v>647</v>
      </c>
      <c r="E2" s="12" t="s">
        <v>686</v>
      </c>
      <c r="F2" s="12">
        <v>168</v>
      </c>
      <c r="G2" s="12">
        <v>162</v>
      </c>
      <c r="H2" s="12">
        <v>330</v>
      </c>
      <c r="I2" s="12" t="s">
        <v>107</v>
      </c>
      <c r="J2" s="12">
        <v>29</v>
      </c>
      <c r="K2" s="12">
        <v>26</v>
      </c>
      <c r="L2" s="12">
        <v>55</v>
      </c>
      <c r="M2" s="12" t="s">
        <v>109</v>
      </c>
      <c r="N2" s="12">
        <v>29</v>
      </c>
      <c r="O2" s="12">
        <v>25</v>
      </c>
      <c r="P2" s="12">
        <v>54</v>
      </c>
      <c r="Q2" s="12" t="s">
        <v>109</v>
      </c>
      <c r="R2" s="12">
        <v>42</v>
      </c>
      <c r="S2" s="12">
        <v>19</v>
      </c>
      <c r="T2" s="12">
        <v>61</v>
      </c>
      <c r="U2" s="12" t="s">
        <v>107</v>
      </c>
      <c r="V2" s="12">
        <v>46</v>
      </c>
      <c r="W2" s="12">
        <v>33</v>
      </c>
      <c r="X2" s="12">
        <v>79</v>
      </c>
      <c r="Y2" s="12" t="s">
        <v>110</v>
      </c>
      <c r="Z2" s="12">
        <v>39</v>
      </c>
      <c r="AA2" s="12">
        <v>24</v>
      </c>
      <c r="AB2" s="12">
        <v>63</v>
      </c>
      <c r="AC2" s="12" t="s">
        <v>107</v>
      </c>
      <c r="AD2" s="12">
        <v>32</v>
      </c>
      <c r="AE2" s="12">
        <v>16</v>
      </c>
      <c r="AF2" s="12">
        <v>48</v>
      </c>
      <c r="AG2" s="12" t="s">
        <v>108</v>
      </c>
      <c r="AH2" s="12">
        <v>37</v>
      </c>
      <c r="AI2" s="12">
        <v>21</v>
      </c>
      <c r="AJ2" s="12">
        <v>58</v>
      </c>
      <c r="AK2" s="12" t="s">
        <v>109</v>
      </c>
      <c r="AL2" s="12">
        <v>748</v>
      </c>
      <c r="AM2" s="12">
        <v>37</v>
      </c>
      <c r="AN2" s="12">
        <v>62.333333333333336</v>
      </c>
      <c r="AO2" s="12" t="s">
        <v>17</v>
      </c>
      <c r="AP2" s="12" t="s">
        <v>544</v>
      </c>
      <c r="AQ2" s="12">
        <v>748</v>
      </c>
      <c r="AR2" s="12"/>
      <c r="AS2" s="12"/>
      <c r="AT2" s="12"/>
    </row>
    <row r="3" spans="1:46" x14ac:dyDescent="0.25">
      <c r="A3" s="12">
        <v>3</v>
      </c>
      <c r="B3" s="12" t="s">
        <v>546</v>
      </c>
      <c r="C3" s="12" t="s">
        <v>547</v>
      </c>
      <c r="D3" s="12" t="s">
        <v>648</v>
      </c>
      <c r="E3" s="12" t="s">
        <v>415</v>
      </c>
      <c r="F3" s="12">
        <v>153</v>
      </c>
      <c r="G3" s="12">
        <v>146</v>
      </c>
      <c r="H3" s="12">
        <v>299</v>
      </c>
      <c r="I3" s="12" t="s">
        <v>109</v>
      </c>
      <c r="J3" s="12">
        <v>26</v>
      </c>
      <c r="K3" s="12">
        <v>10</v>
      </c>
      <c r="L3" s="12">
        <v>40</v>
      </c>
      <c r="M3" s="12" t="s">
        <v>111</v>
      </c>
      <c r="N3" s="12">
        <v>16</v>
      </c>
      <c r="O3" s="12">
        <v>15</v>
      </c>
      <c r="P3" s="12">
        <v>31</v>
      </c>
      <c r="Q3" s="12" t="s">
        <v>58</v>
      </c>
      <c r="R3" s="12">
        <v>34</v>
      </c>
      <c r="S3" s="12">
        <v>17</v>
      </c>
      <c r="T3" s="12">
        <v>51</v>
      </c>
      <c r="U3" s="12" t="s">
        <v>109</v>
      </c>
      <c r="V3" s="12">
        <v>42</v>
      </c>
      <c r="W3" s="12">
        <v>26</v>
      </c>
      <c r="X3" s="12">
        <v>68</v>
      </c>
      <c r="Y3" s="12" t="s">
        <v>107</v>
      </c>
      <c r="Z3" s="12">
        <v>32</v>
      </c>
      <c r="AA3" s="12">
        <v>16</v>
      </c>
      <c r="AB3" s="12">
        <v>48</v>
      </c>
      <c r="AC3" s="12" t="s">
        <v>108</v>
      </c>
      <c r="AD3" s="12">
        <v>33</v>
      </c>
      <c r="AE3" s="12">
        <v>14</v>
      </c>
      <c r="AF3" s="12">
        <v>47</v>
      </c>
      <c r="AG3" s="12" t="s">
        <v>108</v>
      </c>
      <c r="AH3" s="12">
        <v>40</v>
      </c>
      <c r="AI3" s="12">
        <v>17</v>
      </c>
      <c r="AJ3" s="12">
        <v>57</v>
      </c>
      <c r="AK3" s="12" t="s">
        <v>109</v>
      </c>
      <c r="AL3" s="12">
        <v>0</v>
      </c>
      <c r="AM3" s="12">
        <v>0</v>
      </c>
      <c r="AN3" s="12" t="s">
        <v>15</v>
      </c>
      <c r="AO3" s="6" t="s">
        <v>18</v>
      </c>
      <c r="AP3" s="12" t="s">
        <v>546</v>
      </c>
      <c r="AQ3" s="12">
        <v>0</v>
      </c>
      <c r="AR3" s="12"/>
      <c r="AS3" s="12">
        <v>1</v>
      </c>
      <c r="AT3" s="12">
        <v>4</v>
      </c>
    </row>
    <row r="4" spans="1:46" x14ac:dyDescent="0.25">
      <c r="A4" s="12">
        <v>4</v>
      </c>
      <c r="B4" s="12" t="s">
        <v>548</v>
      </c>
      <c r="C4" s="12" t="s">
        <v>103</v>
      </c>
      <c r="D4" s="12" t="s">
        <v>649</v>
      </c>
      <c r="E4" s="12" t="s">
        <v>687</v>
      </c>
      <c r="F4" s="12">
        <v>163</v>
      </c>
      <c r="G4" s="12">
        <v>153</v>
      </c>
      <c r="H4" s="12">
        <v>316</v>
      </c>
      <c r="I4" s="12" t="s">
        <v>107</v>
      </c>
      <c r="J4" s="12">
        <v>37</v>
      </c>
      <c r="K4" s="12">
        <v>24</v>
      </c>
      <c r="L4" s="12">
        <v>61</v>
      </c>
      <c r="M4" s="12" t="s">
        <v>107</v>
      </c>
      <c r="N4" s="12">
        <v>34</v>
      </c>
      <c r="O4" s="12">
        <v>20</v>
      </c>
      <c r="P4" s="12">
        <v>54</v>
      </c>
      <c r="Q4" s="12" t="s">
        <v>109</v>
      </c>
      <c r="R4" s="12">
        <v>31</v>
      </c>
      <c r="S4" s="12">
        <v>30</v>
      </c>
      <c r="T4" s="12">
        <v>61</v>
      </c>
      <c r="U4" s="12" t="s">
        <v>107</v>
      </c>
      <c r="V4" s="12">
        <v>47</v>
      </c>
      <c r="W4" s="12">
        <v>39</v>
      </c>
      <c r="X4" s="12">
        <v>86</v>
      </c>
      <c r="Y4" s="12" t="s">
        <v>112</v>
      </c>
      <c r="Z4" s="12">
        <v>34</v>
      </c>
      <c r="AA4" s="12">
        <v>24</v>
      </c>
      <c r="AB4" s="12">
        <v>58</v>
      </c>
      <c r="AC4" s="12" t="s">
        <v>109</v>
      </c>
      <c r="AD4" s="12">
        <v>39</v>
      </c>
      <c r="AE4" s="12">
        <v>18</v>
      </c>
      <c r="AF4" s="12">
        <v>57</v>
      </c>
      <c r="AG4" s="12" t="s">
        <v>109</v>
      </c>
      <c r="AH4" s="12">
        <v>43</v>
      </c>
      <c r="AI4" s="12">
        <v>34</v>
      </c>
      <c r="AJ4" s="12">
        <v>77</v>
      </c>
      <c r="AK4" s="12" t="s">
        <v>110</v>
      </c>
      <c r="AL4" s="12">
        <v>770</v>
      </c>
      <c r="AM4" s="12">
        <v>30</v>
      </c>
      <c r="AN4" s="12">
        <v>64.166666666666671</v>
      </c>
      <c r="AO4" s="12" t="s">
        <v>17</v>
      </c>
      <c r="AP4" s="12" t="s">
        <v>548</v>
      </c>
      <c r="AQ4" s="12">
        <v>770</v>
      </c>
      <c r="AR4" s="12"/>
      <c r="AS4" s="12"/>
      <c r="AT4" s="12"/>
    </row>
    <row r="5" spans="1:46" x14ac:dyDescent="0.25">
      <c r="A5" s="12">
        <v>5</v>
      </c>
      <c r="B5" s="12" t="s">
        <v>549</v>
      </c>
      <c r="C5" s="12" t="s">
        <v>550</v>
      </c>
      <c r="D5" s="12" t="s">
        <v>65</v>
      </c>
      <c r="E5" s="12" t="s">
        <v>233</v>
      </c>
      <c r="F5" s="12">
        <v>165</v>
      </c>
      <c r="G5" s="12">
        <v>143</v>
      </c>
      <c r="H5" s="12">
        <v>308</v>
      </c>
      <c r="I5" s="12" t="s">
        <v>107</v>
      </c>
      <c r="J5" s="12">
        <v>39</v>
      </c>
      <c r="K5" s="12">
        <v>26</v>
      </c>
      <c r="L5" s="12">
        <v>65</v>
      </c>
      <c r="M5" s="12" t="s">
        <v>107</v>
      </c>
      <c r="N5" s="12">
        <v>31</v>
      </c>
      <c r="O5" s="12">
        <v>23</v>
      </c>
      <c r="P5" s="12">
        <v>54</v>
      </c>
      <c r="Q5" s="12" t="s">
        <v>109</v>
      </c>
      <c r="R5" s="12">
        <v>50</v>
      </c>
      <c r="S5" s="12">
        <v>45</v>
      </c>
      <c r="T5" s="12">
        <v>95</v>
      </c>
      <c r="U5" s="12" t="s">
        <v>113</v>
      </c>
      <c r="V5" s="12">
        <v>44</v>
      </c>
      <c r="W5" s="12">
        <v>41</v>
      </c>
      <c r="X5" s="12">
        <v>85</v>
      </c>
      <c r="Y5" s="12" t="s">
        <v>112</v>
      </c>
      <c r="Z5" s="12">
        <v>45</v>
      </c>
      <c r="AA5" s="12">
        <v>43</v>
      </c>
      <c r="AB5" s="12">
        <v>88</v>
      </c>
      <c r="AC5" s="12" t="s">
        <v>112</v>
      </c>
      <c r="AD5" s="12">
        <v>46</v>
      </c>
      <c r="AE5" s="12">
        <v>36</v>
      </c>
      <c r="AF5" s="12">
        <v>82</v>
      </c>
      <c r="AG5" s="12" t="s">
        <v>112</v>
      </c>
      <c r="AH5" s="12">
        <v>43</v>
      </c>
      <c r="AI5" s="12">
        <v>39</v>
      </c>
      <c r="AJ5" s="12">
        <v>82</v>
      </c>
      <c r="AK5" s="12" t="s">
        <v>112</v>
      </c>
      <c r="AL5" s="12">
        <v>859</v>
      </c>
      <c r="AM5" s="12">
        <v>11</v>
      </c>
      <c r="AN5" s="12">
        <v>71.583333333333329</v>
      </c>
      <c r="AO5" s="12" t="s">
        <v>17</v>
      </c>
      <c r="AP5" s="12" t="s">
        <v>549</v>
      </c>
      <c r="AQ5" s="12">
        <v>859</v>
      </c>
      <c r="AR5" s="12"/>
      <c r="AS5" s="12"/>
      <c r="AT5" s="12"/>
    </row>
    <row r="6" spans="1:46" x14ac:dyDescent="0.25">
      <c r="A6" s="12">
        <v>6</v>
      </c>
      <c r="B6" s="12" t="s">
        <v>551</v>
      </c>
      <c r="C6" s="12" t="s">
        <v>552</v>
      </c>
      <c r="D6" s="12" t="s">
        <v>723</v>
      </c>
      <c r="E6" s="12" t="s">
        <v>688</v>
      </c>
      <c r="F6" s="12">
        <v>194</v>
      </c>
      <c r="G6" s="12">
        <v>214</v>
      </c>
      <c r="H6" s="12">
        <v>408</v>
      </c>
      <c r="I6" s="12" t="s">
        <v>112</v>
      </c>
      <c r="J6" s="12">
        <v>34</v>
      </c>
      <c r="K6" s="12">
        <v>30</v>
      </c>
      <c r="L6" s="12">
        <v>64</v>
      </c>
      <c r="M6" s="12" t="s">
        <v>107</v>
      </c>
      <c r="N6" s="12">
        <v>37</v>
      </c>
      <c r="O6" s="12">
        <v>30</v>
      </c>
      <c r="P6" s="12">
        <v>67</v>
      </c>
      <c r="Q6" s="12" t="s">
        <v>107</v>
      </c>
      <c r="R6" s="12">
        <v>31</v>
      </c>
      <c r="S6" s="12">
        <v>17</v>
      </c>
      <c r="T6" s="12">
        <v>48</v>
      </c>
      <c r="U6" s="12" t="s">
        <v>108</v>
      </c>
      <c r="V6" s="12">
        <v>43</v>
      </c>
      <c r="W6" s="12">
        <v>40</v>
      </c>
      <c r="X6" s="12">
        <v>83</v>
      </c>
      <c r="Y6" s="12" t="s">
        <v>112</v>
      </c>
      <c r="Z6" s="12">
        <v>31</v>
      </c>
      <c r="AA6" s="12">
        <v>21</v>
      </c>
      <c r="AB6" s="12">
        <v>52</v>
      </c>
      <c r="AC6" s="12" t="s">
        <v>109</v>
      </c>
      <c r="AD6" s="12">
        <v>28</v>
      </c>
      <c r="AE6" s="12">
        <v>20</v>
      </c>
      <c r="AF6" s="12">
        <v>48</v>
      </c>
      <c r="AG6" s="12" t="s">
        <v>108</v>
      </c>
      <c r="AH6" s="12">
        <v>32</v>
      </c>
      <c r="AI6" s="12">
        <v>34</v>
      </c>
      <c r="AJ6" s="12">
        <v>66</v>
      </c>
      <c r="AK6" s="12" t="s">
        <v>107</v>
      </c>
      <c r="AL6" s="12">
        <v>836</v>
      </c>
      <c r="AM6" s="12">
        <v>15</v>
      </c>
      <c r="AN6" s="12">
        <v>69.666666666666671</v>
      </c>
      <c r="AO6" s="12" t="s">
        <v>17</v>
      </c>
      <c r="AP6" s="12" t="s">
        <v>551</v>
      </c>
      <c r="AQ6" s="12">
        <v>836</v>
      </c>
      <c r="AR6" s="12"/>
      <c r="AS6" s="12"/>
      <c r="AT6" s="12"/>
    </row>
    <row r="7" spans="1:46" x14ac:dyDescent="0.25">
      <c r="A7" s="12">
        <v>7</v>
      </c>
      <c r="B7" s="12" t="s">
        <v>553</v>
      </c>
      <c r="C7" s="12" t="s">
        <v>724</v>
      </c>
      <c r="D7" s="12" t="s">
        <v>60</v>
      </c>
      <c r="E7" s="12" t="s">
        <v>689</v>
      </c>
      <c r="F7" s="12">
        <v>210</v>
      </c>
      <c r="G7" s="12">
        <v>197</v>
      </c>
      <c r="H7" s="12">
        <v>407</v>
      </c>
      <c r="I7" s="12" t="s">
        <v>112</v>
      </c>
      <c r="J7" s="12">
        <v>39</v>
      </c>
      <c r="K7" s="12">
        <v>21</v>
      </c>
      <c r="L7" s="12">
        <v>60</v>
      </c>
      <c r="M7" s="12" t="s">
        <v>107</v>
      </c>
      <c r="N7" s="12">
        <v>31</v>
      </c>
      <c r="O7" s="12">
        <v>29</v>
      </c>
      <c r="P7" s="12">
        <v>60</v>
      </c>
      <c r="Q7" s="12" t="s">
        <v>107</v>
      </c>
      <c r="R7" s="12">
        <v>34</v>
      </c>
      <c r="S7" s="12">
        <v>28</v>
      </c>
      <c r="T7" s="12">
        <v>62</v>
      </c>
      <c r="U7" s="12" t="s">
        <v>107</v>
      </c>
      <c r="V7" s="12">
        <v>44</v>
      </c>
      <c r="W7" s="12">
        <v>38</v>
      </c>
      <c r="X7" s="12">
        <v>82</v>
      </c>
      <c r="Y7" s="12" t="s">
        <v>112</v>
      </c>
      <c r="Z7" s="12">
        <v>35</v>
      </c>
      <c r="AA7" s="12">
        <v>20</v>
      </c>
      <c r="AB7" s="12">
        <v>55</v>
      </c>
      <c r="AC7" s="12" t="s">
        <v>109</v>
      </c>
      <c r="AD7" s="12">
        <v>31</v>
      </c>
      <c r="AE7" s="12">
        <v>17</v>
      </c>
      <c r="AF7" s="12">
        <v>48</v>
      </c>
      <c r="AG7" s="12" t="s">
        <v>108</v>
      </c>
      <c r="AH7" s="12">
        <v>34</v>
      </c>
      <c r="AI7" s="12">
        <v>31</v>
      </c>
      <c r="AJ7" s="12">
        <v>65</v>
      </c>
      <c r="AK7" s="12" t="s">
        <v>107</v>
      </c>
      <c r="AL7" s="12">
        <v>839</v>
      </c>
      <c r="AM7" s="12">
        <v>14</v>
      </c>
      <c r="AN7" s="12">
        <v>69.916666666666671</v>
      </c>
      <c r="AO7" s="12" t="s">
        <v>17</v>
      </c>
      <c r="AP7" s="12" t="s">
        <v>553</v>
      </c>
      <c r="AQ7" s="12">
        <v>839</v>
      </c>
      <c r="AR7" s="12"/>
      <c r="AS7" s="12"/>
      <c r="AT7" s="12"/>
    </row>
    <row r="8" spans="1:46" x14ac:dyDescent="0.25">
      <c r="A8" s="12">
        <v>8</v>
      </c>
      <c r="B8" s="12" t="s">
        <v>554</v>
      </c>
      <c r="C8" s="12" t="s">
        <v>555</v>
      </c>
      <c r="D8" s="12" t="s">
        <v>650</v>
      </c>
      <c r="E8" s="12" t="s">
        <v>690</v>
      </c>
      <c r="F8" s="12">
        <v>153</v>
      </c>
      <c r="G8" s="12">
        <v>166</v>
      </c>
      <c r="H8" s="12">
        <v>319</v>
      </c>
      <c r="I8" s="12" t="s">
        <v>107</v>
      </c>
      <c r="J8" s="12">
        <v>29</v>
      </c>
      <c r="K8" s="12">
        <v>14</v>
      </c>
      <c r="L8" s="12">
        <v>43</v>
      </c>
      <c r="M8" s="12" t="s">
        <v>111</v>
      </c>
      <c r="N8" s="12">
        <v>22</v>
      </c>
      <c r="O8" s="12">
        <v>10</v>
      </c>
      <c r="P8" s="12">
        <v>32</v>
      </c>
      <c r="Q8" s="12" t="s">
        <v>58</v>
      </c>
      <c r="R8" s="12">
        <v>33</v>
      </c>
      <c r="S8" s="12">
        <v>16</v>
      </c>
      <c r="T8" s="12">
        <v>49</v>
      </c>
      <c r="U8" s="12" t="s">
        <v>108</v>
      </c>
      <c r="V8" s="12">
        <v>44</v>
      </c>
      <c r="W8" s="12">
        <v>24</v>
      </c>
      <c r="X8" s="12">
        <v>68</v>
      </c>
      <c r="Y8" s="12" t="s">
        <v>107</v>
      </c>
      <c r="Z8" s="12">
        <v>33</v>
      </c>
      <c r="AA8" s="12">
        <v>17</v>
      </c>
      <c r="AB8" s="12">
        <v>50</v>
      </c>
      <c r="AC8" s="12" t="s">
        <v>109</v>
      </c>
      <c r="AD8" s="12">
        <v>30</v>
      </c>
      <c r="AE8" s="12">
        <v>12</v>
      </c>
      <c r="AF8" s="12">
        <v>42</v>
      </c>
      <c r="AG8" s="12" t="s">
        <v>111</v>
      </c>
      <c r="AH8" s="12">
        <v>43</v>
      </c>
      <c r="AI8" s="12">
        <v>15</v>
      </c>
      <c r="AJ8" s="12">
        <v>58</v>
      </c>
      <c r="AK8" s="12" t="s">
        <v>109</v>
      </c>
      <c r="AL8" s="12">
        <v>0</v>
      </c>
      <c r="AM8" s="12">
        <v>0</v>
      </c>
      <c r="AN8" s="12" t="s">
        <v>15</v>
      </c>
      <c r="AO8" s="6" t="s">
        <v>18</v>
      </c>
      <c r="AP8" s="12" t="s">
        <v>554</v>
      </c>
      <c r="AQ8" s="12">
        <v>0</v>
      </c>
      <c r="AR8" s="12"/>
      <c r="AS8" s="12">
        <v>1</v>
      </c>
      <c r="AT8" s="12"/>
    </row>
    <row r="9" spans="1:46" x14ac:dyDescent="0.25">
      <c r="A9" s="12">
        <v>9</v>
      </c>
      <c r="B9" s="12" t="s">
        <v>556</v>
      </c>
      <c r="C9" s="12" t="s">
        <v>557</v>
      </c>
      <c r="D9" s="12" t="s">
        <v>651</v>
      </c>
      <c r="E9" s="12" t="s">
        <v>123</v>
      </c>
      <c r="F9" s="12">
        <v>181</v>
      </c>
      <c r="G9" s="12">
        <v>160</v>
      </c>
      <c r="H9" s="12">
        <v>341</v>
      </c>
      <c r="I9" s="12" t="s">
        <v>107</v>
      </c>
      <c r="J9" s="12">
        <v>35</v>
      </c>
      <c r="K9" s="12">
        <v>27</v>
      </c>
      <c r="L9" s="12">
        <v>62</v>
      </c>
      <c r="M9" s="12" t="s">
        <v>107</v>
      </c>
      <c r="N9" s="12">
        <v>24</v>
      </c>
      <c r="O9" s="12">
        <v>17</v>
      </c>
      <c r="P9" s="12">
        <v>41</v>
      </c>
      <c r="Q9" s="12" t="s">
        <v>111</v>
      </c>
      <c r="R9" s="12">
        <v>45</v>
      </c>
      <c r="S9" s="12">
        <v>42</v>
      </c>
      <c r="T9" s="12">
        <v>87</v>
      </c>
      <c r="U9" s="12" t="s">
        <v>112</v>
      </c>
      <c r="V9" s="12">
        <v>45</v>
      </c>
      <c r="W9" s="12">
        <v>38</v>
      </c>
      <c r="X9" s="12">
        <v>83</v>
      </c>
      <c r="Y9" s="12" t="s">
        <v>112</v>
      </c>
      <c r="Z9" s="12">
        <v>37</v>
      </c>
      <c r="AA9" s="12">
        <v>18</v>
      </c>
      <c r="AB9" s="12">
        <v>55</v>
      </c>
      <c r="AC9" s="12" t="s">
        <v>109</v>
      </c>
      <c r="AD9" s="12">
        <v>37</v>
      </c>
      <c r="AE9" s="12">
        <v>29</v>
      </c>
      <c r="AF9" s="12">
        <v>66</v>
      </c>
      <c r="AG9" s="12" t="s">
        <v>107</v>
      </c>
      <c r="AH9" s="12">
        <v>45</v>
      </c>
      <c r="AI9" s="12">
        <v>34</v>
      </c>
      <c r="AJ9" s="12">
        <v>79</v>
      </c>
      <c r="AK9" s="12" t="s">
        <v>110</v>
      </c>
      <c r="AL9" s="12">
        <v>814</v>
      </c>
      <c r="AM9" s="12">
        <v>18</v>
      </c>
      <c r="AN9" s="12">
        <v>67.833333333333329</v>
      </c>
      <c r="AO9" s="12" t="s">
        <v>17</v>
      </c>
      <c r="AP9" s="12" t="s">
        <v>556</v>
      </c>
      <c r="AQ9" s="12">
        <v>814</v>
      </c>
      <c r="AR9" s="12"/>
      <c r="AS9" s="12"/>
      <c r="AT9" s="12"/>
    </row>
    <row r="10" spans="1:46" x14ac:dyDescent="0.25">
      <c r="A10" s="12">
        <v>10</v>
      </c>
      <c r="B10" s="12" t="s">
        <v>558</v>
      </c>
      <c r="C10" s="12" t="s">
        <v>727</v>
      </c>
      <c r="D10" s="12" t="s">
        <v>75</v>
      </c>
      <c r="E10" s="12" t="s">
        <v>691</v>
      </c>
      <c r="F10" s="12">
        <v>162</v>
      </c>
      <c r="G10" s="12">
        <v>181</v>
      </c>
      <c r="H10" s="12">
        <v>343</v>
      </c>
      <c r="I10" s="12" t="s">
        <v>107</v>
      </c>
      <c r="J10" s="12">
        <v>28</v>
      </c>
      <c r="K10" s="12">
        <v>17</v>
      </c>
      <c r="L10" s="12">
        <v>45</v>
      </c>
      <c r="M10" s="12" t="s">
        <v>108</v>
      </c>
      <c r="N10" s="12">
        <v>19</v>
      </c>
      <c r="O10" s="12">
        <v>11</v>
      </c>
      <c r="P10" s="12">
        <v>30</v>
      </c>
      <c r="Q10" s="12" t="s">
        <v>58</v>
      </c>
      <c r="R10" s="12">
        <v>39</v>
      </c>
      <c r="S10" s="12">
        <v>18</v>
      </c>
      <c r="T10" s="12">
        <v>57</v>
      </c>
      <c r="U10" s="12" t="s">
        <v>109</v>
      </c>
      <c r="V10" s="12">
        <v>41</v>
      </c>
      <c r="W10" s="12">
        <v>36</v>
      </c>
      <c r="X10" s="12">
        <v>77</v>
      </c>
      <c r="Y10" s="12" t="s">
        <v>110</v>
      </c>
      <c r="Z10" s="12">
        <v>33</v>
      </c>
      <c r="AA10" s="12">
        <v>17</v>
      </c>
      <c r="AB10" s="12">
        <v>50</v>
      </c>
      <c r="AC10" s="12" t="s">
        <v>109</v>
      </c>
      <c r="AD10" s="12">
        <v>34</v>
      </c>
      <c r="AE10" s="12">
        <v>20</v>
      </c>
      <c r="AF10" s="12">
        <v>54</v>
      </c>
      <c r="AG10" s="12" t="s">
        <v>109</v>
      </c>
      <c r="AH10" s="12">
        <v>36</v>
      </c>
      <c r="AI10" s="12">
        <v>12</v>
      </c>
      <c r="AJ10" s="12">
        <v>48</v>
      </c>
      <c r="AK10" s="12" t="s">
        <v>108</v>
      </c>
      <c r="AL10" s="12">
        <v>0</v>
      </c>
      <c r="AM10" s="12">
        <v>0</v>
      </c>
      <c r="AN10" s="12" t="s">
        <v>15</v>
      </c>
      <c r="AO10" s="6" t="s">
        <v>18</v>
      </c>
      <c r="AP10" s="12" t="s">
        <v>558</v>
      </c>
      <c r="AQ10" s="12">
        <v>0</v>
      </c>
      <c r="AR10" s="12"/>
      <c r="AS10" s="12">
        <v>1</v>
      </c>
      <c r="AT10" s="12"/>
    </row>
    <row r="11" spans="1:46" x14ac:dyDescent="0.25">
      <c r="A11" s="12">
        <v>11</v>
      </c>
      <c r="B11" s="12" t="s">
        <v>559</v>
      </c>
      <c r="C11" s="12" t="s">
        <v>560</v>
      </c>
      <c r="D11" s="12" t="s">
        <v>652</v>
      </c>
      <c r="E11" s="12" t="s">
        <v>692</v>
      </c>
      <c r="F11" s="12">
        <v>189</v>
      </c>
      <c r="G11" s="12">
        <v>184</v>
      </c>
      <c r="H11" s="12">
        <v>373</v>
      </c>
      <c r="I11" s="12" t="s">
        <v>110</v>
      </c>
      <c r="J11" s="12">
        <v>44</v>
      </c>
      <c r="K11" s="12">
        <v>42</v>
      </c>
      <c r="L11" s="12">
        <v>86</v>
      </c>
      <c r="M11" s="12" t="s">
        <v>112</v>
      </c>
      <c r="N11" s="12">
        <v>42</v>
      </c>
      <c r="O11" s="12">
        <v>35</v>
      </c>
      <c r="P11" s="12">
        <v>77</v>
      </c>
      <c r="Q11" s="12" t="s">
        <v>110</v>
      </c>
      <c r="R11" s="12">
        <v>43</v>
      </c>
      <c r="S11" s="12">
        <v>49</v>
      </c>
      <c r="T11" s="12">
        <v>92</v>
      </c>
      <c r="U11" s="12" t="s">
        <v>113</v>
      </c>
      <c r="V11" s="12">
        <v>47</v>
      </c>
      <c r="W11" s="12">
        <v>47</v>
      </c>
      <c r="X11" s="12">
        <v>94</v>
      </c>
      <c r="Y11" s="12" t="s">
        <v>113</v>
      </c>
      <c r="Z11" s="12">
        <v>35</v>
      </c>
      <c r="AA11" s="12">
        <v>32</v>
      </c>
      <c r="AB11" s="12">
        <v>67</v>
      </c>
      <c r="AC11" s="12" t="s">
        <v>107</v>
      </c>
      <c r="AD11" s="12">
        <v>48</v>
      </c>
      <c r="AE11" s="12">
        <v>50</v>
      </c>
      <c r="AF11" s="12">
        <v>98</v>
      </c>
      <c r="AG11" s="12" t="s">
        <v>113</v>
      </c>
      <c r="AH11" s="12">
        <v>45</v>
      </c>
      <c r="AI11" s="12">
        <v>38</v>
      </c>
      <c r="AJ11" s="12">
        <v>83</v>
      </c>
      <c r="AK11" s="12" t="s">
        <v>112</v>
      </c>
      <c r="AL11" s="12">
        <v>970</v>
      </c>
      <c r="AM11" s="12">
        <v>2</v>
      </c>
      <c r="AN11" s="12">
        <v>80.833333333333329</v>
      </c>
      <c r="AO11" s="12" t="s">
        <v>17</v>
      </c>
      <c r="AP11" s="12" t="s">
        <v>559</v>
      </c>
      <c r="AQ11" s="12">
        <v>970</v>
      </c>
      <c r="AR11" s="12"/>
      <c r="AS11" s="12"/>
      <c r="AT11" s="12"/>
    </row>
    <row r="12" spans="1:46" x14ac:dyDescent="0.25">
      <c r="A12" s="12">
        <v>12</v>
      </c>
      <c r="B12" s="12" t="s">
        <v>561</v>
      </c>
      <c r="C12" s="12" t="s">
        <v>562</v>
      </c>
      <c r="D12" s="12" t="s">
        <v>82</v>
      </c>
      <c r="E12" s="12" t="s">
        <v>485</v>
      </c>
      <c r="F12" s="12">
        <v>171</v>
      </c>
      <c r="G12" s="12">
        <v>169</v>
      </c>
      <c r="H12" s="12">
        <v>340</v>
      </c>
      <c r="I12" s="12" t="s">
        <v>107</v>
      </c>
      <c r="J12" s="12">
        <v>26</v>
      </c>
      <c r="K12" s="12">
        <v>24</v>
      </c>
      <c r="L12" s="12">
        <v>50</v>
      </c>
      <c r="M12" s="12" t="s">
        <v>109</v>
      </c>
      <c r="N12" s="12">
        <v>27</v>
      </c>
      <c r="O12" s="12">
        <v>23</v>
      </c>
      <c r="P12" s="12">
        <v>50</v>
      </c>
      <c r="Q12" s="12" t="s">
        <v>109</v>
      </c>
      <c r="R12" s="12">
        <v>43</v>
      </c>
      <c r="S12" s="12">
        <v>36</v>
      </c>
      <c r="T12" s="12">
        <v>79</v>
      </c>
      <c r="U12" s="12" t="s">
        <v>110</v>
      </c>
      <c r="V12" s="12">
        <v>49</v>
      </c>
      <c r="W12" s="12">
        <v>43</v>
      </c>
      <c r="X12" s="12">
        <v>92</v>
      </c>
      <c r="Y12" s="12" t="s">
        <v>113</v>
      </c>
      <c r="Z12" s="12">
        <v>36</v>
      </c>
      <c r="AA12" s="12">
        <v>23</v>
      </c>
      <c r="AB12" s="12">
        <v>59</v>
      </c>
      <c r="AC12" s="12" t="s">
        <v>109</v>
      </c>
      <c r="AD12" s="12">
        <v>37</v>
      </c>
      <c r="AE12" s="12">
        <v>29</v>
      </c>
      <c r="AF12" s="12">
        <v>66</v>
      </c>
      <c r="AG12" s="12" t="s">
        <v>107</v>
      </c>
      <c r="AH12" s="12">
        <v>43</v>
      </c>
      <c r="AI12" s="12">
        <v>18</v>
      </c>
      <c r="AJ12" s="12">
        <v>61</v>
      </c>
      <c r="AK12" s="12" t="s">
        <v>107</v>
      </c>
      <c r="AL12" s="12">
        <v>797</v>
      </c>
      <c r="AM12" s="12">
        <v>25</v>
      </c>
      <c r="AN12" s="12">
        <v>66.416666666666671</v>
      </c>
      <c r="AO12" s="12" t="s">
        <v>17</v>
      </c>
      <c r="AP12" s="12" t="s">
        <v>561</v>
      </c>
      <c r="AQ12" s="12">
        <v>797</v>
      </c>
      <c r="AR12" s="12"/>
      <c r="AS12" s="12"/>
      <c r="AT12" s="12"/>
    </row>
    <row r="13" spans="1:46" x14ac:dyDescent="0.25">
      <c r="A13" s="12">
        <v>13</v>
      </c>
      <c r="B13" s="12" t="s">
        <v>563</v>
      </c>
      <c r="C13" s="12" t="s">
        <v>564</v>
      </c>
      <c r="D13" s="12" t="s">
        <v>653</v>
      </c>
      <c r="E13" s="12" t="s">
        <v>63</v>
      </c>
      <c r="F13" s="12">
        <v>194</v>
      </c>
      <c r="G13" s="12">
        <v>174</v>
      </c>
      <c r="H13" s="12">
        <v>368</v>
      </c>
      <c r="I13" s="12" t="s">
        <v>110</v>
      </c>
      <c r="J13" s="12">
        <v>29</v>
      </c>
      <c r="K13" s="12">
        <v>28</v>
      </c>
      <c r="L13" s="12">
        <v>57</v>
      </c>
      <c r="M13" s="12" t="s">
        <v>109</v>
      </c>
      <c r="N13" s="12">
        <v>28</v>
      </c>
      <c r="O13" s="12">
        <v>22</v>
      </c>
      <c r="P13" s="12">
        <v>50</v>
      </c>
      <c r="Q13" s="12" t="s">
        <v>109</v>
      </c>
      <c r="R13" s="12">
        <v>25</v>
      </c>
      <c r="S13" s="12">
        <v>11</v>
      </c>
      <c r="T13" s="12">
        <v>40</v>
      </c>
      <c r="U13" s="12" t="s">
        <v>111</v>
      </c>
      <c r="V13" s="12">
        <v>42</v>
      </c>
      <c r="W13" s="12">
        <v>30</v>
      </c>
      <c r="X13" s="12">
        <v>72</v>
      </c>
      <c r="Y13" s="12" t="s">
        <v>110</v>
      </c>
      <c r="Z13" s="12">
        <v>35</v>
      </c>
      <c r="AA13" s="12">
        <v>15</v>
      </c>
      <c r="AB13" s="12">
        <v>50</v>
      </c>
      <c r="AC13" s="12" t="s">
        <v>109</v>
      </c>
      <c r="AD13" s="12">
        <v>39</v>
      </c>
      <c r="AE13" s="12">
        <v>13</v>
      </c>
      <c r="AF13" s="12">
        <v>52</v>
      </c>
      <c r="AG13" s="12" t="s">
        <v>109</v>
      </c>
      <c r="AH13" s="12">
        <v>36</v>
      </c>
      <c r="AI13" s="12">
        <v>18</v>
      </c>
      <c r="AJ13" s="12">
        <v>54</v>
      </c>
      <c r="AK13" s="12" t="s">
        <v>109</v>
      </c>
      <c r="AL13" s="12">
        <v>743</v>
      </c>
      <c r="AM13" s="12">
        <v>39</v>
      </c>
      <c r="AN13" s="12">
        <v>61.916666666666664</v>
      </c>
      <c r="AO13" s="12" t="s">
        <v>17</v>
      </c>
      <c r="AP13" s="12" t="s">
        <v>563</v>
      </c>
      <c r="AQ13" s="12">
        <v>743</v>
      </c>
      <c r="AR13" s="12"/>
      <c r="AS13" s="12"/>
      <c r="AT13" s="12">
        <v>4</v>
      </c>
    </row>
    <row r="14" spans="1:46" x14ac:dyDescent="0.25">
      <c r="A14" s="12">
        <v>14</v>
      </c>
      <c r="B14" s="12" t="s">
        <v>565</v>
      </c>
      <c r="C14" s="12" t="s">
        <v>566</v>
      </c>
      <c r="D14" s="12" t="s">
        <v>654</v>
      </c>
      <c r="E14" s="12" t="s">
        <v>313</v>
      </c>
      <c r="F14" s="12">
        <v>191</v>
      </c>
      <c r="G14" s="12">
        <v>190</v>
      </c>
      <c r="H14" s="12">
        <v>381</v>
      </c>
      <c r="I14" s="12" t="s">
        <v>110</v>
      </c>
      <c r="J14" s="12">
        <v>32</v>
      </c>
      <c r="K14" s="12">
        <v>27</v>
      </c>
      <c r="L14" s="12">
        <v>59</v>
      </c>
      <c r="M14" s="12" t="s">
        <v>109</v>
      </c>
      <c r="N14" s="12">
        <v>32</v>
      </c>
      <c r="O14" s="12">
        <v>12</v>
      </c>
      <c r="P14" s="12">
        <v>44</v>
      </c>
      <c r="Q14" s="12" t="s">
        <v>111</v>
      </c>
      <c r="R14" s="12">
        <v>34</v>
      </c>
      <c r="S14" s="12">
        <v>16</v>
      </c>
      <c r="T14" s="12">
        <v>50</v>
      </c>
      <c r="U14" s="12" t="s">
        <v>109</v>
      </c>
      <c r="V14" s="12">
        <v>45</v>
      </c>
      <c r="W14" s="12">
        <v>40</v>
      </c>
      <c r="X14" s="12">
        <v>85</v>
      </c>
      <c r="Y14" s="12" t="s">
        <v>112</v>
      </c>
      <c r="Z14" s="12">
        <v>37</v>
      </c>
      <c r="AA14" s="12">
        <v>33</v>
      </c>
      <c r="AB14" s="12">
        <v>70</v>
      </c>
      <c r="AC14" s="12" t="s">
        <v>110</v>
      </c>
      <c r="AD14" s="12">
        <v>35</v>
      </c>
      <c r="AE14" s="12">
        <v>16</v>
      </c>
      <c r="AF14" s="12">
        <v>51</v>
      </c>
      <c r="AG14" s="12" t="s">
        <v>109</v>
      </c>
      <c r="AH14" s="12">
        <v>37</v>
      </c>
      <c r="AI14" s="12">
        <v>22</v>
      </c>
      <c r="AJ14" s="12">
        <v>59</v>
      </c>
      <c r="AK14" s="12" t="s">
        <v>109</v>
      </c>
      <c r="AL14" s="12">
        <v>799</v>
      </c>
      <c r="AM14" s="12">
        <v>23</v>
      </c>
      <c r="AN14" s="12">
        <v>66.583333333333329</v>
      </c>
      <c r="AO14" s="12" t="s">
        <v>17</v>
      </c>
      <c r="AP14" s="12" t="s">
        <v>565</v>
      </c>
      <c r="AQ14" s="12">
        <v>799</v>
      </c>
      <c r="AR14" s="12"/>
      <c r="AS14" s="12"/>
      <c r="AT14" s="12"/>
    </row>
    <row r="15" spans="1:46" x14ac:dyDescent="0.25">
      <c r="A15" s="12">
        <v>15</v>
      </c>
      <c r="B15" s="12" t="s">
        <v>567</v>
      </c>
      <c r="C15" s="12" t="s">
        <v>568</v>
      </c>
      <c r="D15" s="12" t="s">
        <v>655</v>
      </c>
      <c r="E15" s="12" t="s">
        <v>693</v>
      </c>
      <c r="F15" s="12">
        <v>167</v>
      </c>
      <c r="G15" s="12">
        <v>188</v>
      </c>
      <c r="H15" s="12">
        <v>355</v>
      </c>
      <c r="I15" s="12" t="s">
        <v>110</v>
      </c>
      <c r="J15" s="12">
        <v>30</v>
      </c>
      <c r="K15" s="12">
        <v>26</v>
      </c>
      <c r="L15" s="12">
        <v>56</v>
      </c>
      <c r="M15" s="12" t="s">
        <v>109</v>
      </c>
      <c r="N15" s="12">
        <v>27</v>
      </c>
      <c r="O15" s="12">
        <v>20</v>
      </c>
      <c r="P15" s="12">
        <v>47</v>
      </c>
      <c r="Q15" s="12" t="s">
        <v>108</v>
      </c>
      <c r="R15" s="12">
        <v>37</v>
      </c>
      <c r="S15" s="12">
        <v>18</v>
      </c>
      <c r="T15" s="12">
        <v>55</v>
      </c>
      <c r="U15" s="12" t="s">
        <v>109</v>
      </c>
      <c r="V15" s="12">
        <v>42</v>
      </c>
      <c r="W15" s="12">
        <v>29</v>
      </c>
      <c r="X15" s="12">
        <v>71</v>
      </c>
      <c r="Y15" s="12" t="s">
        <v>110</v>
      </c>
      <c r="Z15" s="12">
        <v>36</v>
      </c>
      <c r="AA15" s="12">
        <v>17</v>
      </c>
      <c r="AB15" s="12">
        <v>53</v>
      </c>
      <c r="AC15" s="12" t="s">
        <v>109</v>
      </c>
      <c r="AD15" s="12">
        <v>28</v>
      </c>
      <c r="AE15" s="12">
        <v>19</v>
      </c>
      <c r="AF15" s="12">
        <v>47</v>
      </c>
      <c r="AG15" s="12" t="s">
        <v>108</v>
      </c>
      <c r="AH15" s="12">
        <v>30</v>
      </c>
      <c r="AI15" s="12">
        <v>23</v>
      </c>
      <c r="AJ15" s="12">
        <v>53</v>
      </c>
      <c r="AK15" s="12" t="s">
        <v>109</v>
      </c>
      <c r="AL15" s="12">
        <v>737</v>
      </c>
      <c r="AM15" s="12">
        <v>41</v>
      </c>
      <c r="AN15" s="12">
        <v>61.416666666666664</v>
      </c>
      <c r="AO15" s="12" t="s">
        <v>17</v>
      </c>
      <c r="AP15" s="12" t="s">
        <v>567</v>
      </c>
      <c r="AQ15" s="12">
        <v>737</v>
      </c>
      <c r="AR15" s="12"/>
      <c r="AS15" s="12"/>
      <c r="AT15" s="12"/>
    </row>
    <row r="16" spans="1:46" x14ac:dyDescent="0.25">
      <c r="A16" s="12">
        <v>16</v>
      </c>
      <c r="B16" s="12" t="s">
        <v>569</v>
      </c>
      <c r="C16" s="12" t="s">
        <v>570</v>
      </c>
      <c r="D16" s="12" t="s">
        <v>731</v>
      </c>
      <c r="E16" s="12" t="s">
        <v>694</v>
      </c>
      <c r="F16" s="12">
        <v>161</v>
      </c>
      <c r="G16" s="12">
        <v>169</v>
      </c>
      <c r="H16" s="12">
        <v>330</v>
      </c>
      <c r="I16" s="12" t="s">
        <v>107</v>
      </c>
      <c r="J16" s="12">
        <v>27</v>
      </c>
      <c r="K16" s="12">
        <v>23</v>
      </c>
      <c r="L16" s="12">
        <v>50</v>
      </c>
      <c r="M16" s="12" t="s">
        <v>109</v>
      </c>
      <c r="N16" s="12">
        <v>31</v>
      </c>
      <c r="O16" s="12">
        <v>23</v>
      </c>
      <c r="P16" s="12">
        <v>54</v>
      </c>
      <c r="Q16" s="12" t="s">
        <v>109</v>
      </c>
      <c r="R16" s="12">
        <v>41</v>
      </c>
      <c r="S16" s="12">
        <v>37</v>
      </c>
      <c r="T16" s="12">
        <v>78</v>
      </c>
      <c r="U16" s="12" t="s">
        <v>110</v>
      </c>
      <c r="V16" s="12">
        <v>43</v>
      </c>
      <c r="W16" s="12">
        <v>30</v>
      </c>
      <c r="X16" s="12">
        <v>73</v>
      </c>
      <c r="Y16" s="12" t="s">
        <v>110</v>
      </c>
      <c r="Z16" s="12">
        <v>41</v>
      </c>
      <c r="AA16" s="12">
        <v>21</v>
      </c>
      <c r="AB16" s="12">
        <v>62</v>
      </c>
      <c r="AC16" s="12" t="s">
        <v>107</v>
      </c>
      <c r="AD16" s="12">
        <v>37</v>
      </c>
      <c r="AE16" s="12">
        <v>17</v>
      </c>
      <c r="AF16" s="12">
        <v>54</v>
      </c>
      <c r="AG16" s="12" t="s">
        <v>109</v>
      </c>
      <c r="AH16" s="12">
        <v>31</v>
      </c>
      <c r="AI16" s="12">
        <v>22</v>
      </c>
      <c r="AJ16" s="12">
        <v>53</v>
      </c>
      <c r="AK16" s="12" t="s">
        <v>109</v>
      </c>
      <c r="AL16" s="12">
        <v>754</v>
      </c>
      <c r="AM16" s="12">
        <v>36</v>
      </c>
      <c r="AN16" s="12">
        <v>62.833333333333336</v>
      </c>
      <c r="AO16" s="12" t="s">
        <v>17</v>
      </c>
      <c r="AP16" s="12" t="s">
        <v>569</v>
      </c>
      <c r="AQ16" s="12">
        <v>754</v>
      </c>
      <c r="AR16" s="12"/>
      <c r="AS16" s="12"/>
      <c r="AT16" s="12"/>
    </row>
    <row r="17" spans="1:46" x14ac:dyDescent="0.25">
      <c r="A17" s="12">
        <v>17</v>
      </c>
      <c r="B17" s="12" t="s">
        <v>571</v>
      </c>
      <c r="C17" s="12" t="s">
        <v>572</v>
      </c>
      <c r="D17" s="12" t="s">
        <v>656</v>
      </c>
      <c r="E17" s="12" t="s">
        <v>695</v>
      </c>
      <c r="F17" s="12">
        <v>171</v>
      </c>
      <c r="G17" s="12">
        <v>170</v>
      </c>
      <c r="H17" s="12">
        <v>341</v>
      </c>
      <c r="I17" s="12" t="s">
        <v>107</v>
      </c>
      <c r="J17" s="12">
        <v>43</v>
      </c>
      <c r="K17" s="12">
        <v>31</v>
      </c>
      <c r="L17" s="12">
        <v>74</v>
      </c>
      <c r="M17" s="12" t="s">
        <v>110</v>
      </c>
      <c r="N17" s="12">
        <v>40</v>
      </c>
      <c r="O17" s="12">
        <v>25</v>
      </c>
      <c r="P17" s="12">
        <v>65</v>
      </c>
      <c r="Q17" s="12" t="s">
        <v>107</v>
      </c>
      <c r="R17" s="12">
        <v>34</v>
      </c>
      <c r="S17" s="12">
        <v>28</v>
      </c>
      <c r="T17" s="12">
        <v>62</v>
      </c>
      <c r="U17" s="12" t="s">
        <v>107</v>
      </c>
      <c r="V17" s="12">
        <v>45</v>
      </c>
      <c r="W17" s="12">
        <v>30</v>
      </c>
      <c r="X17" s="12">
        <v>75</v>
      </c>
      <c r="Y17" s="12" t="s">
        <v>110</v>
      </c>
      <c r="Z17" s="12">
        <v>39</v>
      </c>
      <c r="AA17" s="12">
        <v>29</v>
      </c>
      <c r="AB17" s="12">
        <v>68</v>
      </c>
      <c r="AC17" s="12" t="s">
        <v>107</v>
      </c>
      <c r="AD17" s="12">
        <v>37</v>
      </c>
      <c r="AE17" s="12">
        <v>17</v>
      </c>
      <c r="AF17" s="12">
        <v>54</v>
      </c>
      <c r="AG17" s="12" t="s">
        <v>109</v>
      </c>
      <c r="AH17" s="12">
        <v>44</v>
      </c>
      <c r="AI17" s="12">
        <v>22</v>
      </c>
      <c r="AJ17" s="12">
        <v>66</v>
      </c>
      <c r="AK17" s="12" t="s">
        <v>107</v>
      </c>
      <c r="AL17" s="12">
        <v>805</v>
      </c>
      <c r="AM17" s="12">
        <v>20</v>
      </c>
      <c r="AN17" s="12">
        <v>67.083333333333329</v>
      </c>
      <c r="AO17" s="12" t="s">
        <v>17</v>
      </c>
      <c r="AP17" s="12" t="s">
        <v>571</v>
      </c>
      <c r="AQ17" s="12">
        <v>805</v>
      </c>
      <c r="AR17" s="12"/>
      <c r="AS17" s="12"/>
      <c r="AT17" s="12"/>
    </row>
    <row r="18" spans="1:46" x14ac:dyDescent="0.25">
      <c r="A18" s="12">
        <v>18</v>
      </c>
      <c r="B18" s="12" t="s">
        <v>573</v>
      </c>
      <c r="C18" s="12" t="s">
        <v>574</v>
      </c>
      <c r="D18" s="12" t="s">
        <v>253</v>
      </c>
      <c r="E18" s="12" t="s">
        <v>696</v>
      </c>
      <c r="F18" s="12">
        <v>174</v>
      </c>
      <c r="G18" s="12">
        <v>113</v>
      </c>
      <c r="H18" s="12">
        <v>287</v>
      </c>
      <c r="I18" s="12" t="s">
        <v>109</v>
      </c>
      <c r="J18" s="12">
        <v>24</v>
      </c>
      <c r="K18" s="12">
        <v>23</v>
      </c>
      <c r="L18" s="12">
        <v>47</v>
      </c>
      <c r="M18" s="12" t="s">
        <v>108</v>
      </c>
      <c r="N18" s="12">
        <v>25</v>
      </c>
      <c r="O18" s="12">
        <v>23</v>
      </c>
      <c r="P18" s="12">
        <v>48</v>
      </c>
      <c r="Q18" s="12" t="s">
        <v>108</v>
      </c>
      <c r="R18" s="12">
        <v>35</v>
      </c>
      <c r="S18" s="12">
        <v>19</v>
      </c>
      <c r="T18" s="12">
        <v>54</v>
      </c>
      <c r="U18" s="12" t="s">
        <v>109</v>
      </c>
      <c r="V18" s="12">
        <v>44</v>
      </c>
      <c r="W18" s="12">
        <v>34</v>
      </c>
      <c r="X18" s="12">
        <v>78</v>
      </c>
      <c r="Y18" s="12" t="s">
        <v>110</v>
      </c>
      <c r="Z18" s="12">
        <v>38</v>
      </c>
      <c r="AA18" s="12">
        <v>14</v>
      </c>
      <c r="AB18" s="12">
        <v>52</v>
      </c>
      <c r="AC18" s="12" t="s">
        <v>109</v>
      </c>
      <c r="AD18" s="12">
        <v>29</v>
      </c>
      <c r="AE18" s="12">
        <v>14</v>
      </c>
      <c r="AF18" s="12">
        <v>43</v>
      </c>
      <c r="AG18" s="12" t="s">
        <v>111</v>
      </c>
      <c r="AH18" s="12">
        <v>29</v>
      </c>
      <c r="AI18" s="12">
        <v>16</v>
      </c>
      <c r="AJ18" s="12">
        <v>45</v>
      </c>
      <c r="AK18" s="12" t="s">
        <v>108</v>
      </c>
      <c r="AL18" s="12">
        <v>654</v>
      </c>
      <c r="AM18" s="12">
        <v>50</v>
      </c>
      <c r="AN18" s="12">
        <v>54.5</v>
      </c>
      <c r="AO18" s="12" t="s">
        <v>17</v>
      </c>
      <c r="AP18" s="12" t="s">
        <v>573</v>
      </c>
      <c r="AQ18" s="12">
        <v>654</v>
      </c>
      <c r="AR18" s="12"/>
      <c r="AS18" s="12"/>
      <c r="AT18" s="12"/>
    </row>
    <row r="19" spans="1:46" x14ac:dyDescent="0.25">
      <c r="A19" s="12">
        <v>19</v>
      </c>
      <c r="B19" s="12" t="s">
        <v>575</v>
      </c>
      <c r="C19" s="12" t="s">
        <v>576</v>
      </c>
      <c r="D19" s="12" t="s">
        <v>657</v>
      </c>
      <c r="E19" s="12" t="s">
        <v>697</v>
      </c>
      <c r="F19" s="12">
        <v>195</v>
      </c>
      <c r="G19" s="12">
        <v>216</v>
      </c>
      <c r="H19" s="12">
        <v>411</v>
      </c>
      <c r="I19" s="12" t="s">
        <v>112</v>
      </c>
      <c r="J19" s="12">
        <v>28</v>
      </c>
      <c r="K19" s="12">
        <v>22</v>
      </c>
      <c r="L19" s="12">
        <v>50</v>
      </c>
      <c r="M19" s="12" t="s">
        <v>109</v>
      </c>
      <c r="N19" s="12">
        <v>32</v>
      </c>
      <c r="O19" s="12">
        <v>28</v>
      </c>
      <c r="P19" s="12">
        <v>60</v>
      </c>
      <c r="Q19" s="12" t="s">
        <v>107</v>
      </c>
      <c r="R19" s="12">
        <v>36</v>
      </c>
      <c r="S19" s="12">
        <v>33</v>
      </c>
      <c r="T19" s="12">
        <v>69</v>
      </c>
      <c r="U19" s="12" t="s">
        <v>107</v>
      </c>
      <c r="V19" s="12">
        <v>42</v>
      </c>
      <c r="W19" s="12">
        <v>40</v>
      </c>
      <c r="X19" s="12">
        <v>82</v>
      </c>
      <c r="Y19" s="12" t="s">
        <v>112</v>
      </c>
      <c r="Z19" s="12">
        <v>37</v>
      </c>
      <c r="AA19" s="12">
        <v>22</v>
      </c>
      <c r="AB19" s="12">
        <v>59</v>
      </c>
      <c r="AC19" s="12" t="s">
        <v>109</v>
      </c>
      <c r="AD19" s="12">
        <v>32</v>
      </c>
      <c r="AE19" s="12">
        <v>19</v>
      </c>
      <c r="AF19" s="12">
        <v>51</v>
      </c>
      <c r="AG19" s="12" t="s">
        <v>109</v>
      </c>
      <c r="AH19" s="12">
        <v>33</v>
      </c>
      <c r="AI19" s="12">
        <v>27</v>
      </c>
      <c r="AJ19" s="12">
        <v>60</v>
      </c>
      <c r="AK19" s="12" t="s">
        <v>107</v>
      </c>
      <c r="AL19" s="12">
        <v>842</v>
      </c>
      <c r="AM19" s="12">
        <v>13</v>
      </c>
      <c r="AN19" s="12">
        <v>70.166666666666671</v>
      </c>
      <c r="AO19" s="12" t="s">
        <v>17</v>
      </c>
      <c r="AP19" s="12" t="s">
        <v>575</v>
      </c>
      <c r="AQ19" s="12">
        <v>842</v>
      </c>
      <c r="AR19" s="12"/>
      <c r="AS19" s="12"/>
      <c r="AT19" s="12"/>
    </row>
    <row r="20" spans="1:46" x14ac:dyDescent="0.25">
      <c r="A20" s="12">
        <v>20</v>
      </c>
      <c r="B20" s="12" t="s">
        <v>577</v>
      </c>
      <c r="C20" s="12" t="s">
        <v>578</v>
      </c>
      <c r="D20" s="12" t="s">
        <v>658</v>
      </c>
      <c r="E20" s="12" t="s">
        <v>732</v>
      </c>
      <c r="F20" s="12">
        <v>172</v>
      </c>
      <c r="G20" s="12">
        <v>183</v>
      </c>
      <c r="H20" s="12">
        <v>355</v>
      </c>
      <c r="I20" s="12" t="s">
        <v>110</v>
      </c>
      <c r="J20" s="12">
        <v>36</v>
      </c>
      <c r="K20" s="12">
        <v>16</v>
      </c>
      <c r="L20" s="12">
        <v>52</v>
      </c>
      <c r="M20" s="12" t="s">
        <v>109</v>
      </c>
      <c r="N20" s="12">
        <v>32</v>
      </c>
      <c r="O20" s="12">
        <v>28</v>
      </c>
      <c r="P20" s="12">
        <v>60</v>
      </c>
      <c r="Q20" s="12" t="s">
        <v>107</v>
      </c>
      <c r="R20" s="12">
        <v>38</v>
      </c>
      <c r="S20" s="12">
        <v>12</v>
      </c>
      <c r="T20" s="12">
        <v>50</v>
      </c>
      <c r="U20" s="12" t="s">
        <v>109</v>
      </c>
      <c r="V20" s="12">
        <v>40</v>
      </c>
      <c r="W20" s="12">
        <v>30</v>
      </c>
      <c r="X20" s="12">
        <v>70</v>
      </c>
      <c r="Y20" s="12" t="s">
        <v>110</v>
      </c>
      <c r="Z20" s="12">
        <v>33</v>
      </c>
      <c r="AA20" s="12">
        <v>18</v>
      </c>
      <c r="AB20" s="12">
        <v>51</v>
      </c>
      <c r="AC20" s="12" t="s">
        <v>109</v>
      </c>
      <c r="AD20" s="12">
        <v>32</v>
      </c>
      <c r="AE20" s="12">
        <v>10</v>
      </c>
      <c r="AF20" s="12">
        <v>42</v>
      </c>
      <c r="AG20" s="12" t="s">
        <v>111</v>
      </c>
      <c r="AH20" s="12">
        <v>30</v>
      </c>
      <c r="AI20" s="12">
        <v>22</v>
      </c>
      <c r="AJ20" s="12">
        <v>52</v>
      </c>
      <c r="AK20" s="12" t="s">
        <v>109</v>
      </c>
      <c r="AL20" s="12">
        <v>732</v>
      </c>
      <c r="AM20" s="12">
        <v>42</v>
      </c>
      <c r="AN20" s="12">
        <v>61</v>
      </c>
      <c r="AO20" s="12" t="s">
        <v>17</v>
      </c>
      <c r="AP20" s="12" t="s">
        <v>577</v>
      </c>
      <c r="AQ20" s="12">
        <v>732</v>
      </c>
      <c r="AR20" s="12"/>
      <c r="AS20" s="12"/>
      <c r="AT20" s="12"/>
    </row>
    <row r="21" spans="1:46" x14ac:dyDescent="0.25">
      <c r="A21" s="12">
        <v>21</v>
      </c>
      <c r="B21" s="12" t="s">
        <v>579</v>
      </c>
      <c r="C21" s="12" t="s">
        <v>580</v>
      </c>
      <c r="D21" s="12" t="s">
        <v>659</v>
      </c>
      <c r="E21" s="12" t="s">
        <v>698</v>
      </c>
      <c r="F21" s="12">
        <v>228</v>
      </c>
      <c r="G21" s="12">
        <v>208</v>
      </c>
      <c r="H21" s="12">
        <v>436</v>
      </c>
      <c r="I21" s="12" t="s">
        <v>112</v>
      </c>
      <c r="J21" s="12">
        <v>43</v>
      </c>
      <c r="K21" s="12">
        <v>31</v>
      </c>
      <c r="L21" s="12">
        <v>74</v>
      </c>
      <c r="M21" s="12" t="s">
        <v>110</v>
      </c>
      <c r="N21" s="12">
        <v>45</v>
      </c>
      <c r="O21" s="12">
        <v>40</v>
      </c>
      <c r="P21" s="12">
        <v>85</v>
      </c>
      <c r="Q21" s="12" t="s">
        <v>112</v>
      </c>
      <c r="R21" s="12">
        <v>49</v>
      </c>
      <c r="S21" s="12">
        <v>46</v>
      </c>
      <c r="T21" s="12">
        <v>95</v>
      </c>
      <c r="U21" s="12" t="s">
        <v>113</v>
      </c>
      <c r="V21" s="12">
        <v>47</v>
      </c>
      <c r="W21" s="12">
        <v>43</v>
      </c>
      <c r="X21" s="12">
        <v>90</v>
      </c>
      <c r="Y21" s="12" t="s">
        <v>113</v>
      </c>
      <c r="Z21" s="12">
        <v>38</v>
      </c>
      <c r="AA21" s="12">
        <v>42</v>
      </c>
      <c r="AB21" s="12">
        <v>80</v>
      </c>
      <c r="AC21" s="12" t="s">
        <v>112</v>
      </c>
      <c r="AD21" s="12">
        <v>45</v>
      </c>
      <c r="AE21" s="12">
        <v>24</v>
      </c>
      <c r="AF21" s="12">
        <v>69</v>
      </c>
      <c r="AG21" s="12" t="s">
        <v>107</v>
      </c>
      <c r="AH21" s="12">
        <v>45</v>
      </c>
      <c r="AI21" s="12">
        <v>38</v>
      </c>
      <c r="AJ21" s="12">
        <v>83</v>
      </c>
      <c r="AK21" s="12" t="s">
        <v>112</v>
      </c>
      <c r="AL21" s="12">
        <v>1012</v>
      </c>
      <c r="AM21" s="12">
        <v>1</v>
      </c>
      <c r="AN21" s="12">
        <v>84.333333333333329</v>
      </c>
      <c r="AO21" s="12" t="s">
        <v>17</v>
      </c>
      <c r="AP21" s="12" t="s">
        <v>579</v>
      </c>
      <c r="AQ21" s="12">
        <v>1012</v>
      </c>
      <c r="AR21" s="12"/>
      <c r="AS21" s="12"/>
      <c r="AT21" s="12"/>
    </row>
    <row r="22" spans="1:46" x14ac:dyDescent="0.25">
      <c r="A22" s="12">
        <v>22</v>
      </c>
      <c r="B22" s="12" t="s">
        <v>581</v>
      </c>
      <c r="C22" s="12" t="s">
        <v>582</v>
      </c>
      <c r="D22" s="12" t="s">
        <v>660</v>
      </c>
      <c r="E22" s="12" t="s">
        <v>699</v>
      </c>
      <c r="F22" s="12">
        <v>186</v>
      </c>
      <c r="G22" s="12">
        <v>167</v>
      </c>
      <c r="H22" s="12">
        <v>353</v>
      </c>
      <c r="I22" s="12" t="s">
        <v>110</v>
      </c>
      <c r="J22" s="12">
        <v>38</v>
      </c>
      <c r="K22" s="12">
        <v>21</v>
      </c>
      <c r="L22" s="12">
        <v>59</v>
      </c>
      <c r="M22" s="12" t="s">
        <v>109</v>
      </c>
      <c r="N22" s="12">
        <v>31</v>
      </c>
      <c r="O22" s="12">
        <v>18</v>
      </c>
      <c r="P22" s="12">
        <v>49</v>
      </c>
      <c r="Q22" s="12" t="s">
        <v>108</v>
      </c>
      <c r="R22" s="12">
        <v>30</v>
      </c>
      <c r="S22" s="12">
        <v>18</v>
      </c>
      <c r="T22" s="12">
        <v>48</v>
      </c>
      <c r="U22" s="12" t="s">
        <v>108</v>
      </c>
      <c r="V22" s="12">
        <v>43</v>
      </c>
      <c r="W22" s="12">
        <v>24</v>
      </c>
      <c r="X22" s="12">
        <v>67</v>
      </c>
      <c r="Y22" s="12" t="s">
        <v>107</v>
      </c>
      <c r="Z22" s="12">
        <v>35</v>
      </c>
      <c r="AA22" s="12">
        <v>17</v>
      </c>
      <c r="AB22" s="12">
        <v>52</v>
      </c>
      <c r="AC22" s="12" t="s">
        <v>109</v>
      </c>
      <c r="AD22" s="12">
        <v>34</v>
      </c>
      <c r="AE22" s="12">
        <v>16</v>
      </c>
      <c r="AF22" s="12">
        <v>50</v>
      </c>
      <c r="AG22" s="12" t="s">
        <v>109</v>
      </c>
      <c r="AH22" s="12">
        <v>31</v>
      </c>
      <c r="AI22" s="12">
        <v>17</v>
      </c>
      <c r="AJ22" s="12">
        <v>48</v>
      </c>
      <c r="AK22" s="12" t="s">
        <v>108</v>
      </c>
      <c r="AL22" s="12">
        <v>726</v>
      </c>
      <c r="AM22" s="12">
        <v>44</v>
      </c>
      <c r="AN22" s="12">
        <v>60.5</v>
      </c>
      <c r="AO22" s="12" t="s">
        <v>17</v>
      </c>
      <c r="AP22" s="12" t="s">
        <v>581</v>
      </c>
      <c r="AQ22" s="12">
        <v>726</v>
      </c>
      <c r="AR22" s="12"/>
      <c r="AS22" s="12"/>
      <c r="AT22" s="12"/>
    </row>
    <row r="23" spans="1:46" x14ac:dyDescent="0.25">
      <c r="A23" s="12">
        <v>23</v>
      </c>
      <c r="B23" s="12" t="s">
        <v>583</v>
      </c>
      <c r="C23" s="12" t="s">
        <v>584</v>
      </c>
      <c r="D23" s="12" t="s">
        <v>661</v>
      </c>
      <c r="E23" s="12" t="s">
        <v>700</v>
      </c>
      <c r="F23" s="12">
        <v>184</v>
      </c>
      <c r="G23" s="12">
        <v>160</v>
      </c>
      <c r="H23" s="12">
        <v>344</v>
      </c>
      <c r="I23" s="12" t="s">
        <v>107</v>
      </c>
      <c r="J23" s="12">
        <v>31</v>
      </c>
      <c r="K23" s="12">
        <v>34</v>
      </c>
      <c r="L23" s="12">
        <v>65</v>
      </c>
      <c r="M23" s="12" t="s">
        <v>107</v>
      </c>
      <c r="N23" s="12">
        <v>32</v>
      </c>
      <c r="O23" s="12">
        <v>22</v>
      </c>
      <c r="P23" s="12">
        <v>54</v>
      </c>
      <c r="Q23" s="12" t="s">
        <v>109</v>
      </c>
      <c r="R23" s="12">
        <v>42</v>
      </c>
      <c r="S23" s="12">
        <v>29</v>
      </c>
      <c r="T23" s="12">
        <v>71</v>
      </c>
      <c r="U23" s="12" t="s">
        <v>110</v>
      </c>
      <c r="V23" s="12">
        <v>44</v>
      </c>
      <c r="W23" s="12">
        <v>37</v>
      </c>
      <c r="X23" s="12">
        <v>81</v>
      </c>
      <c r="Y23" s="12" t="s">
        <v>112</v>
      </c>
      <c r="Z23" s="12">
        <v>37</v>
      </c>
      <c r="AA23" s="12">
        <v>15</v>
      </c>
      <c r="AB23" s="12">
        <v>52</v>
      </c>
      <c r="AC23" s="12" t="s">
        <v>109</v>
      </c>
      <c r="AD23" s="12">
        <v>34</v>
      </c>
      <c r="AE23" s="12">
        <v>21</v>
      </c>
      <c r="AF23" s="12">
        <v>55</v>
      </c>
      <c r="AG23" s="12" t="s">
        <v>109</v>
      </c>
      <c r="AH23" s="12">
        <v>33</v>
      </c>
      <c r="AI23" s="12">
        <v>22</v>
      </c>
      <c r="AJ23" s="12">
        <v>55</v>
      </c>
      <c r="AK23" s="12" t="s">
        <v>109</v>
      </c>
      <c r="AL23" s="12">
        <v>777</v>
      </c>
      <c r="AM23" s="12">
        <v>28</v>
      </c>
      <c r="AN23" s="12">
        <v>64.75</v>
      </c>
      <c r="AO23" s="12" t="s">
        <v>17</v>
      </c>
      <c r="AP23" s="12" t="s">
        <v>583</v>
      </c>
      <c r="AQ23" s="12">
        <v>777</v>
      </c>
      <c r="AR23" s="12"/>
      <c r="AS23" s="12"/>
      <c r="AT23" s="12"/>
    </row>
    <row r="24" spans="1:46" x14ac:dyDescent="0.25">
      <c r="A24" s="12">
        <v>24</v>
      </c>
      <c r="B24" s="12" t="s">
        <v>585</v>
      </c>
      <c r="C24" s="12" t="s">
        <v>728</v>
      </c>
      <c r="D24" s="12" t="s">
        <v>129</v>
      </c>
      <c r="E24" s="12" t="s">
        <v>123</v>
      </c>
      <c r="F24" s="12">
        <v>158</v>
      </c>
      <c r="G24" s="12">
        <v>188</v>
      </c>
      <c r="H24" s="12">
        <v>346</v>
      </c>
      <c r="I24" s="12" t="s">
        <v>107</v>
      </c>
      <c r="J24" s="12">
        <v>33</v>
      </c>
      <c r="K24" s="12">
        <v>32</v>
      </c>
      <c r="L24" s="12">
        <v>65</v>
      </c>
      <c r="M24" s="12" t="s">
        <v>107</v>
      </c>
      <c r="N24" s="12">
        <v>26</v>
      </c>
      <c r="O24" s="12">
        <v>19</v>
      </c>
      <c r="P24" s="12">
        <v>45</v>
      </c>
      <c r="Q24" s="12" t="s">
        <v>108</v>
      </c>
      <c r="R24" s="12">
        <v>31</v>
      </c>
      <c r="S24" s="12">
        <v>18</v>
      </c>
      <c r="T24" s="12">
        <v>49</v>
      </c>
      <c r="U24" s="12" t="s">
        <v>108</v>
      </c>
      <c r="V24" s="12">
        <v>47</v>
      </c>
      <c r="W24" s="12">
        <v>41</v>
      </c>
      <c r="X24" s="12">
        <v>88</v>
      </c>
      <c r="Y24" s="12" t="s">
        <v>112</v>
      </c>
      <c r="Z24" s="12">
        <v>38</v>
      </c>
      <c r="AA24" s="12">
        <v>18</v>
      </c>
      <c r="AB24" s="12">
        <v>56</v>
      </c>
      <c r="AC24" s="12" t="s">
        <v>109</v>
      </c>
      <c r="AD24" s="12">
        <v>33</v>
      </c>
      <c r="AE24" s="12">
        <v>14</v>
      </c>
      <c r="AF24" s="12">
        <v>47</v>
      </c>
      <c r="AG24" s="12" t="s">
        <v>108</v>
      </c>
      <c r="AH24" s="12">
        <v>44</v>
      </c>
      <c r="AI24" s="12">
        <v>23</v>
      </c>
      <c r="AJ24" s="12">
        <v>67</v>
      </c>
      <c r="AK24" s="12" t="s">
        <v>107</v>
      </c>
      <c r="AL24" s="15">
        <v>763</v>
      </c>
      <c r="AM24" s="12">
        <v>31</v>
      </c>
      <c r="AN24" s="12">
        <v>63.583333333333336</v>
      </c>
      <c r="AO24" s="12" t="s">
        <v>17</v>
      </c>
      <c r="AP24" s="12" t="s">
        <v>585</v>
      </c>
      <c r="AQ24" s="12">
        <v>763</v>
      </c>
      <c r="AR24" s="12"/>
      <c r="AS24" s="12"/>
      <c r="AT24" s="12"/>
    </row>
    <row r="25" spans="1:46" x14ac:dyDescent="0.25">
      <c r="A25" s="12">
        <v>25</v>
      </c>
      <c r="B25" s="12" t="s">
        <v>586</v>
      </c>
      <c r="C25" s="12" t="s">
        <v>587</v>
      </c>
      <c r="D25" s="12" t="s">
        <v>662</v>
      </c>
      <c r="E25" s="12" t="s">
        <v>725</v>
      </c>
      <c r="F25" s="12">
        <v>171</v>
      </c>
      <c r="G25" s="12">
        <v>185</v>
      </c>
      <c r="H25" s="12">
        <v>356</v>
      </c>
      <c r="I25" s="12" t="s">
        <v>110</v>
      </c>
      <c r="J25" s="12">
        <v>30</v>
      </c>
      <c r="K25" s="12">
        <v>37</v>
      </c>
      <c r="L25" s="12">
        <v>67</v>
      </c>
      <c r="M25" s="12" t="s">
        <v>107</v>
      </c>
      <c r="N25" s="12">
        <v>30</v>
      </c>
      <c r="O25" s="12">
        <v>21</v>
      </c>
      <c r="P25" s="12">
        <v>51</v>
      </c>
      <c r="Q25" s="12" t="s">
        <v>109</v>
      </c>
      <c r="R25" s="12">
        <v>42</v>
      </c>
      <c r="S25" s="12">
        <v>27</v>
      </c>
      <c r="T25" s="12">
        <v>69</v>
      </c>
      <c r="U25" s="12" t="s">
        <v>107</v>
      </c>
      <c r="V25" s="12">
        <v>44</v>
      </c>
      <c r="W25" s="12">
        <v>40</v>
      </c>
      <c r="X25" s="12">
        <v>84</v>
      </c>
      <c r="Y25" s="12" t="s">
        <v>112</v>
      </c>
      <c r="Z25" s="12">
        <v>33</v>
      </c>
      <c r="AA25" s="12">
        <v>22</v>
      </c>
      <c r="AB25" s="12">
        <v>55</v>
      </c>
      <c r="AC25" s="12" t="s">
        <v>109</v>
      </c>
      <c r="AD25" s="12">
        <v>37</v>
      </c>
      <c r="AE25" s="12">
        <v>24</v>
      </c>
      <c r="AF25" s="12">
        <v>61</v>
      </c>
      <c r="AG25" s="12" t="s">
        <v>107</v>
      </c>
      <c r="AH25" s="12">
        <v>33</v>
      </c>
      <c r="AI25" s="12">
        <v>27</v>
      </c>
      <c r="AJ25" s="12">
        <v>60</v>
      </c>
      <c r="AK25" s="12" t="s">
        <v>107</v>
      </c>
      <c r="AL25" s="12">
        <v>803</v>
      </c>
      <c r="AM25" s="12">
        <v>21</v>
      </c>
      <c r="AN25" s="12">
        <v>66.916666666666671</v>
      </c>
      <c r="AO25" s="12" t="s">
        <v>17</v>
      </c>
      <c r="AP25" s="12" t="s">
        <v>586</v>
      </c>
      <c r="AQ25" s="12">
        <v>803</v>
      </c>
      <c r="AR25" s="12"/>
      <c r="AS25" s="12"/>
      <c r="AT25" s="12"/>
    </row>
    <row r="26" spans="1:46" x14ac:dyDescent="0.25">
      <c r="A26" s="12">
        <v>26</v>
      </c>
      <c r="B26" s="12" t="s">
        <v>588</v>
      </c>
      <c r="C26" s="12" t="s">
        <v>97</v>
      </c>
      <c r="D26" s="12" t="s">
        <v>663</v>
      </c>
      <c r="E26" s="12" t="s">
        <v>701</v>
      </c>
      <c r="F26" s="12">
        <v>187</v>
      </c>
      <c r="G26" s="12">
        <v>159</v>
      </c>
      <c r="H26" s="12">
        <v>346</v>
      </c>
      <c r="I26" s="12" t="s">
        <v>107</v>
      </c>
      <c r="J26" s="12">
        <v>36</v>
      </c>
      <c r="K26" s="12">
        <v>35</v>
      </c>
      <c r="L26" s="12">
        <v>71</v>
      </c>
      <c r="M26" s="12" t="s">
        <v>110</v>
      </c>
      <c r="N26" s="12">
        <v>40</v>
      </c>
      <c r="O26" s="12">
        <v>30</v>
      </c>
      <c r="P26" s="12">
        <v>70</v>
      </c>
      <c r="Q26" s="12" t="s">
        <v>110</v>
      </c>
      <c r="R26" s="12">
        <v>39</v>
      </c>
      <c r="S26" s="12">
        <v>37</v>
      </c>
      <c r="T26" s="12">
        <v>76</v>
      </c>
      <c r="U26" s="12" t="s">
        <v>110</v>
      </c>
      <c r="V26" s="12">
        <v>49</v>
      </c>
      <c r="W26" s="12">
        <v>40</v>
      </c>
      <c r="X26" s="12">
        <v>89</v>
      </c>
      <c r="Y26" s="12" t="s">
        <v>112</v>
      </c>
      <c r="Z26" s="12">
        <v>41</v>
      </c>
      <c r="AA26" s="12">
        <v>22</v>
      </c>
      <c r="AB26" s="12">
        <v>63</v>
      </c>
      <c r="AC26" s="12" t="s">
        <v>107</v>
      </c>
      <c r="AD26" s="12">
        <v>40</v>
      </c>
      <c r="AE26" s="12">
        <v>31</v>
      </c>
      <c r="AF26" s="12">
        <v>71</v>
      </c>
      <c r="AG26" s="12" t="s">
        <v>110</v>
      </c>
      <c r="AH26" s="12">
        <v>39</v>
      </c>
      <c r="AI26" s="12">
        <v>35</v>
      </c>
      <c r="AJ26" s="12">
        <v>74</v>
      </c>
      <c r="AK26" s="12" t="s">
        <v>110</v>
      </c>
      <c r="AL26" s="15">
        <v>860</v>
      </c>
      <c r="AM26" s="12">
        <v>10</v>
      </c>
      <c r="AN26" s="12">
        <v>71.666666666666671</v>
      </c>
      <c r="AO26" s="12" t="s">
        <v>17</v>
      </c>
      <c r="AP26" s="12" t="s">
        <v>588</v>
      </c>
      <c r="AQ26" s="12">
        <v>860</v>
      </c>
      <c r="AR26" s="12"/>
      <c r="AS26" s="12"/>
      <c r="AT26" s="12"/>
    </row>
    <row r="27" spans="1:46" x14ac:dyDescent="0.25">
      <c r="A27" s="12">
        <v>27</v>
      </c>
      <c r="B27" s="12" t="s">
        <v>589</v>
      </c>
      <c r="C27" s="12" t="s">
        <v>590</v>
      </c>
      <c r="D27" s="12" t="s">
        <v>664</v>
      </c>
      <c r="E27" s="12" t="s">
        <v>702</v>
      </c>
      <c r="F27" s="12">
        <v>208</v>
      </c>
      <c r="G27" s="12">
        <v>150</v>
      </c>
      <c r="H27" s="12">
        <v>358</v>
      </c>
      <c r="I27" s="12" t="s">
        <v>110</v>
      </c>
      <c r="J27" s="12">
        <v>38</v>
      </c>
      <c r="K27" s="12">
        <v>25</v>
      </c>
      <c r="L27" s="12">
        <v>63</v>
      </c>
      <c r="M27" s="12" t="s">
        <v>107</v>
      </c>
      <c r="N27" s="12">
        <v>34</v>
      </c>
      <c r="O27" s="12">
        <v>20</v>
      </c>
      <c r="P27" s="12">
        <v>54</v>
      </c>
      <c r="Q27" s="12" t="s">
        <v>109</v>
      </c>
      <c r="R27" s="12">
        <v>44</v>
      </c>
      <c r="S27" s="12">
        <v>42</v>
      </c>
      <c r="T27" s="12">
        <v>86</v>
      </c>
      <c r="U27" s="12" t="s">
        <v>112</v>
      </c>
      <c r="V27" s="12">
        <v>44</v>
      </c>
      <c r="W27" s="12">
        <v>33</v>
      </c>
      <c r="X27" s="12">
        <v>77</v>
      </c>
      <c r="Y27" s="12" t="s">
        <v>110</v>
      </c>
      <c r="Z27" s="12">
        <v>41</v>
      </c>
      <c r="AA27" s="12">
        <v>24</v>
      </c>
      <c r="AB27" s="12">
        <v>65</v>
      </c>
      <c r="AC27" s="12" t="s">
        <v>107</v>
      </c>
      <c r="AD27" s="12">
        <v>47</v>
      </c>
      <c r="AE27" s="12">
        <v>36</v>
      </c>
      <c r="AF27" s="12">
        <v>83</v>
      </c>
      <c r="AG27" s="12" t="s">
        <v>112</v>
      </c>
      <c r="AH27" s="12">
        <v>37</v>
      </c>
      <c r="AI27" s="12">
        <v>37</v>
      </c>
      <c r="AJ27" s="12">
        <v>74</v>
      </c>
      <c r="AK27" s="12" t="s">
        <v>110</v>
      </c>
      <c r="AL27" s="15">
        <v>860</v>
      </c>
      <c r="AM27" s="12">
        <v>9</v>
      </c>
      <c r="AN27" s="12">
        <v>71.666666666666671</v>
      </c>
      <c r="AO27" s="12" t="s">
        <v>17</v>
      </c>
      <c r="AP27" s="12" t="s">
        <v>589</v>
      </c>
      <c r="AQ27" s="12">
        <v>860</v>
      </c>
      <c r="AR27" s="12"/>
      <c r="AS27" s="12"/>
      <c r="AT27" s="12"/>
    </row>
    <row r="28" spans="1:46" x14ac:dyDescent="0.25">
      <c r="A28" s="12">
        <v>28</v>
      </c>
      <c r="B28" s="12" t="s">
        <v>591</v>
      </c>
      <c r="C28" s="12" t="s">
        <v>592</v>
      </c>
      <c r="D28" s="12" t="s">
        <v>665</v>
      </c>
      <c r="E28" s="12" t="s">
        <v>703</v>
      </c>
      <c r="F28" s="12">
        <v>203</v>
      </c>
      <c r="G28" s="12">
        <v>201</v>
      </c>
      <c r="H28" s="12">
        <v>404</v>
      </c>
      <c r="I28" s="12" t="s">
        <v>112</v>
      </c>
      <c r="J28" s="12">
        <v>33</v>
      </c>
      <c r="K28" s="12">
        <v>15</v>
      </c>
      <c r="L28" s="12">
        <v>48</v>
      </c>
      <c r="M28" s="12" t="s">
        <v>108</v>
      </c>
      <c r="N28" s="12">
        <v>36</v>
      </c>
      <c r="O28" s="12">
        <v>25</v>
      </c>
      <c r="P28" s="12">
        <v>61</v>
      </c>
      <c r="Q28" s="12" t="s">
        <v>107</v>
      </c>
      <c r="R28" s="12">
        <v>37</v>
      </c>
      <c r="S28" s="12">
        <v>16</v>
      </c>
      <c r="T28" s="12">
        <v>53</v>
      </c>
      <c r="U28" s="12" t="s">
        <v>109</v>
      </c>
      <c r="V28" s="12">
        <v>44</v>
      </c>
      <c r="W28" s="12">
        <v>34</v>
      </c>
      <c r="X28" s="12">
        <v>78</v>
      </c>
      <c r="Y28" s="12" t="s">
        <v>110</v>
      </c>
      <c r="Z28" s="12">
        <v>31</v>
      </c>
      <c r="AA28" s="12">
        <v>17</v>
      </c>
      <c r="AB28" s="12">
        <v>48</v>
      </c>
      <c r="AC28" s="12" t="s">
        <v>108</v>
      </c>
      <c r="AD28" s="12">
        <v>33</v>
      </c>
      <c r="AE28" s="12">
        <v>16</v>
      </c>
      <c r="AF28" s="12">
        <v>49</v>
      </c>
      <c r="AG28" s="12" t="s">
        <v>108</v>
      </c>
      <c r="AH28" s="12">
        <v>37</v>
      </c>
      <c r="AI28" s="12">
        <v>20</v>
      </c>
      <c r="AJ28" s="12">
        <v>57</v>
      </c>
      <c r="AK28" s="12" t="s">
        <v>109</v>
      </c>
      <c r="AL28" s="12">
        <v>798</v>
      </c>
      <c r="AM28" s="12">
        <v>24</v>
      </c>
      <c r="AN28" s="12">
        <v>66.5</v>
      </c>
      <c r="AO28" s="12" t="s">
        <v>17</v>
      </c>
      <c r="AP28" s="12" t="s">
        <v>591</v>
      </c>
      <c r="AQ28" s="12">
        <v>798</v>
      </c>
      <c r="AR28" s="12"/>
      <c r="AS28" s="12"/>
      <c r="AT28" s="12"/>
    </row>
    <row r="29" spans="1:46" x14ac:dyDescent="0.25">
      <c r="A29" s="12">
        <v>29</v>
      </c>
      <c r="B29" s="12" t="s">
        <v>593</v>
      </c>
      <c r="C29" s="12" t="s">
        <v>594</v>
      </c>
      <c r="D29" s="12" t="s">
        <v>666</v>
      </c>
      <c r="E29" s="12" t="s">
        <v>79</v>
      </c>
      <c r="F29" s="12">
        <v>194</v>
      </c>
      <c r="G29" s="12">
        <v>164</v>
      </c>
      <c r="H29" s="12">
        <v>358</v>
      </c>
      <c r="I29" s="12" t="s">
        <v>110</v>
      </c>
      <c r="J29" s="12">
        <v>31</v>
      </c>
      <c r="K29" s="12">
        <v>33</v>
      </c>
      <c r="L29" s="12">
        <v>64</v>
      </c>
      <c r="M29" s="12" t="s">
        <v>107</v>
      </c>
      <c r="N29" s="12">
        <v>46</v>
      </c>
      <c r="O29" s="12">
        <v>38</v>
      </c>
      <c r="P29" s="12">
        <v>84</v>
      </c>
      <c r="Q29" s="12" t="s">
        <v>112</v>
      </c>
      <c r="R29" s="12">
        <v>45</v>
      </c>
      <c r="S29" s="12">
        <v>43</v>
      </c>
      <c r="T29" s="12">
        <v>88</v>
      </c>
      <c r="U29" s="12" t="s">
        <v>112</v>
      </c>
      <c r="V29" s="12">
        <v>47</v>
      </c>
      <c r="W29" s="12">
        <v>43</v>
      </c>
      <c r="X29" s="12">
        <v>90</v>
      </c>
      <c r="Y29" s="12" t="s">
        <v>113</v>
      </c>
      <c r="Z29" s="12">
        <v>37</v>
      </c>
      <c r="AA29" s="12">
        <v>34</v>
      </c>
      <c r="AB29" s="12">
        <v>71</v>
      </c>
      <c r="AC29" s="12" t="s">
        <v>110</v>
      </c>
      <c r="AD29" s="12">
        <v>46</v>
      </c>
      <c r="AE29" s="12">
        <v>28</v>
      </c>
      <c r="AF29" s="12">
        <v>74</v>
      </c>
      <c r="AG29" s="12" t="s">
        <v>110</v>
      </c>
      <c r="AH29" s="12">
        <v>31</v>
      </c>
      <c r="AI29" s="12">
        <v>35</v>
      </c>
      <c r="AJ29" s="12">
        <v>66</v>
      </c>
      <c r="AK29" s="12" t="s">
        <v>107</v>
      </c>
      <c r="AL29" s="12">
        <v>895</v>
      </c>
      <c r="AM29" s="12">
        <v>6</v>
      </c>
      <c r="AN29" s="12">
        <v>74.583333333333329</v>
      </c>
      <c r="AO29" s="12" t="s">
        <v>17</v>
      </c>
      <c r="AP29" s="12" t="s">
        <v>593</v>
      </c>
      <c r="AQ29" s="12">
        <v>895</v>
      </c>
      <c r="AR29" s="12"/>
      <c r="AS29" s="12"/>
      <c r="AT29" s="12"/>
    </row>
    <row r="30" spans="1:46" x14ac:dyDescent="0.25">
      <c r="A30" s="12">
        <v>30</v>
      </c>
      <c r="B30" s="12" t="s">
        <v>595</v>
      </c>
      <c r="C30" s="12" t="s">
        <v>596</v>
      </c>
      <c r="D30" s="12" t="s">
        <v>667</v>
      </c>
      <c r="E30" s="12" t="s">
        <v>704</v>
      </c>
      <c r="F30" s="12">
        <v>178</v>
      </c>
      <c r="G30" s="12">
        <v>141</v>
      </c>
      <c r="H30" s="12">
        <v>319</v>
      </c>
      <c r="I30" s="12" t="s">
        <v>107</v>
      </c>
      <c r="J30" s="12">
        <v>22</v>
      </c>
      <c r="K30" s="12">
        <v>18</v>
      </c>
      <c r="L30" s="12">
        <v>40</v>
      </c>
      <c r="M30" s="12" t="s">
        <v>111</v>
      </c>
      <c r="N30" s="12">
        <v>26</v>
      </c>
      <c r="O30" s="12">
        <v>9</v>
      </c>
      <c r="P30" s="12">
        <v>40</v>
      </c>
      <c r="Q30" s="12" t="s">
        <v>111</v>
      </c>
      <c r="R30" s="12">
        <v>28</v>
      </c>
      <c r="S30" s="12">
        <v>10</v>
      </c>
      <c r="T30" s="12">
        <v>40</v>
      </c>
      <c r="U30" s="12" t="s">
        <v>111</v>
      </c>
      <c r="V30" s="12">
        <v>39</v>
      </c>
      <c r="W30" s="12">
        <v>28</v>
      </c>
      <c r="X30" s="12">
        <v>67</v>
      </c>
      <c r="Y30" s="12" t="s">
        <v>107</v>
      </c>
      <c r="Z30" s="12">
        <v>33</v>
      </c>
      <c r="AA30" s="12">
        <v>16</v>
      </c>
      <c r="AB30" s="12">
        <v>49</v>
      </c>
      <c r="AC30" s="12" t="s">
        <v>108</v>
      </c>
      <c r="AD30" s="12">
        <v>28</v>
      </c>
      <c r="AE30" s="12">
        <v>7</v>
      </c>
      <c r="AF30" s="12">
        <v>40</v>
      </c>
      <c r="AG30" s="12" t="s">
        <v>111</v>
      </c>
      <c r="AH30" s="12">
        <v>38</v>
      </c>
      <c r="AI30" s="12">
        <v>15</v>
      </c>
      <c r="AJ30" s="12">
        <v>53</v>
      </c>
      <c r="AK30" s="12" t="s">
        <v>109</v>
      </c>
      <c r="AL30" s="12">
        <v>648</v>
      </c>
      <c r="AM30" s="12">
        <v>51</v>
      </c>
      <c r="AN30" s="12">
        <v>54</v>
      </c>
      <c r="AO30" s="12" t="s">
        <v>17</v>
      </c>
      <c r="AP30" s="12" t="s">
        <v>595</v>
      </c>
      <c r="AQ30" s="12">
        <v>648</v>
      </c>
      <c r="AR30" s="12"/>
      <c r="AS30" s="12"/>
      <c r="AT30" s="12">
        <v>12</v>
      </c>
    </row>
    <row r="31" spans="1:46" x14ac:dyDescent="0.25">
      <c r="A31" s="12">
        <v>31</v>
      </c>
      <c r="B31" s="12" t="s">
        <v>597</v>
      </c>
      <c r="C31" s="12" t="s">
        <v>598</v>
      </c>
      <c r="D31" s="12" t="s">
        <v>668</v>
      </c>
      <c r="E31" s="12" t="s">
        <v>705</v>
      </c>
      <c r="F31" s="12">
        <v>203</v>
      </c>
      <c r="G31" s="12">
        <v>188</v>
      </c>
      <c r="H31" s="12">
        <v>391</v>
      </c>
      <c r="I31" s="12" t="s">
        <v>110</v>
      </c>
      <c r="J31" s="12">
        <v>28</v>
      </c>
      <c r="K31" s="12">
        <v>19</v>
      </c>
      <c r="L31" s="12">
        <v>47</v>
      </c>
      <c r="M31" s="12" t="s">
        <v>108</v>
      </c>
      <c r="N31" s="12">
        <v>33</v>
      </c>
      <c r="O31" s="12">
        <v>19</v>
      </c>
      <c r="P31" s="12">
        <v>52</v>
      </c>
      <c r="Q31" s="12" t="s">
        <v>109</v>
      </c>
      <c r="R31" s="12">
        <v>31</v>
      </c>
      <c r="S31" s="12">
        <v>22</v>
      </c>
      <c r="T31" s="12">
        <v>53</v>
      </c>
      <c r="U31" s="12" t="s">
        <v>109</v>
      </c>
      <c r="V31" s="12">
        <v>32</v>
      </c>
      <c r="W31" s="12">
        <v>17</v>
      </c>
      <c r="X31" s="12">
        <v>49</v>
      </c>
      <c r="Y31" s="12" t="s">
        <v>108</v>
      </c>
      <c r="Z31" s="12">
        <v>36</v>
      </c>
      <c r="AA31" s="12">
        <v>24</v>
      </c>
      <c r="AB31" s="12">
        <v>60</v>
      </c>
      <c r="AC31" s="12" t="s">
        <v>107</v>
      </c>
      <c r="AD31" s="12">
        <v>31</v>
      </c>
      <c r="AE31" s="12">
        <v>12</v>
      </c>
      <c r="AF31" s="12">
        <v>43</v>
      </c>
      <c r="AG31" s="12" t="s">
        <v>111</v>
      </c>
      <c r="AH31" s="12">
        <v>33</v>
      </c>
      <c r="AI31" s="12">
        <v>10</v>
      </c>
      <c r="AJ31" s="12">
        <v>43</v>
      </c>
      <c r="AK31" s="12" t="s">
        <v>111</v>
      </c>
      <c r="AL31" s="12">
        <v>738</v>
      </c>
      <c r="AM31" s="12">
        <v>40</v>
      </c>
      <c r="AN31" s="12">
        <v>61.5</v>
      </c>
      <c r="AO31" s="12" t="s">
        <v>17</v>
      </c>
      <c r="AP31" s="12" t="s">
        <v>597</v>
      </c>
      <c r="AQ31" s="12">
        <v>738</v>
      </c>
      <c r="AR31" s="12"/>
      <c r="AS31" s="12"/>
      <c r="AT31" s="12"/>
    </row>
    <row r="32" spans="1:46" x14ac:dyDescent="0.25">
      <c r="A32" s="12">
        <v>32</v>
      </c>
      <c r="B32" s="12" t="s">
        <v>599</v>
      </c>
      <c r="C32" s="12" t="s">
        <v>600</v>
      </c>
      <c r="D32" s="12" t="s">
        <v>669</v>
      </c>
      <c r="E32" s="12" t="s">
        <v>706</v>
      </c>
      <c r="F32" s="12">
        <v>203</v>
      </c>
      <c r="G32" s="12">
        <v>210</v>
      </c>
      <c r="H32" s="12">
        <v>413</v>
      </c>
      <c r="I32" s="12" t="s">
        <v>112</v>
      </c>
      <c r="J32" s="12">
        <v>34</v>
      </c>
      <c r="K32" s="12">
        <v>29</v>
      </c>
      <c r="L32" s="12">
        <v>63</v>
      </c>
      <c r="M32" s="12" t="s">
        <v>107</v>
      </c>
      <c r="N32" s="12">
        <v>34</v>
      </c>
      <c r="O32" s="12">
        <v>15</v>
      </c>
      <c r="P32" s="12">
        <v>49</v>
      </c>
      <c r="Q32" s="12" t="s">
        <v>108</v>
      </c>
      <c r="R32" s="12">
        <v>40</v>
      </c>
      <c r="S32" s="12">
        <v>43</v>
      </c>
      <c r="T32" s="12">
        <v>83</v>
      </c>
      <c r="U32" s="12" t="s">
        <v>112</v>
      </c>
      <c r="V32" s="12">
        <v>46</v>
      </c>
      <c r="W32" s="12">
        <v>45</v>
      </c>
      <c r="X32" s="12">
        <v>91</v>
      </c>
      <c r="Y32" s="12" t="s">
        <v>113</v>
      </c>
      <c r="Z32" s="12">
        <v>43</v>
      </c>
      <c r="AA32" s="12">
        <v>43</v>
      </c>
      <c r="AB32" s="12">
        <v>86</v>
      </c>
      <c r="AC32" s="12" t="s">
        <v>112</v>
      </c>
      <c r="AD32" s="12">
        <v>34</v>
      </c>
      <c r="AE32" s="12">
        <v>25</v>
      </c>
      <c r="AF32" s="12">
        <v>59</v>
      </c>
      <c r="AG32" s="12" t="s">
        <v>109</v>
      </c>
      <c r="AH32" s="12">
        <v>37</v>
      </c>
      <c r="AI32" s="12">
        <v>28</v>
      </c>
      <c r="AJ32" s="12">
        <v>65</v>
      </c>
      <c r="AK32" s="12" t="s">
        <v>107</v>
      </c>
      <c r="AL32" s="12">
        <v>909</v>
      </c>
      <c r="AM32" s="12">
        <v>5</v>
      </c>
      <c r="AN32" s="12">
        <v>75.75</v>
      </c>
      <c r="AO32" s="12" t="s">
        <v>17</v>
      </c>
      <c r="AP32" s="12" t="s">
        <v>599</v>
      </c>
      <c r="AQ32" s="12">
        <v>909</v>
      </c>
      <c r="AR32" s="12"/>
      <c r="AS32" s="12"/>
      <c r="AT32" s="12"/>
    </row>
    <row r="33" spans="1:46" x14ac:dyDescent="0.25">
      <c r="A33" s="12">
        <v>33</v>
      </c>
      <c r="B33" s="12" t="s">
        <v>601</v>
      </c>
      <c r="C33" s="12" t="s">
        <v>602</v>
      </c>
      <c r="D33" s="12" t="s">
        <v>670</v>
      </c>
      <c r="E33" s="12" t="s">
        <v>707</v>
      </c>
      <c r="F33" s="12">
        <v>177</v>
      </c>
      <c r="G33" s="12">
        <v>140</v>
      </c>
      <c r="H33" s="12">
        <v>317</v>
      </c>
      <c r="I33" s="12" t="s">
        <v>107</v>
      </c>
      <c r="J33" s="12">
        <v>28</v>
      </c>
      <c r="K33" s="12">
        <v>19</v>
      </c>
      <c r="L33" s="12">
        <v>47</v>
      </c>
      <c r="M33" s="12" t="s">
        <v>108</v>
      </c>
      <c r="N33" s="12">
        <v>31</v>
      </c>
      <c r="O33" s="12">
        <v>36</v>
      </c>
      <c r="P33" s="12">
        <v>67</v>
      </c>
      <c r="Q33" s="12" t="s">
        <v>107</v>
      </c>
      <c r="R33" s="12">
        <v>44</v>
      </c>
      <c r="S33" s="12">
        <v>40</v>
      </c>
      <c r="T33" s="12">
        <v>84</v>
      </c>
      <c r="U33" s="12" t="s">
        <v>112</v>
      </c>
      <c r="V33" s="12">
        <v>34</v>
      </c>
      <c r="W33" s="12">
        <v>35</v>
      </c>
      <c r="X33" s="12">
        <v>69</v>
      </c>
      <c r="Y33" s="12" t="s">
        <v>107</v>
      </c>
      <c r="Z33" s="12">
        <v>30</v>
      </c>
      <c r="AA33" s="12">
        <v>16</v>
      </c>
      <c r="AB33" s="12">
        <v>46</v>
      </c>
      <c r="AC33" s="12" t="s">
        <v>108</v>
      </c>
      <c r="AD33" s="12">
        <v>33</v>
      </c>
      <c r="AE33" s="12">
        <v>20</v>
      </c>
      <c r="AF33" s="12">
        <v>53</v>
      </c>
      <c r="AG33" s="12" t="s">
        <v>109</v>
      </c>
      <c r="AH33" s="12">
        <v>28</v>
      </c>
      <c r="AI33" s="12">
        <v>19</v>
      </c>
      <c r="AJ33" s="12">
        <v>47</v>
      </c>
      <c r="AK33" s="12" t="s">
        <v>108</v>
      </c>
      <c r="AL33" s="12">
        <v>730</v>
      </c>
      <c r="AM33" s="12">
        <v>43</v>
      </c>
      <c r="AN33" s="12">
        <v>60.833333333333336</v>
      </c>
      <c r="AO33" s="12" t="s">
        <v>17</v>
      </c>
      <c r="AP33" s="12" t="s">
        <v>601</v>
      </c>
      <c r="AQ33" s="12">
        <v>730</v>
      </c>
      <c r="AR33" s="12"/>
      <c r="AS33" s="12"/>
      <c r="AT33" s="12"/>
    </row>
    <row r="34" spans="1:46" x14ac:dyDescent="0.25">
      <c r="A34" s="12">
        <v>34</v>
      </c>
      <c r="B34" s="12" t="s">
        <v>603</v>
      </c>
      <c r="C34" s="12" t="s">
        <v>604</v>
      </c>
      <c r="D34" s="12" t="s">
        <v>671</v>
      </c>
      <c r="E34" s="12" t="s">
        <v>708</v>
      </c>
      <c r="F34" s="12">
        <v>189</v>
      </c>
      <c r="G34" s="12">
        <v>192</v>
      </c>
      <c r="H34" s="12">
        <v>381</v>
      </c>
      <c r="I34" s="12" t="s">
        <v>110</v>
      </c>
      <c r="J34" s="12">
        <v>26</v>
      </c>
      <c r="K34" s="12">
        <v>26</v>
      </c>
      <c r="L34" s="12">
        <v>52</v>
      </c>
      <c r="M34" s="12" t="s">
        <v>109</v>
      </c>
      <c r="N34" s="12">
        <v>36</v>
      </c>
      <c r="O34" s="12">
        <v>27</v>
      </c>
      <c r="P34" s="12">
        <v>63</v>
      </c>
      <c r="Q34" s="12" t="s">
        <v>107</v>
      </c>
      <c r="R34" s="12">
        <v>33</v>
      </c>
      <c r="S34" s="12">
        <v>29</v>
      </c>
      <c r="T34" s="12">
        <v>62</v>
      </c>
      <c r="U34" s="12" t="s">
        <v>107</v>
      </c>
      <c r="V34" s="12">
        <v>36</v>
      </c>
      <c r="W34" s="12">
        <v>34</v>
      </c>
      <c r="X34" s="12">
        <v>70</v>
      </c>
      <c r="Y34" s="12" t="s">
        <v>110</v>
      </c>
      <c r="Z34" s="12">
        <v>35</v>
      </c>
      <c r="AA34" s="12">
        <v>20</v>
      </c>
      <c r="AB34" s="12">
        <v>55</v>
      </c>
      <c r="AC34" s="12" t="s">
        <v>109</v>
      </c>
      <c r="AD34" s="12">
        <v>30</v>
      </c>
      <c r="AE34" s="12">
        <v>26</v>
      </c>
      <c r="AF34" s="12">
        <v>56</v>
      </c>
      <c r="AG34" s="12" t="s">
        <v>109</v>
      </c>
      <c r="AH34" s="12">
        <v>31</v>
      </c>
      <c r="AI34" s="12">
        <v>17</v>
      </c>
      <c r="AJ34" s="12">
        <v>48</v>
      </c>
      <c r="AK34" s="12" t="s">
        <v>108</v>
      </c>
      <c r="AL34" s="12">
        <v>787</v>
      </c>
      <c r="AM34" s="12">
        <v>26</v>
      </c>
      <c r="AN34" s="12">
        <v>65.583333333333329</v>
      </c>
      <c r="AO34" s="12" t="s">
        <v>17</v>
      </c>
      <c r="AP34" s="12" t="s">
        <v>603</v>
      </c>
      <c r="AQ34" s="12">
        <v>787</v>
      </c>
      <c r="AR34" s="12"/>
      <c r="AS34" s="12"/>
      <c r="AT34" s="12"/>
    </row>
    <row r="35" spans="1:46" x14ac:dyDescent="0.25">
      <c r="A35" s="12">
        <v>35</v>
      </c>
      <c r="B35" s="12" t="s">
        <v>605</v>
      </c>
      <c r="C35" s="12" t="s">
        <v>606</v>
      </c>
      <c r="D35" s="12" t="s">
        <v>672</v>
      </c>
      <c r="E35" s="12" t="s">
        <v>733</v>
      </c>
      <c r="F35" s="12">
        <v>198</v>
      </c>
      <c r="G35" s="12">
        <v>181</v>
      </c>
      <c r="H35" s="12">
        <v>379</v>
      </c>
      <c r="I35" s="12" t="s">
        <v>110</v>
      </c>
      <c r="J35" s="12">
        <v>34</v>
      </c>
      <c r="K35" s="12">
        <v>25</v>
      </c>
      <c r="L35" s="12">
        <v>59</v>
      </c>
      <c r="M35" s="12" t="s">
        <v>109</v>
      </c>
      <c r="N35" s="12">
        <v>43</v>
      </c>
      <c r="O35" s="12">
        <v>25</v>
      </c>
      <c r="P35" s="12">
        <v>68</v>
      </c>
      <c r="Q35" s="12" t="s">
        <v>107</v>
      </c>
      <c r="R35" s="12">
        <v>42</v>
      </c>
      <c r="S35" s="12">
        <v>34</v>
      </c>
      <c r="T35" s="12">
        <v>76</v>
      </c>
      <c r="U35" s="12" t="s">
        <v>110</v>
      </c>
      <c r="V35" s="12">
        <v>37</v>
      </c>
      <c r="W35" s="12">
        <v>27</v>
      </c>
      <c r="X35" s="12">
        <v>64</v>
      </c>
      <c r="Y35" s="12" t="s">
        <v>107</v>
      </c>
      <c r="Z35" s="12">
        <v>44</v>
      </c>
      <c r="AA35" s="12">
        <v>40</v>
      </c>
      <c r="AB35" s="12">
        <v>84</v>
      </c>
      <c r="AC35" s="12" t="s">
        <v>112</v>
      </c>
      <c r="AD35" s="12">
        <v>40</v>
      </c>
      <c r="AE35" s="12">
        <v>17</v>
      </c>
      <c r="AF35" s="12">
        <v>57</v>
      </c>
      <c r="AG35" s="12" t="s">
        <v>109</v>
      </c>
      <c r="AH35" s="12">
        <v>39</v>
      </c>
      <c r="AI35" s="12">
        <v>20</v>
      </c>
      <c r="AJ35" s="12">
        <v>59</v>
      </c>
      <c r="AK35" s="12" t="s">
        <v>109</v>
      </c>
      <c r="AL35" s="12">
        <v>846</v>
      </c>
      <c r="AM35" s="12">
        <v>12</v>
      </c>
      <c r="AN35" s="12">
        <v>70.5</v>
      </c>
      <c r="AO35" s="12" t="s">
        <v>17</v>
      </c>
      <c r="AP35" s="12" t="s">
        <v>605</v>
      </c>
      <c r="AQ35" s="12">
        <v>846</v>
      </c>
      <c r="AR35" s="12"/>
      <c r="AS35" s="12"/>
      <c r="AT35" s="12"/>
    </row>
    <row r="36" spans="1:46" x14ac:dyDescent="0.25">
      <c r="A36" s="12">
        <v>36</v>
      </c>
      <c r="B36" s="12" t="s">
        <v>607</v>
      </c>
      <c r="C36" s="12" t="s">
        <v>604</v>
      </c>
      <c r="D36" s="12" t="s">
        <v>673</v>
      </c>
      <c r="E36" s="12" t="s">
        <v>61</v>
      </c>
      <c r="F36" s="12">
        <v>197</v>
      </c>
      <c r="G36" s="12">
        <v>152</v>
      </c>
      <c r="H36" s="12">
        <v>349</v>
      </c>
      <c r="I36" s="12" t="s">
        <v>107</v>
      </c>
      <c r="J36" s="12">
        <v>22</v>
      </c>
      <c r="K36" s="12">
        <v>15</v>
      </c>
      <c r="L36" s="12">
        <v>40</v>
      </c>
      <c r="M36" s="12" t="s">
        <v>111</v>
      </c>
      <c r="N36" s="12">
        <v>22</v>
      </c>
      <c r="O36" s="12">
        <v>18</v>
      </c>
      <c r="P36" s="12">
        <v>40</v>
      </c>
      <c r="Q36" s="12" t="s">
        <v>111</v>
      </c>
      <c r="R36" s="12">
        <v>28</v>
      </c>
      <c r="S36" s="12">
        <v>17</v>
      </c>
      <c r="T36" s="12">
        <v>45</v>
      </c>
      <c r="U36" s="12" t="s">
        <v>108</v>
      </c>
      <c r="V36" s="12">
        <v>35</v>
      </c>
      <c r="W36" s="12">
        <v>30</v>
      </c>
      <c r="X36" s="12">
        <v>65</v>
      </c>
      <c r="Y36" s="12" t="s">
        <v>107</v>
      </c>
      <c r="Z36" s="12">
        <v>31</v>
      </c>
      <c r="AA36" s="12">
        <v>14</v>
      </c>
      <c r="AB36" s="12">
        <v>45</v>
      </c>
      <c r="AC36" s="12" t="s">
        <v>108</v>
      </c>
      <c r="AD36" s="12">
        <v>30</v>
      </c>
      <c r="AE36" s="12">
        <v>13</v>
      </c>
      <c r="AF36" s="12">
        <v>43</v>
      </c>
      <c r="AG36" s="12" t="s">
        <v>111</v>
      </c>
      <c r="AH36" s="12">
        <v>29</v>
      </c>
      <c r="AI36" s="12">
        <v>11</v>
      </c>
      <c r="AJ36" s="12">
        <v>40</v>
      </c>
      <c r="AK36" s="12" t="s">
        <v>111</v>
      </c>
      <c r="AL36" s="12">
        <v>667</v>
      </c>
      <c r="AM36" s="12">
        <v>49</v>
      </c>
      <c r="AN36" s="12">
        <v>55.583333333333336</v>
      </c>
      <c r="AO36" s="12" t="s">
        <v>17</v>
      </c>
      <c r="AP36" s="12" t="s">
        <v>607</v>
      </c>
      <c r="AQ36" s="12">
        <v>667</v>
      </c>
      <c r="AR36" s="12"/>
      <c r="AS36" s="12"/>
      <c r="AT36" s="12">
        <v>3</v>
      </c>
    </row>
    <row r="37" spans="1:46" x14ac:dyDescent="0.25">
      <c r="A37" s="12">
        <v>37</v>
      </c>
      <c r="B37" s="12" t="s">
        <v>608</v>
      </c>
      <c r="C37" s="12" t="s">
        <v>609</v>
      </c>
      <c r="D37" s="12" t="s">
        <v>83</v>
      </c>
      <c r="E37" s="12" t="s">
        <v>709</v>
      </c>
      <c r="F37" s="12">
        <v>163</v>
      </c>
      <c r="G37" s="12">
        <v>175</v>
      </c>
      <c r="H37" s="12">
        <v>338</v>
      </c>
      <c r="I37" s="12" t="s">
        <v>107</v>
      </c>
      <c r="J37" s="12">
        <v>35</v>
      </c>
      <c r="K37" s="12">
        <v>19</v>
      </c>
      <c r="L37" s="12">
        <v>54</v>
      </c>
      <c r="M37" s="12" t="s">
        <v>109</v>
      </c>
      <c r="N37" s="12">
        <v>35</v>
      </c>
      <c r="O37" s="12">
        <v>28</v>
      </c>
      <c r="P37" s="12">
        <v>63</v>
      </c>
      <c r="Q37" s="12" t="s">
        <v>107</v>
      </c>
      <c r="R37" s="12">
        <v>28</v>
      </c>
      <c r="S37" s="12">
        <v>17</v>
      </c>
      <c r="T37" s="12">
        <v>45</v>
      </c>
      <c r="U37" s="12" t="s">
        <v>108</v>
      </c>
      <c r="V37" s="12">
        <v>42</v>
      </c>
      <c r="W37" s="12">
        <v>35</v>
      </c>
      <c r="X37" s="12">
        <v>77</v>
      </c>
      <c r="Y37" s="12" t="s">
        <v>110</v>
      </c>
      <c r="Z37" s="12">
        <v>32</v>
      </c>
      <c r="AA37" s="12">
        <v>22</v>
      </c>
      <c r="AB37" s="12">
        <v>54</v>
      </c>
      <c r="AC37" s="12" t="s">
        <v>109</v>
      </c>
      <c r="AD37" s="12">
        <v>24</v>
      </c>
      <c r="AE37" s="12">
        <v>7</v>
      </c>
      <c r="AF37" s="12">
        <v>31</v>
      </c>
      <c r="AG37" s="12" t="s">
        <v>58</v>
      </c>
      <c r="AH37" s="12">
        <v>30</v>
      </c>
      <c r="AI37" s="12">
        <v>13</v>
      </c>
      <c r="AJ37" s="12">
        <v>43</v>
      </c>
      <c r="AK37" s="12" t="s">
        <v>111</v>
      </c>
      <c r="AL37" s="12">
        <v>0</v>
      </c>
      <c r="AM37" s="12">
        <v>0</v>
      </c>
      <c r="AN37" s="12" t="s">
        <v>15</v>
      </c>
      <c r="AO37" s="6" t="s">
        <v>18</v>
      </c>
      <c r="AP37" s="12" t="s">
        <v>608</v>
      </c>
      <c r="AQ37" s="12">
        <v>0</v>
      </c>
      <c r="AR37" s="12"/>
      <c r="AS37" s="12">
        <v>1</v>
      </c>
      <c r="AT37" s="12"/>
    </row>
    <row r="38" spans="1:46" x14ac:dyDescent="0.25">
      <c r="A38" s="12">
        <v>38</v>
      </c>
      <c r="B38" s="12" t="s">
        <v>610</v>
      </c>
      <c r="C38" s="12" t="s">
        <v>611</v>
      </c>
      <c r="D38" s="12" t="s">
        <v>139</v>
      </c>
      <c r="E38" s="12" t="s">
        <v>710</v>
      </c>
      <c r="F38" s="12">
        <v>173</v>
      </c>
      <c r="G38" s="12">
        <v>199</v>
      </c>
      <c r="H38" s="12">
        <v>372</v>
      </c>
      <c r="I38" s="12" t="s">
        <v>110</v>
      </c>
      <c r="J38" s="12">
        <v>27</v>
      </c>
      <c r="K38" s="12">
        <v>23</v>
      </c>
      <c r="L38" s="12">
        <v>50</v>
      </c>
      <c r="M38" s="12" t="s">
        <v>109</v>
      </c>
      <c r="N38" s="12">
        <v>32</v>
      </c>
      <c r="O38" s="12">
        <v>22</v>
      </c>
      <c r="P38" s="12">
        <v>54</v>
      </c>
      <c r="Q38" s="12" t="s">
        <v>109</v>
      </c>
      <c r="R38" s="12">
        <v>38</v>
      </c>
      <c r="S38" s="12">
        <v>29</v>
      </c>
      <c r="T38" s="12">
        <v>67</v>
      </c>
      <c r="U38" s="12" t="s">
        <v>107</v>
      </c>
      <c r="V38" s="12">
        <v>37</v>
      </c>
      <c r="W38" s="12">
        <v>30</v>
      </c>
      <c r="X38" s="12">
        <v>67</v>
      </c>
      <c r="Y38" s="12" t="s">
        <v>107</v>
      </c>
      <c r="Z38" s="12">
        <v>38</v>
      </c>
      <c r="AA38" s="12">
        <v>19</v>
      </c>
      <c r="AB38" s="12">
        <v>57</v>
      </c>
      <c r="AC38" s="12" t="s">
        <v>109</v>
      </c>
      <c r="AD38" s="12">
        <v>30</v>
      </c>
      <c r="AE38" s="12">
        <v>12</v>
      </c>
      <c r="AF38" s="12">
        <v>42</v>
      </c>
      <c r="AG38" s="12" t="s">
        <v>111</v>
      </c>
      <c r="AH38" s="12">
        <v>34</v>
      </c>
      <c r="AI38" s="12">
        <v>17</v>
      </c>
      <c r="AJ38" s="12">
        <v>51</v>
      </c>
      <c r="AK38" s="12" t="s">
        <v>109</v>
      </c>
      <c r="AL38" s="12">
        <v>760</v>
      </c>
      <c r="AM38" s="12">
        <v>33</v>
      </c>
      <c r="AN38" s="12">
        <v>63.333333333333336</v>
      </c>
      <c r="AO38" s="12" t="s">
        <v>17</v>
      </c>
      <c r="AP38" s="12" t="s">
        <v>610</v>
      </c>
      <c r="AQ38" s="12">
        <v>760</v>
      </c>
      <c r="AR38" s="12"/>
      <c r="AS38" s="12"/>
      <c r="AT38" s="12"/>
    </row>
    <row r="39" spans="1:46" x14ac:dyDescent="0.25">
      <c r="A39" s="12">
        <v>39</v>
      </c>
      <c r="B39" s="12" t="s">
        <v>612</v>
      </c>
      <c r="C39" s="12" t="s">
        <v>613</v>
      </c>
      <c r="D39" s="12" t="s">
        <v>98</v>
      </c>
      <c r="E39" s="12" t="s">
        <v>711</v>
      </c>
      <c r="F39" s="12">
        <v>177</v>
      </c>
      <c r="G39" s="12">
        <v>191</v>
      </c>
      <c r="H39" s="12">
        <v>368</v>
      </c>
      <c r="I39" s="12" t="s">
        <v>110</v>
      </c>
      <c r="J39" s="12">
        <v>28</v>
      </c>
      <c r="K39" s="12">
        <v>15</v>
      </c>
      <c r="L39" s="12">
        <v>43</v>
      </c>
      <c r="M39" s="12" t="s">
        <v>111</v>
      </c>
      <c r="N39" s="12">
        <v>31</v>
      </c>
      <c r="O39" s="12">
        <v>20</v>
      </c>
      <c r="P39" s="12">
        <v>51</v>
      </c>
      <c r="Q39" s="12" t="s">
        <v>109</v>
      </c>
      <c r="R39" s="12">
        <v>34</v>
      </c>
      <c r="S39" s="12">
        <v>22</v>
      </c>
      <c r="T39" s="12">
        <v>56</v>
      </c>
      <c r="U39" s="12" t="s">
        <v>109</v>
      </c>
      <c r="V39" s="12">
        <v>33</v>
      </c>
      <c r="W39" s="12">
        <v>20</v>
      </c>
      <c r="X39" s="12">
        <v>53</v>
      </c>
      <c r="Y39" s="12" t="s">
        <v>109</v>
      </c>
      <c r="Z39" s="12">
        <v>35</v>
      </c>
      <c r="AA39" s="12">
        <v>25</v>
      </c>
      <c r="AB39" s="12">
        <v>60</v>
      </c>
      <c r="AC39" s="12" t="s">
        <v>107</v>
      </c>
      <c r="AD39" s="12">
        <v>26</v>
      </c>
      <c r="AE39" s="12">
        <v>12</v>
      </c>
      <c r="AF39" s="12">
        <v>40</v>
      </c>
      <c r="AG39" s="12" t="s">
        <v>111</v>
      </c>
      <c r="AH39" s="12">
        <v>29</v>
      </c>
      <c r="AI39" s="12">
        <v>20</v>
      </c>
      <c r="AJ39" s="12">
        <v>49</v>
      </c>
      <c r="AK39" s="12" t="s">
        <v>108</v>
      </c>
      <c r="AL39" s="12">
        <v>720</v>
      </c>
      <c r="AM39" s="12">
        <v>46</v>
      </c>
      <c r="AN39" s="12">
        <v>60</v>
      </c>
      <c r="AO39" s="12" t="s">
        <v>17</v>
      </c>
      <c r="AP39" s="12" t="s">
        <v>612</v>
      </c>
      <c r="AQ39" s="12">
        <v>720</v>
      </c>
      <c r="AR39" s="12"/>
      <c r="AS39" s="12"/>
      <c r="AT39" s="12">
        <v>2</v>
      </c>
    </row>
    <row r="40" spans="1:46" x14ac:dyDescent="0.25">
      <c r="A40" s="12">
        <v>40</v>
      </c>
      <c r="B40" s="12" t="s">
        <v>614</v>
      </c>
      <c r="C40" s="12" t="s">
        <v>615</v>
      </c>
      <c r="D40" s="12" t="s">
        <v>137</v>
      </c>
      <c r="E40" s="12" t="s">
        <v>712</v>
      </c>
      <c r="F40" s="12">
        <v>217</v>
      </c>
      <c r="G40" s="12">
        <v>200</v>
      </c>
      <c r="H40" s="12">
        <v>417</v>
      </c>
      <c r="I40" s="12" t="s">
        <v>112</v>
      </c>
      <c r="J40" s="12">
        <v>35</v>
      </c>
      <c r="K40" s="12">
        <v>38</v>
      </c>
      <c r="L40" s="12">
        <v>73</v>
      </c>
      <c r="M40" s="12" t="s">
        <v>110</v>
      </c>
      <c r="N40" s="12">
        <v>33</v>
      </c>
      <c r="O40" s="12">
        <v>27</v>
      </c>
      <c r="P40" s="12">
        <v>60</v>
      </c>
      <c r="Q40" s="12" t="s">
        <v>107</v>
      </c>
      <c r="R40" s="12">
        <v>46</v>
      </c>
      <c r="S40" s="12">
        <v>43</v>
      </c>
      <c r="T40" s="12">
        <v>89</v>
      </c>
      <c r="U40" s="12" t="s">
        <v>112</v>
      </c>
      <c r="V40" s="12">
        <v>44</v>
      </c>
      <c r="W40" s="12">
        <v>33</v>
      </c>
      <c r="X40" s="12">
        <v>77</v>
      </c>
      <c r="Y40" s="12" t="s">
        <v>110</v>
      </c>
      <c r="Z40" s="12">
        <v>33</v>
      </c>
      <c r="AA40" s="12">
        <v>16</v>
      </c>
      <c r="AB40" s="12">
        <v>49</v>
      </c>
      <c r="AC40" s="12" t="s">
        <v>108</v>
      </c>
      <c r="AD40" s="12">
        <v>47</v>
      </c>
      <c r="AE40" s="12">
        <v>40</v>
      </c>
      <c r="AF40" s="12">
        <v>87</v>
      </c>
      <c r="AG40" s="12" t="s">
        <v>112</v>
      </c>
      <c r="AH40" s="12">
        <v>36</v>
      </c>
      <c r="AI40" s="12">
        <v>26</v>
      </c>
      <c r="AJ40" s="12">
        <v>62</v>
      </c>
      <c r="AK40" s="12" t="s">
        <v>107</v>
      </c>
      <c r="AL40" s="12">
        <v>914</v>
      </c>
      <c r="AM40" s="12">
        <v>4</v>
      </c>
      <c r="AN40" s="12">
        <v>76.166666666666671</v>
      </c>
      <c r="AO40" s="12" t="s">
        <v>17</v>
      </c>
      <c r="AP40" s="12" t="s">
        <v>614</v>
      </c>
      <c r="AQ40" s="12">
        <v>914</v>
      </c>
      <c r="AR40" s="12"/>
      <c r="AS40" s="12"/>
      <c r="AT40" s="12"/>
    </row>
    <row r="41" spans="1:46" x14ac:dyDescent="0.25">
      <c r="A41" s="12">
        <v>41</v>
      </c>
      <c r="B41" s="12" t="s">
        <v>616</v>
      </c>
      <c r="C41" s="12" t="s">
        <v>480</v>
      </c>
      <c r="D41" s="12" t="s">
        <v>729</v>
      </c>
      <c r="E41" s="12" t="s">
        <v>94</v>
      </c>
      <c r="F41" s="12">
        <v>179</v>
      </c>
      <c r="G41" s="12">
        <v>198</v>
      </c>
      <c r="H41" s="12">
        <v>377</v>
      </c>
      <c r="I41" s="12" t="s">
        <v>110</v>
      </c>
      <c r="J41" s="12">
        <v>35</v>
      </c>
      <c r="K41" s="12">
        <v>32</v>
      </c>
      <c r="L41" s="12">
        <v>67</v>
      </c>
      <c r="M41" s="12" t="s">
        <v>107</v>
      </c>
      <c r="N41" s="12">
        <v>41</v>
      </c>
      <c r="O41" s="12">
        <v>31</v>
      </c>
      <c r="P41" s="12">
        <v>72</v>
      </c>
      <c r="Q41" s="12" t="s">
        <v>110</v>
      </c>
      <c r="R41" s="12">
        <v>40</v>
      </c>
      <c r="S41" s="12">
        <v>28</v>
      </c>
      <c r="T41" s="12">
        <v>68</v>
      </c>
      <c r="U41" s="12" t="s">
        <v>107</v>
      </c>
      <c r="V41" s="12">
        <v>40</v>
      </c>
      <c r="W41" s="12">
        <v>34</v>
      </c>
      <c r="X41" s="12">
        <v>74</v>
      </c>
      <c r="Y41" s="12" t="s">
        <v>110</v>
      </c>
      <c r="Z41" s="12">
        <v>45</v>
      </c>
      <c r="AA41" s="12">
        <v>32</v>
      </c>
      <c r="AB41" s="12">
        <v>77</v>
      </c>
      <c r="AC41" s="12" t="s">
        <v>110</v>
      </c>
      <c r="AD41" s="12">
        <v>40</v>
      </c>
      <c r="AE41" s="12">
        <v>19</v>
      </c>
      <c r="AF41" s="12">
        <v>59</v>
      </c>
      <c r="AG41" s="12" t="s">
        <v>109</v>
      </c>
      <c r="AH41" s="12">
        <v>42</v>
      </c>
      <c r="AI41" s="12">
        <v>31</v>
      </c>
      <c r="AJ41" s="12">
        <v>73</v>
      </c>
      <c r="AK41" s="12" t="s">
        <v>110</v>
      </c>
      <c r="AL41" s="12">
        <v>867</v>
      </c>
      <c r="AM41" s="12">
        <v>8</v>
      </c>
      <c r="AN41" s="12">
        <v>72.25</v>
      </c>
      <c r="AO41" s="12" t="s">
        <v>17</v>
      </c>
      <c r="AP41" s="12" t="s">
        <v>616</v>
      </c>
      <c r="AQ41" s="12">
        <v>867</v>
      </c>
      <c r="AR41" s="12"/>
      <c r="AS41" s="12"/>
      <c r="AT41" s="12"/>
    </row>
    <row r="42" spans="1:46" x14ac:dyDescent="0.25">
      <c r="A42" s="12">
        <v>42</v>
      </c>
      <c r="B42" s="12" t="s">
        <v>617</v>
      </c>
      <c r="C42" s="12" t="s">
        <v>618</v>
      </c>
      <c r="D42" s="12" t="s">
        <v>674</v>
      </c>
      <c r="E42" s="12" t="s">
        <v>713</v>
      </c>
      <c r="F42" s="12">
        <v>164</v>
      </c>
      <c r="G42" s="12">
        <v>174</v>
      </c>
      <c r="H42" s="12">
        <v>338</v>
      </c>
      <c r="I42" s="12" t="s">
        <v>107</v>
      </c>
      <c r="J42" s="12">
        <v>27</v>
      </c>
      <c r="K42" s="12">
        <v>31</v>
      </c>
      <c r="L42" s="12">
        <v>58</v>
      </c>
      <c r="M42" s="12" t="s">
        <v>109</v>
      </c>
      <c r="N42" s="12">
        <v>29</v>
      </c>
      <c r="O42" s="12">
        <v>19</v>
      </c>
      <c r="P42" s="12">
        <v>48</v>
      </c>
      <c r="Q42" s="12" t="s">
        <v>108</v>
      </c>
      <c r="R42" s="12">
        <v>36</v>
      </c>
      <c r="S42" s="12">
        <v>30</v>
      </c>
      <c r="T42" s="12">
        <v>66</v>
      </c>
      <c r="U42" s="12" t="s">
        <v>107</v>
      </c>
      <c r="V42" s="12">
        <v>46</v>
      </c>
      <c r="W42" s="12">
        <v>41</v>
      </c>
      <c r="X42" s="12">
        <v>87</v>
      </c>
      <c r="Y42" s="12" t="s">
        <v>112</v>
      </c>
      <c r="Z42" s="12">
        <v>31</v>
      </c>
      <c r="AA42" s="12">
        <v>12</v>
      </c>
      <c r="AB42" s="12">
        <v>43</v>
      </c>
      <c r="AC42" s="12" t="s">
        <v>111</v>
      </c>
      <c r="AD42" s="12">
        <v>37</v>
      </c>
      <c r="AE42" s="12">
        <v>22</v>
      </c>
      <c r="AF42" s="12">
        <v>59</v>
      </c>
      <c r="AG42" s="12" t="s">
        <v>109</v>
      </c>
      <c r="AH42" s="12">
        <v>37</v>
      </c>
      <c r="AI42" s="12">
        <v>27</v>
      </c>
      <c r="AJ42" s="12">
        <v>64</v>
      </c>
      <c r="AK42" s="12" t="s">
        <v>107</v>
      </c>
      <c r="AL42" s="15">
        <v>763</v>
      </c>
      <c r="AM42" s="12">
        <v>32</v>
      </c>
      <c r="AN42" s="12">
        <v>63.583333333333336</v>
      </c>
      <c r="AO42" s="12" t="s">
        <v>17</v>
      </c>
      <c r="AP42" s="12" t="s">
        <v>617</v>
      </c>
      <c r="AQ42" s="12">
        <v>763</v>
      </c>
      <c r="AR42" s="12"/>
      <c r="AS42" s="12"/>
      <c r="AT42" s="12"/>
    </row>
    <row r="43" spans="1:46" x14ac:dyDescent="0.25">
      <c r="A43" s="12">
        <v>43</v>
      </c>
      <c r="B43" s="12" t="s">
        <v>619</v>
      </c>
      <c r="C43" s="12" t="s">
        <v>620</v>
      </c>
      <c r="D43" s="12" t="s">
        <v>93</v>
      </c>
      <c r="E43" s="12" t="s">
        <v>726</v>
      </c>
      <c r="F43" s="12">
        <v>183</v>
      </c>
      <c r="G43" s="12">
        <v>164</v>
      </c>
      <c r="H43" s="12">
        <v>347</v>
      </c>
      <c r="I43" s="12" t="s">
        <v>107</v>
      </c>
      <c r="J43" s="12">
        <v>23</v>
      </c>
      <c r="K43" s="12">
        <v>17</v>
      </c>
      <c r="L43" s="12">
        <v>40</v>
      </c>
      <c r="M43" s="12" t="s">
        <v>111</v>
      </c>
      <c r="N43" s="12">
        <v>35</v>
      </c>
      <c r="O43" s="12">
        <v>30</v>
      </c>
      <c r="P43" s="12">
        <v>65</v>
      </c>
      <c r="Q43" s="12" t="s">
        <v>107</v>
      </c>
      <c r="R43" s="12">
        <v>34</v>
      </c>
      <c r="S43" s="12">
        <v>34</v>
      </c>
      <c r="T43" s="12">
        <v>68</v>
      </c>
      <c r="U43" s="12" t="s">
        <v>107</v>
      </c>
      <c r="V43" s="12">
        <v>40</v>
      </c>
      <c r="W43" s="12">
        <v>34</v>
      </c>
      <c r="X43" s="12">
        <v>74</v>
      </c>
      <c r="Y43" s="12" t="s">
        <v>110</v>
      </c>
      <c r="Z43" s="12">
        <v>28</v>
      </c>
      <c r="AA43" s="12">
        <v>25</v>
      </c>
      <c r="AB43" s="12">
        <v>53</v>
      </c>
      <c r="AC43" s="12" t="s">
        <v>109</v>
      </c>
      <c r="AD43" s="12">
        <v>34</v>
      </c>
      <c r="AE43" s="12">
        <v>16</v>
      </c>
      <c r="AF43" s="12">
        <v>50</v>
      </c>
      <c r="AG43" s="12" t="s">
        <v>109</v>
      </c>
      <c r="AH43" s="12">
        <v>31</v>
      </c>
      <c r="AI43" s="12">
        <v>17</v>
      </c>
      <c r="AJ43" s="12">
        <v>48</v>
      </c>
      <c r="AK43" s="12" t="s">
        <v>108</v>
      </c>
      <c r="AL43" s="12">
        <v>745</v>
      </c>
      <c r="AM43" s="12">
        <v>38</v>
      </c>
      <c r="AN43" s="12">
        <v>62.083333333333336</v>
      </c>
      <c r="AO43" s="12" t="s">
        <v>17</v>
      </c>
      <c r="AP43" s="12" t="s">
        <v>619</v>
      </c>
      <c r="AQ43" s="12">
        <v>745</v>
      </c>
      <c r="AR43" s="12"/>
      <c r="AS43" s="12"/>
      <c r="AT43" s="12"/>
    </row>
    <row r="44" spans="1:46" x14ac:dyDescent="0.25">
      <c r="A44" s="12">
        <v>44</v>
      </c>
      <c r="B44" s="12" t="s">
        <v>621</v>
      </c>
      <c r="C44" s="12" t="s">
        <v>622</v>
      </c>
      <c r="D44" s="12" t="s">
        <v>675</v>
      </c>
      <c r="E44" s="12" t="s">
        <v>714</v>
      </c>
      <c r="F44" s="12">
        <v>168</v>
      </c>
      <c r="G44" s="12">
        <v>141</v>
      </c>
      <c r="H44" s="12">
        <v>309</v>
      </c>
      <c r="I44" s="12" t="s">
        <v>107</v>
      </c>
      <c r="J44" s="12">
        <v>29</v>
      </c>
      <c r="K44" s="12">
        <v>22</v>
      </c>
      <c r="L44" s="12">
        <v>51</v>
      </c>
      <c r="M44" s="12" t="s">
        <v>109</v>
      </c>
      <c r="N44" s="12">
        <v>25</v>
      </c>
      <c r="O44" s="12">
        <v>13</v>
      </c>
      <c r="P44" s="12">
        <v>40</v>
      </c>
      <c r="Q44" s="12" t="s">
        <v>111</v>
      </c>
      <c r="R44" s="12">
        <v>38</v>
      </c>
      <c r="S44" s="12">
        <v>24</v>
      </c>
      <c r="T44" s="12">
        <v>62</v>
      </c>
      <c r="U44" s="12" t="s">
        <v>107</v>
      </c>
      <c r="V44" s="12">
        <v>44</v>
      </c>
      <c r="W44" s="12">
        <v>41</v>
      </c>
      <c r="X44" s="12">
        <v>85</v>
      </c>
      <c r="Y44" s="12" t="s">
        <v>112</v>
      </c>
      <c r="Z44" s="12">
        <v>31</v>
      </c>
      <c r="AA44" s="12">
        <v>19</v>
      </c>
      <c r="AB44" s="12">
        <v>50</v>
      </c>
      <c r="AC44" s="12" t="s">
        <v>109</v>
      </c>
      <c r="AD44" s="12">
        <v>26</v>
      </c>
      <c r="AE44" s="12">
        <v>14</v>
      </c>
      <c r="AF44" s="12">
        <v>40</v>
      </c>
      <c r="AG44" s="12" t="s">
        <v>111</v>
      </c>
      <c r="AH44" s="12">
        <v>40</v>
      </c>
      <c r="AI44" s="12">
        <v>17</v>
      </c>
      <c r="AJ44" s="12">
        <v>57</v>
      </c>
      <c r="AK44" s="12" t="s">
        <v>109</v>
      </c>
      <c r="AL44" s="12">
        <v>694</v>
      </c>
      <c r="AM44" s="12">
        <v>47</v>
      </c>
      <c r="AN44" s="12">
        <v>57.833333333333336</v>
      </c>
      <c r="AO44" s="12" t="s">
        <v>17</v>
      </c>
      <c r="AP44" s="12" t="s">
        <v>621</v>
      </c>
      <c r="AQ44" s="12">
        <v>694</v>
      </c>
      <c r="AR44" s="12"/>
      <c r="AS44" s="12"/>
      <c r="AT44" s="12">
        <v>2</v>
      </c>
    </row>
    <row r="45" spans="1:46" x14ac:dyDescent="0.25">
      <c r="A45" s="12">
        <v>45</v>
      </c>
      <c r="B45" s="12" t="s">
        <v>623</v>
      </c>
      <c r="C45" s="12" t="s">
        <v>624</v>
      </c>
      <c r="D45" s="12" t="s">
        <v>676</v>
      </c>
      <c r="E45" s="12" t="s">
        <v>715</v>
      </c>
      <c r="F45" s="12">
        <v>207</v>
      </c>
      <c r="G45" s="12">
        <v>196</v>
      </c>
      <c r="H45" s="12">
        <v>403</v>
      </c>
      <c r="I45" s="12" t="s">
        <v>112</v>
      </c>
      <c r="J45" s="12">
        <v>37</v>
      </c>
      <c r="K45" s="12">
        <v>30</v>
      </c>
      <c r="L45" s="12">
        <v>67</v>
      </c>
      <c r="M45" s="12" t="s">
        <v>107</v>
      </c>
      <c r="N45" s="12">
        <v>39</v>
      </c>
      <c r="O45" s="12">
        <v>33</v>
      </c>
      <c r="P45" s="12">
        <v>72</v>
      </c>
      <c r="Q45" s="12" t="s">
        <v>110</v>
      </c>
      <c r="R45" s="12">
        <v>49</v>
      </c>
      <c r="S45" s="12">
        <v>48</v>
      </c>
      <c r="T45" s="12">
        <v>97</v>
      </c>
      <c r="U45" s="12" t="s">
        <v>113</v>
      </c>
      <c r="V45" s="12">
        <v>43</v>
      </c>
      <c r="W45" s="12">
        <v>33</v>
      </c>
      <c r="X45" s="12">
        <v>76</v>
      </c>
      <c r="Y45" s="12" t="s">
        <v>110</v>
      </c>
      <c r="Z45" s="12">
        <v>41</v>
      </c>
      <c r="AA45" s="12">
        <v>33</v>
      </c>
      <c r="AB45" s="12">
        <v>74</v>
      </c>
      <c r="AC45" s="12" t="s">
        <v>110</v>
      </c>
      <c r="AD45" s="12">
        <v>41</v>
      </c>
      <c r="AE45" s="12">
        <v>27</v>
      </c>
      <c r="AF45" s="12">
        <v>68</v>
      </c>
      <c r="AG45" s="12" t="s">
        <v>107</v>
      </c>
      <c r="AH45" s="12">
        <v>40</v>
      </c>
      <c r="AI45" s="12">
        <v>26</v>
      </c>
      <c r="AJ45" s="12">
        <v>66</v>
      </c>
      <c r="AK45" s="12" t="s">
        <v>107</v>
      </c>
      <c r="AL45" s="12">
        <v>923</v>
      </c>
      <c r="AM45" s="12">
        <v>3</v>
      </c>
      <c r="AN45" s="12">
        <v>76.916666666666671</v>
      </c>
      <c r="AO45" s="12" t="s">
        <v>17</v>
      </c>
      <c r="AP45" s="12" t="s">
        <v>623</v>
      </c>
      <c r="AQ45" s="12">
        <v>923</v>
      </c>
      <c r="AR45" s="12"/>
      <c r="AS45" s="12"/>
      <c r="AT45" s="12"/>
    </row>
    <row r="46" spans="1:46" x14ac:dyDescent="0.25">
      <c r="A46" s="12">
        <v>46</v>
      </c>
      <c r="B46" s="12" t="s">
        <v>625</v>
      </c>
      <c r="C46" s="12" t="s">
        <v>626</v>
      </c>
      <c r="D46" s="12" t="s">
        <v>677</v>
      </c>
      <c r="E46" s="12" t="s">
        <v>716</v>
      </c>
      <c r="F46" s="12">
        <v>198</v>
      </c>
      <c r="G46" s="12">
        <v>164</v>
      </c>
      <c r="H46" s="12">
        <v>362</v>
      </c>
      <c r="I46" s="12" t="s">
        <v>110</v>
      </c>
      <c r="J46" s="12">
        <v>34</v>
      </c>
      <c r="K46" s="12">
        <v>23</v>
      </c>
      <c r="L46" s="12">
        <v>57</v>
      </c>
      <c r="M46" s="12" t="s">
        <v>109</v>
      </c>
      <c r="N46" s="12">
        <v>37</v>
      </c>
      <c r="O46" s="12">
        <v>23</v>
      </c>
      <c r="P46" s="12">
        <v>60</v>
      </c>
      <c r="Q46" s="12" t="s">
        <v>107</v>
      </c>
      <c r="R46" s="12">
        <v>39</v>
      </c>
      <c r="S46" s="12">
        <v>25</v>
      </c>
      <c r="T46" s="12">
        <v>64</v>
      </c>
      <c r="U46" s="12" t="s">
        <v>107</v>
      </c>
      <c r="V46" s="12">
        <v>42</v>
      </c>
      <c r="W46" s="12">
        <v>41</v>
      </c>
      <c r="X46" s="12">
        <v>83</v>
      </c>
      <c r="Y46" s="12" t="s">
        <v>112</v>
      </c>
      <c r="Z46" s="12">
        <v>34</v>
      </c>
      <c r="AA46" s="12">
        <v>19</v>
      </c>
      <c r="AB46" s="12">
        <v>53</v>
      </c>
      <c r="AC46" s="12" t="s">
        <v>109</v>
      </c>
      <c r="AD46" s="12">
        <v>31</v>
      </c>
      <c r="AE46" s="12">
        <v>15</v>
      </c>
      <c r="AF46" s="12">
        <v>46</v>
      </c>
      <c r="AG46" s="12" t="s">
        <v>108</v>
      </c>
      <c r="AH46" s="12">
        <v>32</v>
      </c>
      <c r="AI46" s="12">
        <v>15</v>
      </c>
      <c r="AJ46" s="12">
        <v>47</v>
      </c>
      <c r="AK46" s="12" t="s">
        <v>108</v>
      </c>
      <c r="AL46" s="12">
        <v>772</v>
      </c>
      <c r="AM46" s="12">
        <v>29</v>
      </c>
      <c r="AN46" s="12">
        <v>64.333333333333329</v>
      </c>
      <c r="AO46" s="12" t="s">
        <v>17</v>
      </c>
      <c r="AP46" s="12" t="s">
        <v>625</v>
      </c>
      <c r="AQ46" s="12">
        <v>772</v>
      </c>
      <c r="AR46" s="12"/>
      <c r="AS46" s="12"/>
      <c r="AT46" s="12"/>
    </row>
    <row r="47" spans="1:46" x14ac:dyDescent="0.25">
      <c r="A47" s="12">
        <v>47</v>
      </c>
      <c r="B47" s="12" t="s">
        <v>627</v>
      </c>
      <c r="C47" s="12" t="s">
        <v>628</v>
      </c>
      <c r="D47" s="12" t="s">
        <v>678</v>
      </c>
      <c r="E47" s="12" t="s">
        <v>717</v>
      </c>
      <c r="F47" s="12">
        <v>187</v>
      </c>
      <c r="G47" s="12">
        <v>130</v>
      </c>
      <c r="H47" s="12">
        <v>317</v>
      </c>
      <c r="I47" s="12" t="s">
        <v>107</v>
      </c>
      <c r="J47" s="12">
        <v>38</v>
      </c>
      <c r="K47" s="12">
        <v>33</v>
      </c>
      <c r="L47" s="12">
        <v>71</v>
      </c>
      <c r="M47" s="12" t="s">
        <v>110</v>
      </c>
      <c r="N47" s="12">
        <v>35</v>
      </c>
      <c r="O47" s="12">
        <v>25</v>
      </c>
      <c r="P47" s="12">
        <v>60</v>
      </c>
      <c r="Q47" s="12" t="s">
        <v>107</v>
      </c>
      <c r="R47" s="12">
        <v>42</v>
      </c>
      <c r="S47" s="12">
        <v>34</v>
      </c>
      <c r="T47" s="12">
        <v>76</v>
      </c>
      <c r="U47" s="12" t="s">
        <v>110</v>
      </c>
      <c r="V47" s="12">
        <v>47</v>
      </c>
      <c r="W47" s="12">
        <v>40</v>
      </c>
      <c r="X47" s="12">
        <v>87</v>
      </c>
      <c r="Y47" s="12" t="s">
        <v>112</v>
      </c>
      <c r="Z47" s="12">
        <v>44</v>
      </c>
      <c r="AA47" s="12">
        <v>37</v>
      </c>
      <c r="AB47" s="12">
        <v>81</v>
      </c>
      <c r="AC47" s="12" t="s">
        <v>112</v>
      </c>
      <c r="AD47" s="12">
        <v>36</v>
      </c>
      <c r="AE47" s="12">
        <v>19</v>
      </c>
      <c r="AF47" s="12">
        <v>55</v>
      </c>
      <c r="AG47" s="12" t="s">
        <v>109</v>
      </c>
      <c r="AH47" s="12">
        <v>43</v>
      </c>
      <c r="AI47" s="12">
        <v>26</v>
      </c>
      <c r="AJ47" s="12">
        <v>69</v>
      </c>
      <c r="AK47" s="12" t="s">
        <v>107</v>
      </c>
      <c r="AL47" s="15">
        <v>816</v>
      </c>
      <c r="AM47" s="12">
        <v>17</v>
      </c>
      <c r="AN47" s="12">
        <v>68</v>
      </c>
      <c r="AO47" s="12" t="s">
        <v>17</v>
      </c>
      <c r="AP47" s="12" t="s">
        <v>627</v>
      </c>
      <c r="AQ47" s="12">
        <v>816</v>
      </c>
      <c r="AR47" s="12"/>
      <c r="AS47" s="12"/>
      <c r="AT47" s="12"/>
    </row>
    <row r="48" spans="1:46" x14ac:dyDescent="0.25">
      <c r="A48" s="12">
        <v>48</v>
      </c>
      <c r="B48" s="12" t="s">
        <v>629</v>
      </c>
      <c r="C48" s="12" t="s">
        <v>630</v>
      </c>
      <c r="D48" s="12" t="s">
        <v>679</v>
      </c>
      <c r="E48" s="12" t="s">
        <v>102</v>
      </c>
      <c r="F48" s="12">
        <v>174</v>
      </c>
      <c r="G48" s="12">
        <v>119</v>
      </c>
      <c r="H48" s="12">
        <v>293</v>
      </c>
      <c r="I48" s="12" t="s">
        <v>109</v>
      </c>
      <c r="J48" s="12">
        <v>27</v>
      </c>
      <c r="K48" s="12">
        <v>14</v>
      </c>
      <c r="L48" s="12">
        <v>41</v>
      </c>
      <c r="M48" s="12" t="s">
        <v>111</v>
      </c>
      <c r="N48" s="12">
        <v>31</v>
      </c>
      <c r="O48" s="12">
        <v>18</v>
      </c>
      <c r="P48" s="12">
        <v>49</v>
      </c>
      <c r="Q48" s="12" t="s">
        <v>108</v>
      </c>
      <c r="R48" s="12">
        <v>39</v>
      </c>
      <c r="S48" s="12">
        <v>27</v>
      </c>
      <c r="T48" s="12">
        <v>66</v>
      </c>
      <c r="U48" s="12" t="s">
        <v>107</v>
      </c>
      <c r="V48" s="12">
        <v>44</v>
      </c>
      <c r="W48" s="12">
        <v>40</v>
      </c>
      <c r="X48" s="12">
        <v>84</v>
      </c>
      <c r="Y48" s="12" t="s">
        <v>112</v>
      </c>
      <c r="Z48" s="12">
        <v>31</v>
      </c>
      <c r="AA48" s="12">
        <v>16</v>
      </c>
      <c r="AB48" s="12">
        <v>47</v>
      </c>
      <c r="AC48" s="12" t="s">
        <v>108</v>
      </c>
      <c r="AD48" s="12">
        <v>31</v>
      </c>
      <c r="AE48" s="12">
        <v>18</v>
      </c>
      <c r="AF48" s="12">
        <v>49</v>
      </c>
      <c r="AG48" s="12" t="s">
        <v>108</v>
      </c>
      <c r="AH48" s="12">
        <v>31</v>
      </c>
      <c r="AI48" s="12">
        <v>14</v>
      </c>
      <c r="AJ48" s="12">
        <v>45</v>
      </c>
      <c r="AK48" s="12" t="s">
        <v>108</v>
      </c>
      <c r="AL48" s="12">
        <v>674</v>
      </c>
      <c r="AM48" s="12">
        <v>48</v>
      </c>
      <c r="AN48" s="12">
        <v>56.166666666666664</v>
      </c>
      <c r="AO48" s="12" t="s">
        <v>17</v>
      </c>
      <c r="AP48" s="12" t="s">
        <v>629</v>
      </c>
      <c r="AQ48" s="12">
        <v>674</v>
      </c>
      <c r="AR48" s="12"/>
      <c r="AS48" s="12"/>
      <c r="AT48" s="12"/>
    </row>
    <row r="49" spans="1:46" x14ac:dyDescent="0.25">
      <c r="A49" s="12">
        <v>49</v>
      </c>
      <c r="B49" s="12" t="s">
        <v>631</v>
      </c>
      <c r="C49" s="12" t="s">
        <v>632</v>
      </c>
      <c r="D49" s="12" t="s">
        <v>680</v>
      </c>
      <c r="E49" s="12" t="s">
        <v>718</v>
      </c>
      <c r="F49" s="12">
        <v>198</v>
      </c>
      <c r="G49" s="12">
        <v>169</v>
      </c>
      <c r="H49" s="12">
        <v>367</v>
      </c>
      <c r="I49" s="12" t="s">
        <v>110</v>
      </c>
      <c r="J49" s="12">
        <v>30</v>
      </c>
      <c r="K49" s="12">
        <v>34</v>
      </c>
      <c r="L49" s="12">
        <v>64</v>
      </c>
      <c r="M49" s="12" t="s">
        <v>107</v>
      </c>
      <c r="N49" s="12">
        <v>36</v>
      </c>
      <c r="O49" s="12">
        <v>24</v>
      </c>
      <c r="P49" s="12">
        <v>60</v>
      </c>
      <c r="Q49" s="12" t="s">
        <v>107</v>
      </c>
      <c r="R49" s="12">
        <v>39</v>
      </c>
      <c r="S49" s="12">
        <v>37</v>
      </c>
      <c r="T49" s="12">
        <v>76</v>
      </c>
      <c r="U49" s="12" t="s">
        <v>110</v>
      </c>
      <c r="V49" s="12">
        <v>45</v>
      </c>
      <c r="W49" s="12">
        <v>38</v>
      </c>
      <c r="X49" s="12">
        <v>83</v>
      </c>
      <c r="Y49" s="12" t="s">
        <v>112</v>
      </c>
      <c r="Z49" s="12">
        <v>33</v>
      </c>
      <c r="AA49" s="12">
        <v>22</v>
      </c>
      <c r="AB49" s="12">
        <v>55</v>
      </c>
      <c r="AC49" s="12" t="s">
        <v>109</v>
      </c>
      <c r="AD49" s="12">
        <v>34</v>
      </c>
      <c r="AE49" s="12">
        <v>18</v>
      </c>
      <c r="AF49" s="12">
        <v>52</v>
      </c>
      <c r="AG49" s="12" t="s">
        <v>109</v>
      </c>
      <c r="AH49" s="12">
        <v>37</v>
      </c>
      <c r="AI49" s="12">
        <v>22</v>
      </c>
      <c r="AJ49" s="12">
        <v>59</v>
      </c>
      <c r="AK49" s="12" t="s">
        <v>109</v>
      </c>
      <c r="AL49" s="15">
        <v>816</v>
      </c>
      <c r="AM49" s="12">
        <v>16</v>
      </c>
      <c r="AN49" s="12">
        <v>68</v>
      </c>
      <c r="AO49" s="12" t="s">
        <v>17</v>
      </c>
      <c r="AP49" s="12" t="s">
        <v>631</v>
      </c>
      <c r="AQ49" s="12">
        <v>816</v>
      </c>
      <c r="AR49" s="12"/>
      <c r="AS49" s="12"/>
      <c r="AT49" s="12"/>
    </row>
    <row r="50" spans="1:46" x14ac:dyDescent="0.25">
      <c r="A50" s="12">
        <v>50</v>
      </c>
      <c r="B50" s="12" t="s">
        <v>633</v>
      </c>
      <c r="C50" s="12" t="s">
        <v>634</v>
      </c>
      <c r="D50" s="12" t="s">
        <v>681</v>
      </c>
      <c r="E50" s="12" t="s">
        <v>543</v>
      </c>
      <c r="F50" s="12">
        <v>197</v>
      </c>
      <c r="G50" s="12">
        <v>155</v>
      </c>
      <c r="H50" s="12">
        <v>352</v>
      </c>
      <c r="I50" s="12" t="s">
        <v>110</v>
      </c>
      <c r="J50" s="12">
        <v>14</v>
      </c>
      <c r="K50" s="12">
        <v>26</v>
      </c>
      <c r="L50" s="12">
        <v>40</v>
      </c>
      <c r="M50" s="12" t="s">
        <v>111</v>
      </c>
      <c r="N50" s="12">
        <v>32</v>
      </c>
      <c r="O50" s="12">
        <v>18</v>
      </c>
      <c r="P50" s="12">
        <v>50</v>
      </c>
      <c r="Q50" s="12" t="s">
        <v>109</v>
      </c>
      <c r="R50" s="12">
        <v>35</v>
      </c>
      <c r="S50" s="12">
        <v>27</v>
      </c>
      <c r="T50" s="12">
        <v>62</v>
      </c>
      <c r="U50" s="12" t="s">
        <v>107</v>
      </c>
      <c r="V50" s="12">
        <v>47</v>
      </c>
      <c r="W50" s="12">
        <v>40</v>
      </c>
      <c r="X50" s="12">
        <v>87</v>
      </c>
      <c r="Y50" s="12" t="s">
        <v>112</v>
      </c>
      <c r="Z50" s="12">
        <v>33</v>
      </c>
      <c r="AA50" s="12">
        <v>22</v>
      </c>
      <c r="AB50" s="12">
        <v>55</v>
      </c>
      <c r="AC50" s="12" t="s">
        <v>109</v>
      </c>
      <c r="AD50" s="12">
        <v>39</v>
      </c>
      <c r="AE50" s="12">
        <v>22</v>
      </c>
      <c r="AF50" s="12">
        <v>61</v>
      </c>
      <c r="AG50" s="12" t="s">
        <v>107</v>
      </c>
      <c r="AH50" s="12">
        <v>34</v>
      </c>
      <c r="AI50" s="12">
        <v>17</v>
      </c>
      <c r="AJ50" s="12">
        <v>51</v>
      </c>
      <c r="AK50" s="12" t="s">
        <v>109</v>
      </c>
      <c r="AL50" s="12">
        <v>758</v>
      </c>
      <c r="AM50" s="12">
        <v>34</v>
      </c>
      <c r="AN50" s="12">
        <v>63.166666666666664</v>
      </c>
      <c r="AO50" s="12" t="s">
        <v>17</v>
      </c>
      <c r="AP50" s="12" t="s">
        <v>633</v>
      </c>
      <c r="AQ50" s="12">
        <v>758</v>
      </c>
      <c r="AR50" s="12"/>
      <c r="AS50" s="12"/>
      <c r="AT50" s="12"/>
    </row>
    <row r="51" spans="1:46" x14ac:dyDescent="0.25">
      <c r="A51" s="12">
        <v>51</v>
      </c>
      <c r="B51" s="12" t="s">
        <v>635</v>
      </c>
      <c r="C51" s="12" t="s">
        <v>636</v>
      </c>
      <c r="D51" s="12" t="s">
        <v>682</v>
      </c>
      <c r="E51" s="12" t="s">
        <v>719</v>
      </c>
      <c r="F51" s="12">
        <v>185</v>
      </c>
      <c r="G51" s="12">
        <v>165</v>
      </c>
      <c r="H51" s="12">
        <v>350</v>
      </c>
      <c r="I51" s="12" t="s">
        <v>110</v>
      </c>
      <c r="J51" s="12">
        <v>32</v>
      </c>
      <c r="K51" s="12">
        <v>23</v>
      </c>
      <c r="L51" s="12">
        <v>55</v>
      </c>
      <c r="M51" s="12" t="s">
        <v>109</v>
      </c>
      <c r="N51" s="12">
        <v>35</v>
      </c>
      <c r="O51" s="12">
        <v>25</v>
      </c>
      <c r="P51" s="12">
        <v>60</v>
      </c>
      <c r="Q51" s="12" t="s">
        <v>107</v>
      </c>
      <c r="R51" s="12">
        <v>38</v>
      </c>
      <c r="S51" s="12">
        <v>31</v>
      </c>
      <c r="T51" s="12">
        <v>69</v>
      </c>
      <c r="U51" s="12" t="s">
        <v>107</v>
      </c>
      <c r="V51" s="12">
        <v>45</v>
      </c>
      <c r="W51" s="12">
        <v>44</v>
      </c>
      <c r="X51" s="12">
        <v>89</v>
      </c>
      <c r="Y51" s="12" t="s">
        <v>112</v>
      </c>
      <c r="Z51" s="12">
        <v>32</v>
      </c>
      <c r="AA51" s="12">
        <v>28</v>
      </c>
      <c r="AB51" s="12">
        <v>60</v>
      </c>
      <c r="AC51" s="12" t="s">
        <v>107</v>
      </c>
      <c r="AD51" s="12">
        <v>34</v>
      </c>
      <c r="AE51" s="12">
        <v>21</v>
      </c>
      <c r="AF51" s="12">
        <v>55</v>
      </c>
      <c r="AG51" s="12" t="s">
        <v>109</v>
      </c>
      <c r="AH51" s="12">
        <v>40</v>
      </c>
      <c r="AI51" s="12">
        <v>22</v>
      </c>
      <c r="AJ51" s="12">
        <v>62</v>
      </c>
      <c r="AK51" s="12" t="s">
        <v>107</v>
      </c>
      <c r="AL51" s="12">
        <v>800</v>
      </c>
      <c r="AM51" s="12">
        <v>22</v>
      </c>
      <c r="AN51" s="12">
        <v>66.666666666666671</v>
      </c>
      <c r="AO51" s="12" t="s">
        <v>17</v>
      </c>
      <c r="AP51" s="12" t="s">
        <v>635</v>
      </c>
      <c r="AQ51" s="12">
        <v>800</v>
      </c>
      <c r="AR51" s="12"/>
      <c r="AS51" s="12"/>
      <c r="AT51" s="12"/>
    </row>
    <row r="52" spans="1:46" x14ac:dyDescent="0.25">
      <c r="A52" s="12">
        <v>52</v>
      </c>
      <c r="B52" s="12" t="s">
        <v>637</v>
      </c>
      <c r="C52" s="12" t="s">
        <v>638</v>
      </c>
      <c r="D52" s="12" t="s">
        <v>683</v>
      </c>
      <c r="E52" s="12" t="s">
        <v>730</v>
      </c>
      <c r="F52" s="12">
        <v>200</v>
      </c>
      <c r="G52" s="12">
        <v>198</v>
      </c>
      <c r="H52" s="12">
        <v>398</v>
      </c>
      <c r="I52" s="12" t="s">
        <v>110</v>
      </c>
      <c r="J52" s="12">
        <v>31</v>
      </c>
      <c r="K52" s="12">
        <v>21</v>
      </c>
      <c r="L52" s="12">
        <v>52</v>
      </c>
      <c r="M52" s="12" t="s">
        <v>109</v>
      </c>
      <c r="N52" s="12">
        <v>32</v>
      </c>
      <c r="O52" s="12">
        <v>19</v>
      </c>
      <c r="P52" s="12">
        <v>51</v>
      </c>
      <c r="Q52" s="12" t="s">
        <v>109</v>
      </c>
      <c r="R52" s="12">
        <v>31</v>
      </c>
      <c r="S52" s="12">
        <v>17</v>
      </c>
      <c r="T52" s="12">
        <v>48</v>
      </c>
      <c r="U52" s="12" t="s">
        <v>108</v>
      </c>
      <c r="V52" s="12">
        <v>37</v>
      </c>
      <c r="W52" s="12">
        <v>34</v>
      </c>
      <c r="X52" s="12">
        <v>71</v>
      </c>
      <c r="Y52" s="12" t="s">
        <v>110</v>
      </c>
      <c r="Z52" s="12">
        <v>40</v>
      </c>
      <c r="AA52" s="12">
        <v>30</v>
      </c>
      <c r="AB52" s="12">
        <v>70</v>
      </c>
      <c r="AC52" s="12" t="s">
        <v>110</v>
      </c>
      <c r="AD52" s="12">
        <v>31</v>
      </c>
      <c r="AE52" s="12">
        <v>10</v>
      </c>
      <c r="AF52" s="12">
        <v>41</v>
      </c>
      <c r="AG52" s="12" t="s">
        <v>111</v>
      </c>
      <c r="AH52" s="12">
        <v>35</v>
      </c>
      <c r="AI52" s="12">
        <v>16</v>
      </c>
      <c r="AJ52" s="12">
        <v>51</v>
      </c>
      <c r="AK52" s="12" t="s">
        <v>109</v>
      </c>
      <c r="AL52" s="12">
        <v>782</v>
      </c>
      <c r="AM52" s="12">
        <v>27</v>
      </c>
      <c r="AN52" s="12">
        <v>65.166666666666671</v>
      </c>
      <c r="AO52" s="12" t="s">
        <v>17</v>
      </c>
      <c r="AP52" s="12" t="s">
        <v>637</v>
      </c>
      <c r="AQ52" s="12">
        <v>782</v>
      </c>
      <c r="AR52" s="12"/>
      <c r="AS52" s="12"/>
      <c r="AT52" s="12"/>
    </row>
    <row r="53" spans="1:46" x14ac:dyDescent="0.25">
      <c r="A53" s="12">
        <v>53</v>
      </c>
      <c r="B53" s="12" t="s">
        <v>639</v>
      </c>
      <c r="C53" s="12" t="s">
        <v>640</v>
      </c>
      <c r="D53" s="12" t="s">
        <v>684</v>
      </c>
      <c r="E53" s="12" t="s">
        <v>720</v>
      </c>
      <c r="F53" s="12">
        <v>203</v>
      </c>
      <c r="G53" s="12">
        <v>168</v>
      </c>
      <c r="H53" s="12">
        <v>371</v>
      </c>
      <c r="I53" s="12" t="s">
        <v>110</v>
      </c>
      <c r="J53" s="12">
        <v>21</v>
      </c>
      <c r="K53" s="12">
        <v>25</v>
      </c>
      <c r="L53" s="12">
        <v>46</v>
      </c>
      <c r="M53" s="12" t="s">
        <v>108</v>
      </c>
      <c r="N53" s="12">
        <v>38</v>
      </c>
      <c r="O53" s="12">
        <v>33</v>
      </c>
      <c r="P53" s="12">
        <v>71</v>
      </c>
      <c r="Q53" s="12" t="s">
        <v>110</v>
      </c>
      <c r="R53" s="12">
        <v>43</v>
      </c>
      <c r="S53" s="12">
        <v>49</v>
      </c>
      <c r="T53" s="12">
        <v>92</v>
      </c>
      <c r="U53" s="12" t="s">
        <v>113</v>
      </c>
      <c r="V53" s="12">
        <v>41</v>
      </c>
      <c r="W53" s="12">
        <v>37</v>
      </c>
      <c r="X53" s="12">
        <v>78</v>
      </c>
      <c r="Y53" s="12" t="s">
        <v>110</v>
      </c>
      <c r="Z53" s="12">
        <v>35</v>
      </c>
      <c r="AA53" s="12">
        <v>32</v>
      </c>
      <c r="AB53" s="12">
        <v>67</v>
      </c>
      <c r="AC53" s="12" t="s">
        <v>107</v>
      </c>
      <c r="AD53" s="12">
        <v>49</v>
      </c>
      <c r="AE53" s="12">
        <v>35</v>
      </c>
      <c r="AF53" s="12">
        <v>84</v>
      </c>
      <c r="AG53" s="12" t="s">
        <v>112</v>
      </c>
      <c r="AH53" s="12">
        <v>39</v>
      </c>
      <c r="AI53" s="12">
        <v>36</v>
      </c>
      <c r="AJ53" s="12">
        <v>75</v>
      </c>
      <c r="AK53" s="12" t="s">
        <v>110</v>
      </c>
      <c r="AL53" s="12">
        <v>884</v>
      </c>
      <c r="AM53" s="12">
        <v>7</v>
      </c>
      <c r="AN53" s="12">
        <v>73.666666666666671</v>
      </c>
      <c r="AO53" s="12" t="s">
        <v>17</v>
      </c>
      <c r="AP53" s="12" t="s">
        <v>639</v>
      </c>
      <c r="AQ53" s="12">
        <v>884</v>
      </c>
      <c r="AR53" s="12"/>
      <c r="AS53" s="12"/>
      <c r="AT53" s="12"/>
    </row>
    <row r="54" spans="1:46" x14ac:dyDescent="0.25">
      <c r="A54" s="12">
        <v>54</v>
      </c>
      <c r="B54" s="12" t="s">
        <v>641</v>
      </c>
      <c r="C54" s="12" t="s">
        <v>359</v>
      </c>
      <c r="D54" s="12" t="s">
        <v>133</v>
      </c>
      <c r="E54" s="12" t="s">
        <v>429</v>
      </c>
      <c r="F54" s="12">
        <v>199</v>
      </c>
      <c r="G54" s="12">
        <v>155</v>
      </c>
      <c r="H54" s="12">
        <v>354</v>
      </c>
      <c r="I54" s="12" t="s">
        <v>110</v>
      </c>
      <c r="J54" s="12">
        <v>30</v>
      </c>
      <c r="K54" s="12">
        <v>18</v>
      </c>
      <c r="L54" s="12">
        <v>48</v>
      </c>
      <c r="M54" s="12" t="s">
        <v>108</v>
      </c>
      <c r="N54" s="12">
        <v>28</v>
      </c>
      <c r="O54" s="12">
        <v>14</v>
      </c>
      <c r="P54" s="12">
        <v>42</v>
      </c>
      <c r="Q54" s="12" t="s">
        <v>111</v>
      </c>
      <c r="R54" s="12">
        <v>34</v>
      </c>
      <c r="S54" s="12">
        <v>19</v>
      </c>
      <c r="T54" s="12">
        <v>53</v>
      </c>
      <c r="U54" s="12" t="s">
        <v>109</v>
      </c>
      <c r="V54" s="12">
        <v>43</v>
      </c>
      <c r="W54" s="12">
        <v>35</v>
      </c>
      <c r="X54" s="12">
        <v>78</v>
      </c>
      <c r="Y54" s="12" t="s">
        <v>110</v>
      </c>
      <c r="Z54" s="12">
        <v>31</v>
      </c>
      <c r="AA54" s="12">
        <v>24</v>
      </c>
      <c r="AB54" s="12">
        <v>55</v>
      </c>
      <c r="AC54" s="12" t="s">
        <v>109</v>
      </c>
      <c r="AD54" s="12">
        <v>31</v>
      </c>
      <c r="AE54" s="12">
        <v>16</v>
      </c>
      <c r="AF54" s="12">
        <v>47</v>
      </c>
      <c r="AG54" s="12" t="s">
        <v>108</v>
      </c>
      <c r="AH54" s="12">
        <v>30</v>
      </c>
      <c r="AI54" s="12">
        <v>15</v>
      </c>
      <c r="AJ54" s="12">
        <v>45</v>
      </c>
      <c r="AK54" s="12" t="s">
        <v>108</v>
      </c>
      <c r="AL54" s="12">
        <v>722</v>
      </c>
      <c r="AM54" s="12">
        <v>45</v>
      </c>
      <c r="AN54" s="12">
        <v>60.166666666666664</v>
      </c>
      <c r="AO54" s="12" t="s">
        <v>17</v>
      </c>
      <c r="AP54" s="12" t="s">
        <v>641</v>
      </c>
      <c r="AQ54" s="12">
        <v>722</v>
      </c>
      <c r="AR54" s="12"/>
      <c r="AS54" s="12"/>
      <c r="AT54" s="12"/>
    </row>
    <row r="55" spans="1:46" x14ac:dyDescent="0.25">
      <c r="A55" s="12">
        <v>55</v>
      </c>
      <c r="B55" s="12" t="s">
        <v>642</v>
      </c>
      <c r="C55" s="12" t="s">
        <v>643</v>
      </c>
      <c r="D55" s="12" t="s">
        <v>86</v>
      </c>
      <c r="E55" s="12" t="s">
        <v>721</v>
      </c>
      <c r="F55" s="12">
        <v>212</v>
      </c>
      <c r="G55" s="12">
        <v>223</v>
      </c>
      <c r="H55" s="12">
        <v>435</v>
      </c>
      <c r="I55" s="12" t="s">
        <v>112</v>
      </c>
      <c r="J55" s="12">
        <v>27</v>
      </c>
      <c r="K55" s="12">
        <v>24</v>
      </c>
      <c r="L55" s="12">
        <v>51</v>
      </c>
      <c r="M55" s="12" t="s">
        <v>109</v>
      </c>
      <c r="N55" s="12">
        <v>35</v>
      </c>
      <c r="O55" s="12">
        <v>27</v>
      </c>
      <c r="P55" s="12">
        <v>62</v>
      </c>
      <c r="Q55" s="12" t="s">
        <v>107</v>
      </c>
      <c r="R55" s="12">
        <v>35</v>
      </c>
      <c r="S55" s="12">
        <v>27</v>
      </c>
      <c r="T55" s="12">
        <v>62</v>
      </c>
      <c r="U55" s="12" t="s">
        <v>107</v>
      </c>
      <c r="V55" s="12">
        <v>40</v>
      </c>
      <c r="W55" s="12">
        <v>27</v>
      </c>
      <c r="X55" s="12">
        <v>67</v>
      </c>
      <c r="Y55" s="12" t="s">
        <v>107</v>
      </c>
      <c r="Z55" s="12">
        <v>30</v>
      </c>
      <c r="AA55" s="12">
        <v>14</v>
      </c>
      <c r="AB55" s="12">
        <v>44</v>
      </c>
      <c r="AC55" s="12" t="s">
        <v>111</v>
      </c>
      <c r="AD55" s="12">
        <v>33</v>
      </c>
      <c r="AE55" s="12">
        <v>12</v>
      </c>
      <c r="AF55" s="12">
        <v>45</v>
      </c>
      <c r="AG55" s="12" t="s">
        <v>108</v>
      </c>
      <c r="AH55" s="12">
        <v>31</v>
      </c>
      <c r="AI55" s="12">
        <v>11</v>
      </c>
      <c r="AJ55" s="12">
        <v>42</v>
      </c>
      <c r="AK55" s="12" t="s">
        <v>111</v>
      </c>
      <c r="AL55" s="12">
        <v>808</v>
      </c>
      <c r="AM55" s="12">
        <v>19</v>
      </c>
      <c r="AN55" s="12">
        <v>67.333333333333329</v>
      </c>
      <c r="AO55" s="12" t="s">
        <v>17</v>
      </c>
      <c r="AP55" s="12" t="s">
        <v>642</v>
      </c>
      <c r="AQ55" s="12">
        <v>808</v>
      </c>
      <c r="AR55" s="12"/>
      <c r="AS55" s="12"/>
      <c r="AT55" s="12"/>
    </row>
    <row r="56" spans="1:46" x14ac:dyDescent="0.25">
      <c r="A56" s="12">
        <v>56</v>
      </c>
      <c r="B56" s="12" t="s">
        <v>644</v>
      </c>
      <c r="C56" s="12" t="s">
        <v>645</v>
      </c>
      <c r="D56" s="12" t="s">
        <v>685</v>
      </c>
      <c r="E56" s="12" t="s">
        <v>722</v>
      </c>
      <c r="F56" s="12">
        <v>198</v>
      </c>
      <c r="G56" s="12">
        <v>201</v>
      </c>
      <c r="H56" s="12">
        <v>399</v>
      </c>
      <c r="I56" s="12" t="s">
        <v>110</v>
      </c>
      <c r="J56" s="12">
        <v>26</v>
      </c>
      <c r="K56" s="12">
        <v>14</v>
      </c>
      <c r="L56" s="12">
        <v>40</v>
      </c>
      <c r="M56" s="12" t="s">
        <v>111</v>
      </c>
      <c r="N56" s="12">
        <v>31</v>
      </c>
      <c r="O56" s="12" t="s">
        <v>106</v>
      </c>
      <c r="P56" s="12">
        <v>31</v>
      </c>
      <c r="Q56" s="12" t="s">
        <v>58</v>
      </c>
      <c r="R56" s="12">
        <v>34</v>
      </c>
      <c r="S56" s="12">
        <v>28</v>
      </c>
      <c r="T56" s="12">
        <v>62</v>
      </c>
      <c r="U56" s="12" t="s">
        <v>107</v>
      </c>
      <c r="V56" s="12">
        <v>46</v>
      </c>
      <c r="W56" s="12">
        <v>39</v>
      </c>
      <c r="X56" s="12">
        <v>85</v>
      </c>
      <c r="Y56" s="12" t="s">
        <v>112</v>
      </c>
      <c r="Z56" s="12">
        <v>32</v>
      </c>
      <c r="AA56" s="12">
        <v>14</v>
      </c>
      <c r="AB56" s="12">
        <v>46</v>
      </c>
      <c r="AC56" s="12" t="s">
        <v>108</v>
      </c>
      <c r="AD56" s="12">
        <v>30</v>
      </c>
      <c r="AE56" s="12">
        <v>16</v>
      </c>
      <c r="AF56" s="12">
        <v>46</v>
      </c>
      <c r="AG56" s="12" t="s">
        <v>108</v>
      </c>
      <c r="AH56" s="12">
        <v>32</v>
      </c>
      <c r="AI56" s="12">
        <v>14</v>
      </c>
      <c r="AJ56" s="12">
        <v>46</v>
      </c>
      <c r="AK56" s="12" t="s">
        <v>108</v>
      </c>
      <c r="AL56" s="12">
        <v>0</v>
      </c>
      <c r="AM56" s="12">
        <v>0</v>
      </c>
      <c r="AN56" s="12" t="s">
        <v>15</v>
      </c>
      <c r="AO56" s="6" t="s">
        <v>18</v>
      </c>
      <c r="AP56" s="12" t="s">
        <v>644</v>
      </c>
      <c r="AQ56" s="12">
        <v>0</v>
      </c>
      <c r="AR56" s="12"/>
      <c r="AS56" s="12">
        <v>1</v>
      </c>
      <c r="AT56" s="12"/>
    </row>
  </sheetData>
  <sortState xmlns:xlrd2="http://schemas.microsoft.com/office/spreadsheetml/2017/richdata2" ref="A1:AQ56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workbookViewId="0">
      <selection sqref="A1:F58"/>
    </sheetView>
  </sheetViews>
  <sheetFormatPr defaultRowHeight="13.2" x14ac:dyDescent="0.25"/>
  <cols>
    <col min="1" max="1" width="7.5546875" customWidth="1"/>
    <col min="2" max="2" width="11.88671875" style="1" customWidth="1"/>
    <col min="3" max="3" width="31.88671875" customWidth="1"/>
    <col min="4" max="4" width="28.109375" customWidth="1"/>
    <col min="6" max="6" width="13.6640625" customWidth="1"/>
  </cols>
  <sheetData>
    <row r="1" spans="1:6" s="3" customFormat="1" ht="27.75" customHeight="1" x14ac:dyDescent="0.4">
      <c r="A1" s="62" t="s">
        <v>774</v>
      </c>
      <c r="B1" s="6"/>
      <c r="C1" s="17"/>
      <c r="D1" s="63"/>
    </row>
    <row r="2" spans="1:6" ht="21" customHeight="1" x14ac:dyDescent="0.3">
      <c r="A2" s="40" t="s">
        <v>0</v>
      </c>
      <c r="B2" s="40" t="s">
        <v>10</v>
      </c>
      <c r="C2" s="41" t="s">
        <v>1</v>
      </c>
      <c r="D2" s="41" t="s">
        <v>11</v>
      </c>
      <c r="E2" s="40" t="s">
        <v>504</v>
      </c>
      <c r="F2" s="40" t="s">
        <v>773</v>
      </c>
    </row>
    <row r="3" spans="1:6" ht="20.25" customHeight="1" x14ac:dyDescent="0.3">
      <c r="A3" s="50">
        <v>1</v>
      </c>
      <c r="B3" s="51" t="s">
        <v>542</v>
      </c>
      <c r="C3" s="45" t="s">
        <v>543</v>
      </c>
      <c r="D3" s="42" t="s">
        <v>646</v>
      </c>
      <c r="E3" s="12">
        <v>10136</v>
      </c>
      <c r="F3" s="10"/>
    </row>
    <row r="4" spans="1:6" ht="21.75" customHeight="1" x14ac:dyDescent="0.3">
      <c r="A4" s="50">
        <v>2</v>
      </c>
      <c r="B4" s="51" t="s">
        <v>544</v>
      </c>
      <c r="C4" s="45" t="s">
        <v>545</v>
      </c>
      <c r="D4" s="43" t="s">
        <v>647</v>
      </c>
      <c r="E4" s="12">
        <v>10137</v>
      </c>
      <c r="F4" s="10"/>
    </row>
    <row r="5" spans="1:6" ht="18.75" customHeight="1" x14ac:dyDescent="0.3">
      <c r="A5" s="50">
        <v>3</v>
      </c>
      <c r="B5" s="51" t="s">
        <v>546</v>
      </c>
      <c r="C5" s="45" t="s">
        <v>547</v>
      </c>
      <c r="D5" s="43" t="s">
        <v>648</v>
      </c>
      <c r="E5" s="12" t="s">
        <v>768</v>
      </c>
      <c r="F5" s="10"/>
    </row>
    <row r="6" spans="1:6" ht="18" customHeight="1" x14ac:dyDescent="0.3">
      <c r="A6" s="50">
        <v>4</v>
      </c>
      <c r="B6" s="51" t="s">
        <v>548</v>
      </c>
      <c r="C6" s="45" t="s">
        <v>103</v>
      </c>
      <c r="D6" s="43" t="s">
        <v>649</v>
      </c>
      <c r="E6" s="12">
        <v>10139</v>
      </c>
      <c r="F6" s="10"/>
    </row>
    <row r="7" spans="1:6" ht="15.6" x14ac:dyDescent="0.3">
      <c r="A7" s="50">
        <v>5</v>
      </c>
      <c r="B7" s="50" t="s">
        <v>549</v>
      </c>
      <c r="C7" s="45" t="s">
        <v>550</v>
      </c>
      <c r="D7" s="43" t="s">
        <v>65</v>
      </c>
      <c r="E7" s="12">
        <v>10140</v>
      </c>
      <c r="F7" s="10"/>
    </row>
    <row r="8" spans="1:6" ht="15.6" x14ac:dyDescent="0.3">
      <c r="A8" s="50">
        <v>6</v>
      </c>
      <c r="B8" s="50" t="s">
        <v>551</v>
      </c>
      <c r="C8" s="45" t="s">
        <v>552</v>
      </c>
      <c r="D8" s="43" t="s">
        <v>739</v>
      </c>
      <c r="E8" s="12">
        <v>10141</v>
      </c>
      <c r="F8" s="10"/>
    </row>
    <row r="9" spans="1:6" ht="15.6" x14ac:dyDescent="0.3">
      <c r="A9" s="50">
        <v>7</v>
      </c>
      <c r="B9" s="50" t="s">
        <v>553</v>
      </c>
      <c r="C9" s="45" t="s">
        <v>766</v>
      </c>
      <c r="D9" s="43" t="s">
        <v>60</v>
      </c>
      <c r="E9" s="12">
        <v>10142</v>
      </c>
      <c r="F9" s="10"/>
    </row>
    <row r="10" spans="1:6" ht="15.6" x14ac:dyDescent="0.3">
      <c r="A10" s="50">
        <v>8</v>
      </c>
      <c r="B10" s="50" t="s">
        <v>554</v>
      </c>
      <c r="C10" s="45" t="s">
        <v>555</v>
      </c>
      <c r="D10" s="43" t="s">
        <v>650</v>
      </c>
      <c r="E10" s="12" t="s">
        <v>769</v>
      </c>
      <c r="F10" s="10"/>
    </row>
    <row r="11" spans="1:6" ht="15.6" x14ac:dyDescent="0.3">
      <c r="A11" s="50">
        <v>9</v>
      </c>
      <c r="B11" s="50" t="s">
        <v>556</v>
      </c>
      <c r="C11" s="45" t="s">
        <v>557</v>
      </c>
      <c r="D11" s="43" t="s">
        <v>651</v>
      </c>
      <c r="E11" s="12">
        <v>10144</v>
      </c>
      <c r="F11" s="10"/>
    </row>
    <row r="12" spans="1:6" ht="15.6" x14ac:dyDescent="0.3">
      <c r="A12" s="50">
        <v>10</v>
      </c>
      <c r="B12" s="50" t="s">
        <v>558</v>
      </c>
      <c r="C12" s="45" t="s">
        <v>727</v>
      </c>
      <c r="D12" s="43" t="s">
        <v>75</v>
      </c>
      <c r="E12" s="12" t="s">
        <v>770</v>
      </c>
      <c r="F12" s="10"/>
    </row>
    <row r="13" spans="1:6" ht="15.6" x14ac:dyDescent="0.3">
      <c r="A13" s="50">
        <v>11</v>
      </c>
      <c r="B13" s="50" t="s">
        <v>559</v>
      </c>
      <c r="C13" s="45" t="s">
        <v>560</v>
      </c>
      <c r="D13" s="43" t="s">
        <v>652</v>
      </c>
      <c r="E13" s="12">
        <v>10146</v>
      </c>
      <c r="F13" s="10"/>
    </row>
    <row r="14" spans="1:6" ht="15.6" x14ac:dyDescent="0.3">
      <c r="A14" s="50">
        <v>12</v>
      </c>
      <c r="B14" s="50" t="s">
        <v>561</v>
      </c>
      <c r="C14" s="45" t="s">
        <v>562</v>
      </c>
      <c r="D14" s="43" t="s">
        <v>82</v>
      </c>
      <c r="E14" s="12">
        <v>10147</v>
      </c>
      <c r="F14" s="10"/>
    </row>
    <row r="15" spans="1:6" ht="15.6" x14ac:dyDescent="0.3">
      <c r="A15" s="47">
        <v>13</v>
      </c>
      <c r="B15" s="47" t="s">
        <v>563</v>
      </c>
      <c r="C15" s="46" t="s">
        <v>564</v>
      </c>
      <c r="D15" s="44" t="s">
        <v>653</v>
      </c>
      <c r="E15" s="12">
        <v>10148</v>
      </c>
      <c r="F15" s="10"/>
    </row>
    <row r="16" spans="1:6" ht="15.6" x14ac:dyDescent="0.3">
      <c r="A16" s="47">
        <v>14</v>
      </c>
      <c r="B16" s="47" t="s">
        <v>565</v>
      </c>
      <c r="C16" s="46" t="s">
        <v>566</v>
      </c>
      <c r="D16" s="44" t="s">
        <v>654</v>
      </c>
      <c r="E16" s="12">
        <v>10149</v>
      </c>
      <c r="F16" s="10"/>
    </row>
    <row r="17" spans="1:6" ht="15.6" x14ac:dyDescent="0.3">
      <c r="A17" s="47">
        <v>15</v>
      </c>
      <c r="B17" s="47" t="s">
        <v>567</v>
      </c>
      <c r="C17" s="46" t="s">
        <v>568</v>
      </c>
      <c r="D17" s="44" t="s">
        <v>655</v>
      </c>
      <c r="E17" s="12">
        <v>10150</v>
      </c>
      <c r="F17" s="10"/>
    </row>
    <row r="18" spans="1:6" ht="15.6" x14ac:dyDescent="0.3">
      <c r="A18" s="47">
        <v>16</v>
      </c>
      <c r="B18" s="47" t="s">
        <v>569</v>
      </c>
      <c r="C18" s="46" t="s">
        <v>760</v>
      </c>
      <c r="D18" s="44" t="s">
        <v>731</v>
      </c>
      <c r="E18" s="12">
        <v>10151</v>
      </c>
      <c r="F18" s="10"/>
    </row>
    <row r="19" spans="1:6" ht="15.6" x14ac:dyDescent="0.3">
      <c r="A19" s="47">
        <v>17</v>
      </c>
      <c r="B19" s="47" t="s">
        <v>571</v>
      </c>
      <c r="C19" s="46" t="s">
        <v>572</v>
      </c>
      <c r="D19" s="44" t="s">
        <v>656</v>
      </c>
      <c r="E19" s="12">
        <v>10152</v>
      </c>
      <c r="F19" s="10"/>
    </row>
    <row r="20" spans="1:6" ht="15.6" x14ac:dyDescent="0.3">
      <c r="A20" s="47">
        <v>18</v>
      </c>
      <c r="B20" s="47" t="s">
        <v>573</v>
      </c>
      <c r="C20" s="46" t="s">
        <v>759</v>
      </c>
      <c r="D20" s="44" t="s">
        <v>253</v>
      </c>
      <c r="E20" s="12">
        <v>10153</v>
      </c>
      <c r="F20" s="10"/>
    </row>
    <row r="21" spans="1:6" ht="15.6" x14ac:dyDescent="0.3">
      <c r="A21" s="47">
        <v>19</v>
      </c>
      <c r="B21" s="47" t="s">
        <v>575</v>
      </c>
      <c r="C21" s="46" t="s">
        <v>576</v>
      </c>
      <c r="D21" s="44" t="s">
        <v>657</v>
      </c>
      <c r="E21" s="12">
        <v>10154</v>
      </c>
      <c r="F21" s="10"/>
    </row>
    <row r="22" spans="1:6" ht="15.6" x14ac:dyDescent="0.3">
      <c r="A22" s="47">
        <v>20</v>
      </c>
      <c r="B22" s="47" t="s">
        <v>577</v>
      </c>
      <c r="C22" s="46" t="s">
        <v>320</v>
      </c>
      <c r="D22" s="44" t="s">
        <v>658</v>
      </c>
      <c r="E22" s="12">
        <v>10155</v>
      </c>
      <c r="F22" s="10"/>
    </row>
    <row r="23" spans="1:6" ht="15.6" x14ac:dyDescent="0.3">
      <c r="A23" s="47">
        <v>21</v>
      </c>
      <c r="B23" s="47" t="s">
        <v>579</v>
      </c>
      <c r="C23" s="46" t="s">
        <v>758</v>
      </c>
      <c r="D23" s="44" t="s">
        <v>659</v>
      </c>
      <c r="E23" s="12">
        <v>10156</v>
      </c>
      <c r="F23" s="10"/>
    </row>
    <row r="24" spans="1:6" ht="15.6" x14ac:dyDescent="0.3">
      <c r="A24" s="47">
        <v>22</v>
      </c>
      <c r="B24" s="47" t="s">
        <v>581</v>
      </c>
      <c r="C24" s="46" t="s">
        <v>582</v>
      </c>
      <c r="D24" s="44" t="s">
        <v>660</v>
      </c>
      <c r="E24" s="12">
        <v>10157</v>
      </c>
      <c r="F24" s="10"/>
    </row>
    <row r="25" spans="1:6" ht="15.6" x14ac:dyDescent="0.3">
      <c r="A25" s="47">
        <v>23</v>
      </c>
      <c r="B25" s="47" t="s">
        <v>583</v>
      </c>
      <c r="C25" s="46" t="s">
        <v>761</v>
      </c>
      <c r="D25" s="44" t="s">
        <v>661</v>
      </c>
      <c r="E25" s="12">
        <v>10158</v>
      </c>
      <c r="F25" s="10"/>
    </row>
    <row r="26" spans="1:6" s="36" customFormat="1" ht="15.6" x14ac:dyDescent="0.3">
      <c r="A26" s="52">
        <v>24</v>
      </c>
      <c r="B26" s="52" t="s">
        <v>585</v>
      </c>
      <c r="C26" s="53" t="s">
        <v>728</v>
      </c>
      <c r="D26" s="44" t="s">
        <v>129</v>
      </c>
      <c r="E26" s="12">
        <v>10159</v>
      </c>
      <c r="F26" s="64"/>
    </row>
    <row r="27" spans="1:6" ht="15.6" x14ac:dyDescent="0.3">
      <c r="A27" s="47">
        <v>25</v>
      </c>
      <c r="B27" s="47" t="s">
        <v>586</v>
      </c>
      <c r="C27" s="46" t="s">
        <v>757</v>
      </c>
      <c r="D27" s="44" t="s">
        <v>662</v>
      </c>
      <c r="E27" s="12">
        <v>10160</v>
      </c>
      <c r="F27" s="10"/>
    </row>
    <row r="28" spans="1:6" ht="15.6" x14ac:dyDescent="0.3">
      <c r="A28" s="50">
        <v>26</v>
      </c>
      <c r="B28" s="50" t="s">
        <v>588</v>
      </c>
      <c r="C28" s="45" t="s">
        <v>97</v>
      </c>
      <c r="D28" s="43" t="s">
        <v>663</v>
      </c>
      <c r="E28" s="12">
        <v>10161</v>
      </c>
      <c r="F28" s="10"/>
    </row>
    <row r="29" spans="1:6" ht="15.6" x14ac:dyDescent="0.3">
      <c r="A29" s="47">
        <v>27</v>
      </c>
      <c r="B29" s="47" t="s">
        <v>589</v>
      </c>
      <c r="C29" s="46" t="s">
        <v>756</v>
      </c>
      <c r="D29" s="44" t="s">
        <v>664</v>
      </c>
      <c r="E29" s="12">
        <v>10162</v>
      </c>
      <c r="F29" s="10"/>
    </row>
    <row r="30" spans="1:6" ht="15.6" x14ac:dyDescent="0.3">
      <c r="A30" s="47">
        <v>28</v>
      </c>
      <c r="B30" s="47" t="s">
        <v>591</v>
      </c>
      <c r="C30" s="46" t="s">
        <v>125</v>
      </c>
      <c r="D30" s="44" t="s">
        <v>665</v>
      </c>
      <c r="E30" s="12">
        <v>10163</v>
      </c>
      <c r="F30" s="10"/>
    </row>
    <row r="31" spans="1:6" ht="15.75" customHeight="1" x14ac:dyDescent="0.3">
      <c r="A31" s="47">
        <v>29</v>
      </c>
      <c r="B31" s="47" t="s">
        <v>593</v>
      </c>
      <c r="C31" s="46" t="s">
        <v>755</v>
      </c>
      <c r="D31" s="44" t="s">
        <v>666</v>
      </c>
      <c r="E31" s="12">
        <v>10164</v>
      </c>
      <c r="F31" s="10"/>
    </row>
    <row r="32" spans="1:6" ht="15.6" x14ac:dyDescent="0.3">
      <c r="A32" s="47">
        <v>30</v>
      </c>
      <c r="B32" s="47" t="s">
        <v>595</v>
      </c>
      <c r="C32" s="46" t="s">
        <v>762</v>
      </c>
      <c r="D32" s="44" t="s">
        <v>667</v>
      </c>
      <c r="E32" s="12">
        <v>10165</v>
      </c>
      <c r="F32" s="10"/>
    </row>
    <row r="33" spans="1:6" ht="15.6" x14ac:dyDescent="0.3">
      <c r="A33" s="47">
        <v>31</v>
      </c>
      <c r="B33" s="47" t="s">
        <v>597</v>
      </c>
      <c r="C33" s="46" t="s">
        <v>765</v>
      </c>
      <c r="D33" s="44" t="s">
        <v>668</v>
      </c>
      <c r="E33" s="12">
        <v>10166</v>
      </c>
      <c r="F33" s="10"/>
    </row>
    <row r="34" spans="1:6" ht="15.6" x14ac:dyDescent="0.3">
      <c r="A34" s="47">
        <v>32</v>
      </c>
      <c r="B34" s="47" t="s">
        <v>599</v>
      </c>
      <c r="C34" s="46" t="s">
        <v>764</v>
      </c>
      <c r="D34" s="44" t="s">
        <v>669</v>
      </c>
      <c r="E34" s="12">
        <v>10167</v>
      </c>
      <c r="F34" s="10"/>
    </row>
    <row r="35" spans="1:6" ht="15.6" x14ac:dyDescent="0.3">
      <c r="A35" s="47">
        <v>33</v>
      </c>
      <c r="B35" s="47" t="s">
        <v>601</v>
      </c>
      <c r="C35" s="46" t="s">
        <v>746</v>
      </c>
      <c r="D35" s="44" t="s">
        <v>670</v>
      </c>
      <c r="E35" s="12">
        <v>10168</v>
      </c>
      <c r="F35" s="10"/>
    </row>
    <row r="36" spans="1:6" ht="15.6" x14ac:dyDescent="0.3">
      <c r="A36" s="47">
        <v>34</v>
      </c>
      <c r="B36" s="47" t="s">
        <v>603</v>
      </c>
      <c r="C36" s="46" t="s">
        <v>604</v>
      </c>
      <c r="D36" s="44" t="s">
        <v>671</v>
      </c>
      <c r="E36" s="12">
        <v>10169</v>
      </c>
      <c r="F36" s="10"/>
    </row>
    <row r="37" spans="1:6" ht="15.6" x14ac:dyDescent="0.3">
      <c r="A37" s="47">
        <v>35</v>
      </c>
      <c r="B37" s="47" t="s">
        <v>605</v>
      </c>
      <c r="C37" s="46" t="s">
        <v>606</v>
      </c>
      <c r="D37" s="44" t="s">
        <v>672</v>
      </c>
      <c r="E37" s="12">
        <v>10170</v>
      </c>
      <c r="F37" s="10"/>
    </row>
    <row r="38" spans="1:6" ht="15.6" x14ac:dyDescent="0.3">
      <c r="A38" s="47">
        <v>36</v>
      </c>
      <c r="B38" s="47" t="s">
        <v>607</v>
      </c>
      <c r="C38" s="46" t="s">
        <v>604</v>
      </c>
      <c r="D38" s="44" t="s">
        <v>673</v>
      </c>
      <c r="E38" s="12">
        <v>10171</v>
      </c>
      <c r="F38" s="10"/>
    </row>
    <row r="39" spans="1:6" ht="15.6" x14ac:dyDescent="0.3">
      <c r="A39" s="47">
        <v>37</v>
      </c>
      <c r="B39" s="47" t="s">
        <v>608</v>
      </c>
      <c r="C39" s="46" t="s">
        <v>745</v>
      </c>
      <c r="D39" s="44" t="s">
        <v>83</v>
      </c>
      <c r="E39" s="12" t="s">
        <v>771</v>
      </c>
      <c r="F39" s="10"/>
    </row>
    <row r="40" spans="1:6" ht="15.6" x14ac:dyDescent="0.3">
      <c r="A40" s="47">
        <v>38</v>
      </c>
      <c r="B40" s="47" t="s">
        <v>610</v>
      </c>
      <c r="C40" s="46" t="s">
        <v>611</v>
      </c>
      <c r="D40" s="44" t="s">
        <v>139</v>
      </c>
      <c r="E40" s="12">
        <v>10173</v>
      </c>
      <c r="F40" s="10"/>
    </row>
    <row r="41" spans="1:6" ht="15.6" x14ac:dyDescent="0.3">
      <c r="A41" s="47">
        <v>39</v>
      </c>
      <c r="B41" s="47" t="s">
        <v>612</v>
      </c>
      <c r="C41" s="46" t="s">
        <v>613</v>
      </c>
      <c r="D41" s="44" t="s">
        <v>98</v>
      </c>
      <c r="E41" s="12">
        <v>10174</v>
      </c>
      <c r="F41" s="10"/>
    </row>
    <row r="42" spans="1:6" ht="15.6" x14ac:dyDescent="0.3">
      <c r="A42" s="47">
        <v>40</v>
      </c>
      <c r="B42" s="47" t="s">
        <v>614</v>
      </c>
      <c r="C42" s="46" t="s">
        <v>744</v>
      </c>
      <c r="D42" s="44" t="s">
        <v>137</v>
      </c>
      <c r="E42" s="12">
        <v>10175</v>
      </c>
      <c r="F42" s="10"/>
    </row>
    <row r="43" spans="1:6" ht="15.6" x14ac:dyDescent="0.3">
      <c r="A43" s="47">
        <v>41</v>
      </c>
      <c r="B43" s="47" t="s">
        <v>616</v>
      </c>
      <c r="C43" s="46" t="s">
        <v>480</v>
      </c>
      <c r="D43" s="44" t="s">
        <v>729</v>
      </c>
      <c r="E43" s="12">
        <v>10176</v>
      </c>
      <c r="F43" s="10"/>
    </row>
    <row r="44" spans="1:6" ht="15.6" x14ac:dyDescent="0.3">
      <c r="A44" s="47">
        <v>42</v>
      </c>
      <c r="B44" s="47" t="s">
        <v>617</v>
      </c>
      <c r="C44" s="46" t="s">
        <v>743</v>
      </c>
      <c r="D44" s="44" t="s">
        <v>674</v>
      </c>
      <c r="E44" s="12">
        <v>10177</v>
      </c>
      <c r="F44" s="10"/>
    </row>
    <row r="45" spans="1:6" ht="15.6" x14ac:dyDescent="0.3">
      <c r="A45" s="47">
        <v>43</v>
      </c>
      <c r="B45" s="47" t="s">
        <v>619</v>
      </c>
      <c r="C45" s="46" t="s">
        <v>620</v>
      </c>
      <c r="D45" s="44" t="s">
        <v>93</v>
      </c>
      <c r="E45" s="12">
        <v>10178</v>
      </c>
      <c r="F45" s="10"/>
    </row>
    <row r="46" spans="1:6" ht="15.6" x14ac:dyDescent="0.3">
      <c r="A46" s="50">
        <v>44</v>
      </c>
      <c r="B46" s="50" t="s">
        <v>621</v>
      </c>
      <c r="C46" s="45" t="s">
        <v>742</v>
      </c>
      <c r="D46" s="43" t="s">
        <v>675</v>
      </c>
      <c r="E46" s="12">
        <v>10179</v>
      </c>
      <c r="F46" s="10"/>
    </row>
    <row r="47" spans="1:6" ht="15.6" x14ac:dyDescent="0.3">
      <c r="A47" s="47">
        <v>45</v>
      </c>
      <c r="B47" s="47" t="s">
        <v>623</v>
      </c>
      <c r="C47" s="46" t="s">
        <v>747</v>
      </c>
      <c r="D47" s="44" t="s">
        <v>676</v>
      </c>
      <c r="E47" s="12">
        <v>10180</v>
      </c>
      <c r="F47" s="10"/>
    </row>
    <row r="48" spans="1:6" ht="15.6" x14ac:dyDescent="0.3">
      <c r="A48" s="47">
        <v>46</v>
      </c>
      <c r="B48" s="47" t="s">
        <v>625</v>
      </c>
      <c r="C48" s="46" t="s">
        <v>767</v>
      </c>
      <c r="D48" s="44" t="s">
        <v>677</v>
      </c>
      <c r="E48" s="12">
        <v>10181</v>
      </c>
      <c r="F48" s="10"/>
    </row>
    <row r="49" spans="1:6" ht="15.6" x14ac:dyDescent="0.3">
      <c r="A49" s="50">
        <v>47</v>
      </c>
      <c r="B49" s="50" t="s">
        <v>627</v>
      </c>
      <c r="C49" s="45" t="s">
        <v>741</v>
      </c>
      <c r="D49" s="43" t="s">
        <v>678</v>
      </c>
      <c r="E49" s="12">
        <v>10182</v>
      </c>
      <c r="F49" s="10"/>
    </row>
    <row r="50" spans="1:6" ht="15.6" x14ac:dyDescent="0.3">
      <c r="A50" s="47">
        <v>48</v>
      </c>
      <c r="B50" s="47" t="s">
        <v>629</v>
      </c>
      <c r="C50" s="46" t="s">
        <v>748</v>
      </c>
      <c r="D50" s="44" t="s">
        <v>679</v>
      </c>
      <c r="E50" s="12">
        <v>10183</v>
      </c>
      <c r="F50" s="10"/>
    </row>
    <row r="51" spans="1:6" ht="15.6" x14ac:dyDescent="0.3">
      <c r="A51" s="47">
        <v>49</v>
      </c>
      <c r="B51" s="47" t="s">
        <v>631</v>
      </c>
      <c r="C51" s="46" t="s">
        <v>749</v>
      </c>
      <c r="D51" s="44" t="s">
        <v>680</v>
      </c>
      <c r="E51" s="12">
        <v>10184</v>
      </c>
      <c r="F51" s="10"/>
    </row>
    <row r="52" spans="1:6" ht="15.6" x14ac:dyDescent="0.3">
      <c r="A52" s="47">
        <v>50</v>
      </c>
      <c r="B52" s="47" t="s">
        <v>633</v>
      </c>
      <c r="C52" s="46" t="s">
        <v>750</v>
      </c>
      <c r="D52" s="44" t="s">
        <v>681</v>
      </c>
      <c r="E52" s="12">
        <v>10185</v>
      </c>
      <c r="F52" s="10"/>
    </row>
    <row r="53" spans="1:6" ht="15.6" x14ac:dyDescent="0.3">
      <c r="A53" s="47">
        <v>51</v>
      </c>
      <c r="B53" s="47" t="s">
        <v>635</v>
      </c>
      <c r="C53" s="46" t="s">
        <v>751</v>
      </c>
      <c r="D53" s="44" t="s">
        <v>682</v>
      </c>
      <c r="E53" s="12">
        <v>10186</v>
      </c>
      <c r="F53" s="10"/>
    </row>
    <row r="54" spans="1:6" ht="15.6" x14ac:dyDescent="0.3">
      <c r="A54" s="47">
        <v>52</v>
      </c>
      <c r="B54" s="47" t="s">
        <v>637</v>
      </c>
      <c r="C54" s="46" t="s">
        <v>752</v>
      </c>
      <c r="D54" s="44" t="s">
        <v>683</v>
      </c>
      <c r="E54" s="12">
        <v>10187</v>
      </c>
      <c r="F54" s="10"/>
    </row>
    <row r="55" spans="1:6" ht="15.6" x14ac:dyDescent="0.3">
      <c r="A55" s="47">
        <v>53</v>
      </c>
      <c r="B55" s="47" t="s">
        <v>639</v>
      </c>
      <c r="C55" s="46" t="s">
        <v>763</v>
      </c>
      <c r="D55" s="44" t="s">
        <v>684</v>
      </c>
      <c r="E55" s="12">
        <v>10188</v>
      </c>
      <c r="F55" s="10"/>
    </row>
    <row r="56" spans="1:6" ht="15.6" x14ac:dyDescent="0.3">
      <c r="A56" s="47">
        <v>54</v>
      </c>
      <c r="B56" s="47" t="s">
        <v>641</v>
      </c>
      <c r="C56" s="46" t="s">
        <v>359</v>
      </c>
      <c r="D56" s="44" t="s">
        <v>738</v>
      </c>
      <c r="E56" s="12">
        <v>10189</v>
      </c>
      <c r="F56" s="10"/>
    </row>
    <row r="57" spans="1:6" ht="15.6" x14ac:dyDescent="0.3">
      <c r="A57" s="47">
        <v>55</v>
      </c>
      <c r="B57" s="47" t="s">
        <v>642</v>
      </c>
      <c r="C57" s="46" t="s">
        <v>753</v>
      </c>
      <c r="D57" s="44" t="s">
        <v>86</v>
      </c>
      <c r="E57" s="12">
        <v>10190</v>
      </c>
      <c r="F57" s="10"/>
    </row>
    <row r="58" spans="1:6" ht="16.5" customHeight="1" x14ac:dyDescent="0.3">
      <c r="A58" s="47">
        <v>56</v>
      </c>
      <c r="B58" s="47" t="s">
        <v>644</v>
      </c>
      <c r="C58" s="46" t="s">
        <v>754</v>
      </c>
      <c r="D58" s="44" t="s">
        <v>685</v>
      </c>
      <c r="E58" s="12" t="s">
        <v>772</v>
      </c>
      <c r="F58" s="10"/>
    </row>
    <row r="59" spans="1:6" ht="13.8" x14ac:dyDescent="0.3">
      <c r="A59" s="19"/>
      <c r="B59" s="7"/>
      <c r="C59" s="20"/>
      <c r="D59" s="20"/>
    </row>
    <row r="60" spans="1:6" ht="13.8" x14ac:dyDescent="0.3">
      <c r="A60" s="19"/>
      <c r="B60" s="7"/>
      <c r="C60" s="20"/>
      <c r="D60" s="20"/>
    </row>
    <row r="61" spans="1:6" ht="13.8" x14ac:dyDescent="0.3">
      <c r="A61" s="19"/>
      <c r="B61" s="7"/>
      <c r="C61" s="20"/>
      <c r="D61" s="20"/>
    </row>
    <row r="62" spans="1:6" ht="13.8" x14ac:dyDescent="0.3">
      <c r="A62" s="19"/>
      <c r="B62" s="7"/>
      <c r="C62" s="20"/>
      <c r="D62" s="20"/>
    </row>
    <row r="63" spans="1:6" ht="13.8" x14ac:dyDescent="0.3">
      <c r="A63" s="19"/>
      <c r="B63" s="7"/>
      <c r="C63" s="20"/>
      <c r="D63" s="20"/>
    </row>
    <row r="64" spans="1:6" ht="13.8" x14ac:dyDescent="0.3">
      <c r="A64" s="19"/>
      <c r="B64" s="7"/>
      <c r="C64" s="20"/>
      <c r="D64" s="20"/>
    </row>
    <row r="65" spans="1:4" ht="13.8" x14ac:dyDescent="0.3">
      <c r="A65" s="19"/>
      <c r="B65" s="7"/>
      <c r="C65" s="20"/>
      <c r="D65" s="20"/>
    </row>
    <row r="66" spans="1:4" ht="13.8" x14ac:dyDescent="0.3">
      <c r="A66" s="19"/>
      <c r="B66" s="7"/>
      <c r="C66" s="20"/>
      <c r="D66" s="20"/>
    </row>
    <row r="67" spans="1:4" ht="13.8" x14ac:dyDescent="0.3">
      <c r="A67" s="19"/>
      <c r="B67" s="7"/>
      <c r="C67" s="20"/>
      <c r="D67" s="20"/>
    </row>
    <row r="68" spans="1:4" ht="13.8" x14ac:dyDescent="0.3">
      <c r="A68" s="19"/>
      <c r="B68" s="7"/>
      <c r="C68" s="24"/>
      <c r="D68" s="24"/>
    </row>
    <row r="69" spans="1:4" ht="13.8" x14ac:dyDescent="0.3">
      <c r="A69" s="19"/>
      <c r="B69" s="7"/>
      <c r="C69" s="24"/>
      <c r="D69" s="24"/>
    </row>
    <row r="70" spans="1:4" ht="13.8" x14ac:dyDescent="0.3">
      <c r="A70" s="19"/>
      <c r="B70" s="7"/>
      <c r="C70" s="24"/>
      <c r="D70" s="24"/>
    </row>
    <row r="71" spans="1:4" ht="13.8" x14ac:dyDescent="0.3">
      <c r="A71" s="19"/>
      <c r="B71" s="7"/>
      <c r="C71" s="24"/>
      <c r="D71" s="24"/>
    </row>
    <row r="72" spans="1:4" ht="13.8" x14ac:dyDescent="0.3">
      <c r="A72" s="19"/>
      <c r="B72" s="7"/>
      <c r="C72" s="20"/>
      <c r="D72" s="20"/>
    </row>
    <row r="73" spans="1:4" ht="13.8" x14ac:dyDescent="0.3">
      <c r="A73" s="19"/>
      <c r="B73" s="7"/>
      <c r="C73" s="20"/>
      <c r="D73" s="20"/>
    </row>
    <row r="74" spans="1:4" ht="13.8" x14ac:dyDescent="0.3">
      <c r="A74" s="19"/>
      <c r="B74" s="7"/>
      <c r="C74" s="20"/>
      <c r="D74" s="20"/>
    </row>
    <row r="75" spans="1:4" ht="13.8" x14ac:dyDescent="0.3">
      <c r="A75" s="19"/>
      <c r="B75" s="7"/>
      <c r="C75" s="20"/>
      <c r="D75" s="20"/>
    </row>
    <row r="76" spans="1:4" ht="13.8" x14ac:dyDescent="0.3">
      <c r="A76" s="19"/>
      <c r="B76" s="7"/>
      <c r="C76" s="20"/>
      <c r="D76" s="20"/>
    </row>
    <row r="77" spans="1:4" ht="13.8" x14ac:dyDescent="0.3">
      <c r="A77" s="19"/>
      <c r="B77" s="7"/>
      <c r="C77" s="20"/>
      <c r="D77" s="20"/>
    </row>
    <row r="78" spans="1:4" ht="13.8" x14ac:dyDescent="0.3">
      <c r="A78" s="19"/>
      <c r="B78" s="7"/>
      <c r="C78" s="20"/>
      <c r="D78" s="20"/>
    </row>
    <row r="79" spans="1:4" ht="13.8" x14ac:dyDescent="0.3">
      <c r="A79" s="19"/>
      <c r="B79" s="7"/>
      <c r="C79" s="20"/>
      <c r="D79" s="20"/>
    </row>
    <row r="80" spans="1:4" ht="13.8" x14ac:dyDescent="0.3">
      <c r="A80" s="19"/>
      <c r="B80" s="7"/>
      <c r="C80" s="20"/>
      <c r="D80" s="20"/>
    </row>
    <row r="81" spans="1:4" ht="13.8" x14ac:dyDescent="0.3">
      <c r="A81" s="19"/>
      <c r="B81" s="7"/>
      <c r="C81" s="20"/>
      <c r="D81" s="20"/>
    </row>
    <row r="82" spans="1:4" ht="13.8" x14ac:dyDescent="0.3">
      <c r="A82" s="19"/>
      <c r="B82" s="7"/>
      <c r="C82" s="20"/>
      <c r="D82" s="20"/>
    </row>
    <row r="83" spans="1:4" ht="13.8" x14ac:dyDescent="0.3">
      <c r="A83" s="19"/>
      <c r="B83" s="7"/>
      <c r="C83" s="20"/>
      <c r="D83" s="20"/>
    </row>
    <row r="84" spans="1:4" ht="13.8" x14ac:dyDescent="0.3">
      <c r="A84" s="19"/>
      <c r="B84" s="7"/>
      <c r="C84" s="20"/>
      <c r="D84" s="20"/>
    </row>
    <row r="85" spans="1:4" ht="13.8" x14ac:dyDescent="0.3">
      <c r="A85" s="19"/>
      <c r="B85" s="7"/>
      <c r="C85" s="20"/>
      <c r="D85" s="20"/>
    </row>
    <row r="86" spans="1:4" ht="13.8" x14ac:dyDescent="0.3">
      <c r="A86" s="19"/>
      <c r="B86" s="7"/>
      <c r="C86" s="20"/>
      <c r="D86" s="20"/>
    </row>
    <row r="87" spans="1:4" ht="13.8" x14ac:dyDescent="0.3">
      <c r="A87" s="19"/>
      <c r="B87" s="7"/>
      <c r="C87" s="20"/>
      <c r="D87" s="20"/>
    </row>
    <row r="88" spans="1:4" ht="13.8" x14ac:dyDescent="0.3">
      <c r="A88" s="19"/>
      <c r="B88" s="7"/>
      <c r="C88" s="20"/>
      <c r="D88" s="20"/>
    </row>
    <row r="89" spans="1:4" ht="13.8" x14ac:dyDescent="0.3">
      <c r="A89" s="19"/>
      <c r="B89" s="7"/>
      <c r="C89" s="2"/>
      <c r="D89" s="2"/>
    </row>
    <row r="90" spans="1:4" ht="13.8" x14ac:dyDescent="0.3">
      <c r="A90" s="19"/>
      <c r="B90" s="7"/>
      <c r="C90" s="2"/>
      <c r="D90" s="2"/>
    </row>
    <row r="91" spans="1:4" ht="13.8" x14ac:dyDescent="0.3">
      <c r="A91" s="19"/>
      <c r="B91" s="7"/>
      <c r="C91" s="2"/>
      <c r="D91" s="2"/>
    </row>
    <row r="92" spans="1:4" ht="13.8" x14ac:dyDescent="0.3">
      <c r="A92" s="19"/>
      <c r="B92" s="7"/>
      <c r="C92" s="2"/>
      <c r="D92" s="2"/>
    </row>
    <row r="93" spans="1:4" ht="13.8" x14ac:dyDescent="0.3">
      <c r="A93" s="19"/>
      <c r="B93" s="7"/>
      <c r="C93" s="24"/>
      <c r="D93" s="24"/>
    </row>
    <row r="94" spans="1:4" ht="13.8" x14ac:dyDescent="0.3">
      <c r="A94" s="19"/>
      <c r="B94" s="7"/>
      <c r="C94" s="24"/>
      <c r="D94" s="24"/>
    </row>
    <row r="95" spans="1:4" ht="13.8" x14ac:dyDescent="0.3">
      <c r="A95" s="19"/>
      <c r="B95" s="7"/>
      <c r="C95" s="24"/>
      <c r="D95" s="24"/>
    </row>
    <row r="96" spans="1:4" ht="13.8" x14ac:dyDescent="0.3">
      <c r="A96" s="19"/>
      <c r="B96" s="7"/>
      <c r="C96" s="24"/>
      <c r="D96" s="24"/>
    </row>
    <row r="97" spans="1:4" ht="13.8" x14ac:dyDescent="0.3">
      <c r="A97" s="19"/>
      <c r="B97" s="7"/>
      <c r="C97" s="24"/>
      <c r="D97" s="24"/>
    </row>
    <row r="98" spans="1:4" ht="13.8" x14ac:dyDescent="0.3">
      <c r="A98" s="19"/>
      <c r="B98" s="7"/>
      <c r="C98" s="24"/>
      <c r="D98" s="24"/>
    </row>
    <row r="99" spans="1:4" ht="13.8" x14ac:dyDescent="0.3">
      <c r="A99" s="19"/>
      <c r="B99" s="7"/>
      <c r="C99" s="24"/>
      <c r="D99" s="24"/>
    </row>
    <row r="100" spans="1:4" ht="13.8" x14ac:dyDescent="0.3">
      <c r="A100" s="19"/>
      <c r="B100" s="7"/>
      <c r="C100" s="24"/>
      <c r="D100" s="24"/>
    </row>
    <row r="101" spans="1:4" ht="13.8" x14ac:dyDescent="0.3">
      <c r="A101" s="19"/>
      <c r="B101" s="7"/>
      <c r="C101" s="24"/>
      <c r="D101" s="24"/>
    </row>
    <row r="102" spans="1:4" ht="13.8" x14ac:dyDescent="0.3">
      <c r="A102" s="19"/>
      <c r="B102" s="7"/>
      <c r="C102" s="24"/>
      <c r="D102" s="24"/>
    </row>
  </sheetData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02"/>
  <sheetViews>
    <sheetView topLeftCell="M1" workbookViewId="0">
      <selection sqref="A1:AV57"/>
    </sheetView>
  </sheetViews>
  <sheetFormatPr defaultRowHeight="13.2" x14ac:dyDescent="0.25"/>
  <cols>
    <col min="1" max="1" width="7.5546875" customWidth="1"/>
    <col min="2" max="2" width="11.88671875" style="1" customWidth="1"/>
    <col min="3" max="3" width="31.88671875" customWidth="1"/>
    <col min="4" max="4" width="28.109375" customWidth="1"/>
    <col min="5" max="5" width="24.88671875" customWidth="1"/>
    <col min="6" max="6" width="6.6640625" customWidth="1"/>
    <col min="7" max="7" width="7.88671875" customWidth="1"/>
    <col min="8" max="8" width="7.33203125" customWidth="1"/>
    <col min="9" max="9" width="6.109375" customWidth="1"/>
    <col min="10" max="10" width="7.6640625" customWidth="1"/>
    <col min="11" max="12" width="7.44140625" customWidth="1"/>
    <col min="13" max="13" width="7.33203125" customWidth="1"/>
    <col min="14" max="14" width="7.44140625" customWidth="1"/>
    <col min="15" max="15" width="7.88671875" customWidth="1"/>
    <col min="16" max="17" width="7.109375" customWidth="1"/>
    <col min="18" max="18" width="7.33203125" customWidth="1"/>
    <col min="19" max="19" width="7.5546875" customWidth="1"/>
    <col min="20" max="20" width="7.33203125" customWidth="1"/>
    <col min="21" max="21" width="7.88671875" customWidth="1"/>
    <col min="22" max="23" width="7.33203125" customWidth="1"/>
    <col min="24" max="24" width="7.109375" customWidth="1"/>
    <col min="25" max="25" width="7.33203125" customWidth="1"/>
    <col min="26" max="26" width="7" customWidth="1"/>
    <col min="27" max="27" width="7.44140625" customWidth="1"/>
    <col min="28" max="28" width="7.33203125" customWidth="1"/>
    <col min="29" max="29" width="7.44140625" customWidth="1"/>
    <col min="30" max="30" width="7.33203125" customWidth="1"/>
    <col min="31" max="32" width="7.44140625" customWidth="1"/>
    <col min="33" max="33" width="6.5546875" customWidth="1"/>
    <col min="34" max="34" width="7.33203125" customWidth="1"/>
    <col min="35" max="36" width="7.44140625" customWidth="1"/>
    <col min="37" max="37" width="7.109375" customWidth="1"/>
    <col min="38" max="38" width="10.88671875" customWidth="1"/>
    <col min="39" max="39" width="0" hidden="1" customWidth="1"/>
    <col min="42" max="42" width="13.88671875" customWidth="1"/>
    <col min="43" max="43" width="11.5546875" customWidth="1"/>
    <col min="44" max="45" width="9.109375" customWidth="1"/>
    <col min="47" max="47" width="9.109375" customWidth="1"/>
  </cols>
  <sheetData>
    <row r="1" spans="1:48" ht="19.5" customHeight="1" x14ac:dyDescent="0.25">
      <c r="A1" s="10" t="s">
        <v>146</v>
      </c>
      <c r="B1" s="12" t="s">
        <v>147</v>
      </c>
      <c r="C1" s="10" t="s">
        <v>148</v>
      </c>
      <c r="D1" s="12" t="s">
        <v>149</v>
      </c>
      <c r="E1" s="10" t="s">
        <v>150</v>
      </c>
      <c r="F1" s="12" t="s">
        <v>151</v>
      </c>
      <c r="G1" s="10" t="s">
        <v>152</v>
      </c>
      <c r="H1" s="12" t="s">
        <v>153</v>
      </c>
      <c r="I1" s="10" t="s">
        <v>154</v>
      </c>
      <c r="J1" s="12" t="s">
        <v>155</v>
      </c>
      <c r="K1" s="10" t="s">
        <v>156</v>
      </c>
      <c r="L1" s="12" t="s">
        <v>157</v>
      </c>
      <c r="M1" s="10" t="s">
        <v>158</v>
      </c>
      <c r="N1" s="12" t="s">
        <v>159</v>
      </c>
      <c r="O1" s="10" t="s">
        <v>160</v>
      </c>
      <c r="P1" s="12" t="s">
        <v>161</v>
      </c>
      <c r="Q1" s="10" t="s">
        <v>162</v>
      </c>
      <c r="R1" s="12" t="s">
        <v>163</v>
      </c>
      <c r="S1" s="10" t="s">
        <v>164</v>
      </c>
      <c r="T1" s="12" t="s">
        <v>165</v>
      </c>
      <c r="U1" s="10" t="s">
        <v>166</v>
      </c>
      <c r="V1" s="12" t="s">
        <v>167</v>
      </c>
      <c r="W1" s="10" t="s">
        <v>168</v>
      </c>
      <c r="X1" s="12" t="s">
        <v>169</v>
      </c>
      <c r="Y1" s="10" t="s">
        <v>170</v>
      </c>
      <c r="Z1" s="12" t="s">
        <v>171</v>
      </c>
      <c r="AA1" s="10" t="s">
        <v>172</v>
      </c>
      <c r="AB1" s="12" t="s">
        <v>173</v>
      </c>
      <c r="AC1" s="10" t="s">
        <v>174</v>
      </c>
      <c r="AD1" s="12" t="s">
        <v>175</v>
      </c>
      <c r="AE1" s="10" t="s">
        <v>176</v>
      </c>
      <c r="AF1" s="12" t="s">
        <v>177</v>
      </c>
      <c r="AG1" s="10" t="s">
        <v>178</v>
      </c>
      <c r="AH1" s="12" t="s">
        <v>179</v>
      </c>
      <c r="AI1" s="10" t="s">
        <v>180</v>
      </c>
      <c r="AJ1" s="12" t="s">
        <v>181</v>
      </c>
      <c r="AK1" s="10" t="s">
        <v>182</v>
      </c>
      <c r="AL1" s="12" t="s">
        <v>183</v>
      </c>
      <c r="AM1" s="10" t="s">
        <v>184</v>
      </c>
      <c r="AN1" s="12" t="s">
        <v>185</v>
      </c>
      <c r="AO1" s="10" t="s">
        <v>186</v>
      </c>
      <c r="AP1" s="12" t="s">
        <v>187</v>
      </c>
      <c r="AQ1" s="10" t="s">
        <v>188</v>
      </c>
      <c r="AR1" s="12" t="s">
        <v>189</v>
      </c>
      <c r="AS1" s="10" t="s">
        <v>190</v>
      </c>
      <c r="AT1" s="12" t="s">
        <v>191</v>
      </c>
      <c r="AU1" s="10" t="s">
        <v>192</v>
      </c>
      <c r="AV1" s="12" t="s">
        <v>193</v>
      </c>
    </row>
    <row r="2" spans="1:48" ht="20.25" customHeight="1" x14ac:dyDescent="0.3">
      <c r="A2" s="50">
        <v>1</v>
      </c>
      <c r="B2" s="51" t="s">
        <v>542</v>
      </c>
      <c r="C2" s="45" t="s">
        <v>543</v>
      </c>
      <c r="D2" s="42" t="s">
        <v>646</v>
      </c>
      <c r="E2" s="42" t="s">
        <v>140</v>
      </c>
      <c r="F2" s="14">
        <v>188</v>
      </c>
      <c r="G2" s="14">
        <v>162</v>
      </c>
      <c r="H2" s="14">
        <f>ROUND(F2+G2,0)</f>
        <v>350</v>
      </c>
      <c r="I2" s="14" t="str">
        <f>IF(H2&gt;449,"A+",IF(H2&gt;399,"A",IF(H2&gt;349,"B+",IF(H2&gt;299,"B",IF(H2&gt;249,"C+",IF(H2&gt;224,"C",IF(H2&gt;199,"D",IF(H2&lt;200,"E"))))))))</f>
        <v>B+</v>
      </c>
      <c r="J2" s="14">
        <v>31</v>
      </c>
      <c r="K2" s="14">
        <v>23</v>
      </c>
      <c r="L2" s="14">
        <f>ROUND(J2+K2,0)</f>
        <v>54</v>
      </c>
      <c r="M2" s="14" t="str">
        <f>IF(L2&gt;89,"A+",IF(L2&gt;79,"A",IF(L2&gt;69,"B+",IF(L2&gt;59,"B",IF(L2&gt;49,"C+",IF(L2&gt;44,"C",IF(L2&gt;39,"D",IF(L2&lt;40,"E"))))))))</f>
        <v>C+</v>
      </c>
      <c r="N2" s="14">
        <v>32</v>
      </c>
      <c r="O2" s="14">
        <v>21</v>
      </c>
      <c r="P2" s="14">
        <f>ROUND(N2+O2,0)</f>
        <v>53</v>
      </c>
      <c r="Q2" s="14" t="str">
        <f>IF(P2&gt;89,"A+",IF(P2&gt;79,"A",IF(P2&gt;69,"B+",IF(P2&gt;59,"B",IF(P2&gt;49,"C+",IF(P2&gt;44,"C",IF(P2&gt;39,"D",IF(P2&lt;40,"E"))))))))</f>
        <v>C+</v>
      </c>
      <c r="R2" s="14">
        <v>35</v>
      </c>
      <c r="S2" s="14">
        <v>13</v>
      </c>
      <c r="T2" s="14">
        <f>ROUND(R2+S2,0)</f>
        <v>48</v>
      </c>
      <c r="U2" s="14" t="str">
        <f>IF(T2&gt;89,"A+",IF(T2&gt;79,"A",IF(T2&gt;69,"B+",IF(T2&gt;59,"B",IF(T2&gt;49,"C+",IF(T2&gt;44,"C",IF(T2&gt;39,"D",IF(T2&lt;40,"E"))))))))</f>
        <v>C</v>
      </c>
      <c r="V2" s="14">
        <v>46</v>
      </c>
      <c r="W2" s="14">
        <v>40</v>
      </c>
      <c r="X2" s="14">
        <f>ROUND(V2+W2,0)</f>
        <v>86</v>
      </c>
      <c r="Y2" s="14" t="str">
        <f>IF(X2&gt;89,"A+",IF(X2&gt;79,"A",IF(X2&gt;69,"B+",IF(X2&gt;59,"B",IF(X2&gt;49,"C+",IF(X2&gt;44,"C",IF(X2&gt;39,"D",IF(X2&lt;40,"E"))))))))</f>
        <v>A</v>
      </c>
      <c r="Z2" s="14">
        <v>35</v>
      </c>
      <c r="AA2" s="14">
        <v>25</v>
      </c>
      <c r="AB2" s="14">
        <f>ROUND(Z2+AA2,0)</f>
        <v>60</v>
      </c>
      <c r="AC2" s="14" t="str">
        <f>IF(AB2&gt;89,"A+",IF(AB2&gt;79,"A",IF(AB2&gt;69,"B+",IF(AB2&gt;59,"B",IF(AB2&gt;49,"C+",IF(AB2&gt;44,"C",IF(AB2&gt;39,"D",IF(AB2&lt;40,"E"))))))))</f>
        <v>B</v>
      </c>
      <c r="AD2" s="14">
        <v>33</v>
      </c>
      <c r="AE2" s="14">
        <v>11</v>
      </c>
      <c r="AF2" s="14">
        <f>ROUND(AD2+AE2,0)</f>
        <v>44</v>
      </c>
      <c r="AG2" s="14" t="str">
        <f>IF(AF2&gt;89,"A+",IF(AF2&gt;79,"A",IF(AF2&gt;69,"B+",IF(AF2&gt;59,"B",IF(AF2&gt;49,"C+",IF(AF2&gt;44,"C",IF(AF2&gt;39,"D",IF(AF2&lt;40,"E"))))))))</f>
        <v>D</v>
      </c>
      <c r="AH2" s="14">
        <v>40</v>
      </c>
      <c r="AI2" s="14">
        <v>21</v>
      </c>
      <c r="AJ2" s="14">
        <f>ROUND(AH2+AI2,0)</f>
        <v>61</v>
      </c>
      <c r="AK2" s="14" t="str">
        <f>IF(AJ2&gt;89,"A+",IF(AJ2&gt;79,"A",IF(AJ2&gt;69,"B+",IF(AJ2&gt;59,"B",IF(AJ2&gt;49,"C+",IF(AJ2&gt;44,"C",IF(AJ2&gt;39,"D",IF(AJ2&lt;40,"E"))))))))</f>
        <v>B</v>
      </c>
      <c r="AL2" s="14">
        <f>H2+L2+P2+T2+X2+AB2+AF2+AJ2</f>
        <v>756</v>
      </c>
      <c r="AM2" s="14">
        <v>47</v>
      </c>
      <c r="AN2" s="18">
        <f>IF(AR2&gt;0,AR2/12,"NA")</f>
        <v>63</v>
      </c>
      <c r="AO2" s="6">
        <v>35</v>
      </c>
      <c r="AP2" s="14" t="str">
        <f t="shared" ref="AP2:AP57" si="0">IF(AR2&gt;0,"PASS","REAPPEAR")</f>
        <v>PASS</v>
      </c>
      <c r="AQ2" s="51" t="s">
        <v>542</v>
      </c>
      <c r="AR2" s="14">
        <f t="shared" ref="AR2:AR57" si="1">IF(AT2&lt;1,AL2,0)</f>
        <v>756</v>
      </c>
      <c r="AS2" s="14"/>
      <c r="AT2" s="14"/>
      <c r="AU2" s="14"/>
      <c r="AV2" s="12">
        <v>10136</v>
      </c>
    </row>
    <row r="3" spans="1:48" ht="21.75" customHeight="1" x14ac:dyDescent="0.3">
      <c r="A3" s="50">
        <v>2</v>
      </c>
      <c r="B3" s="51" t="s">
        <v>544</v>
      </c>
      <c r="C3" s="45" t="s">
        <v>545</v>
      </c>
      <c r="D3" s="43" t="s">
        <v>647</v>
      </c>
      <c r="E3" s="43" t="s">
        <v>686</v>
      </c>
      <c r="F3" s="14">
        <v>168</v>
      </c>
      <c r="G3" s="14">
        <v>162</v>
      </c>
      <c r="H3" s="14">
        <f t="shared" ref="H3:H57" si="2">ROUND(F3+G3,0)</f>
        <v>330</v>
      </c>
      <c r="I3" s="14" t="str">
        <f t="shared" ref="I3:I57" si="3">IF(H3&gt;449,"A+",IF(H3&gt;399,"A",IF(H3&gt;349,"B+",IF(H3&gt;299,"B",IF(H3&gt;249,"C+",IF(H3&gt;224,"C",IF(H3&gt;199,"D",IF(H3&lt;200,"E"))))))))</f>
        <v>B</v>
      </c>
      <c r="J3" s="14">
        <v>29</v>
      </c>
      <c r="K3" s="14">
        <v>26</v>
      </c>
      <c r="L3" s="14">
        <f t="shared" ref="L3:L57" si="4">ROUND(J3+K3,0)</f>
        <v>55</v>
      </c>
      <c r="M3" s="14" t="str">
        <f t="shared" ref="M3:M57" si="5">IF(L3&gt;89,"A+",IF(L3&gt;79,"A",IF(L3&gt;69,"B+",IF(L3&gt;59,"B",IF(L3&gt;49,"C+",IF(L3&gt;44,"C",IF(L3&gt;39,"D",IF(L3&lt;40,"E"))))))))</f>
        <v>C+</v>
      </c>
      <c r="N3" s="14">
        <v>29</v>
      </c>
      <c r="O3" s="14">
        <v>25</v>
      </c>
      <c r="P3" s="14">
        <f t="shared" ref="P3:P56" si="6">ROUND(N3+O3,0)</f>
        <v>54</v>
      </c>
      <c r="Q3" s="14" t="str">
        <f t="shared" ref="Q3:Q57" si="7">IF(P3&gt;89,"A+",IF(P3&gt;79,"A",IF(P3&gt;69,"B+",IF(P3&gt;59,"B",IF(P3&gt;49,"C+",IF(P3&gt;44,"C",IF(P3&gt;39,"D",IF(P3&lt;40,"E"))))))))</f>
        <v>C+</v>
      </c>
      <c r="R3" s="14">
        <v>42</v>
      </c>
      <c r="S3" s="14">
        <v>19</v>
      </c>
      <c r="T3" s="14">
        <f t="shared" ref="T3:T57" si="8">ROUND(R3+S3,0)</f>
        <v>61</v>
      </c>
      <c r="U3" s="14" t="str">
        <f t="shared" ref="U3:U57" si="9">IF(T3&gt;89,"A+",IF(T3&gt;79,"A",IF(T3&gt;69,"B+",IF(T3&gt;59,"B",IF(T3&gt;49,"C+",IF(T3&gt;44,"C",IF(T3&gt;39,"D",IF(T3&lt;40,"E"))))))))</f>
        <v>B</v>
      </c>
      <c r="V3" s="14">
        <v>46</v>
      </c>
      <c r="W3" s="14">
        <v>33</v>
      </c>
      <c r="X3" s="14">
        <f t="shared" ref="X3:X57" si="10">ROUND(V3+W3,0)</f>
        <v>79</v>
      </c>
      <c r="Y3" s="14" t="str">
        <f t="shared" ref="Y3:Y57" si="11">IF(X3&gt;89,"A+",IF(X3&gt;79,"A",IF(X3&gt;69,"B+",IF(X3&gt;59,"B",IF(X3&gt;49,"C+",IF(X3&gt;44,"C",IF(X3&gt;39,"D",IF(X3&lt;40,"E"))))))))</f>
        <v>B+</v>
      </c>
      <c r="Z3" s="14">
        <v>39</v>
      </c>
      <c r="AA3" s="14">
        <v>24</v>
      </c>
      <c r="AB3" s="14">
        <f t="shared" ref="AB3:AB57" si="12">ROUND(Z3+AA3,0)</f>
        <v>63</v>
      </c>
      <c r="AC3" s="14" t="str">
        <f t="shared" ref="AC3:AC57" si="13">IF(AB3&gt;89,"A+",IF(AB3&gt;79,"A",IF(AB3&gt;69,"B+",IF(AB3&gt;59,"B",IF(AB3&gt;49,"C+",IF(AB3&gt;44,"C",IF(AB3&gt;39,"D",IF(AB3&lt;40,"E"))))))))</f>
        <v>B</v>
      </c>
      <c r="AD3" s="14">
        <v>32</v>
      </c>
      <c r="AE3" s="14">
        <v>16</v>
      </c>
      <c r="AF3" s="14">
        <f t="shared" ref="AF3:AF57" si="14">ROUND(AD3+AE3,0)</f>
        <v>48</v>
      </c>
      <c r="AG3" s="14" t="str">
        <f t="shared" ref="AG3:AG57" si="15">IF(AF3&gt;89,"A+",IF(AF3&gt;79,"A",IF(AF3&gt;69,"B+",IF(AF3&gt;59,"B",IF(AF3&gt;49,"C+",IF(AF3&gt;44,"C",IF(AF3&gt;39,"D",IF(AF3&lt;40,"E"))))))))</f>
        <v>C</v>
      </c>
      <c r="AH3" s="14">
        <v>37</v>
      </c>
      <c r="AI3" s="14">
        <v>21</v>
      </c>
      <c r="AJ3" s="14">
        <f t="shared" ref="AJ3:AJ57" si="16">ROUND(AH3+AI3,0)</f>
        <v>58</v>
      </c>
      <c r="AK3" s="14" t="str">
        <f t="shared" ref="AK3:AK57" si="17">IF(AJ3&gt;89,"A+",IF(AJ3&gt;79,"A",IF(AJ3&gt;69,"B+",IF(AJ3&gt;59,"B",IF(AJ3&gt;49,"C+",IF(AJ3&gt;44,"C",IF(AJ3&gt;39,"D",IF(AJ3&lt;40,"E"))))))))</f>
        <v>C+</v>
      </c>
      <c r="AL3" s="14">
        <f t="shared" ref="AL3:AL56" si="18">H3+L3+P3+T3+X3+AB3+AF3+AJ3</f>
        <v>748</v>
      </c>
      <c r="AM3" s="6"/>
      <c r="AN3" s="18">
        <f t="shared" ref="AN3:AN57" si="19">IF(AR3&gt;0,AR3/12,"NA")</f>
        <v>62.333333333333336</v>
      </c>
      <c r="AO3" s="6">
        <v>37</v>
      </c>
      <c r="AP3" s="14" t="str">
        <f t="shared" si="0"/>
        <v>PASS</v>
      </c>
      <c r="AQ3" s="51" t="s">
        <v>544</v>
      </c>
      <c r="AR3" s="14">
        <f t="shared" si="1"/>
        <v>748</v>
      </c>
      <c r="AS3" s="6"/>
      <c r="AT3" s="14"/>
      <c r="AU3" s="6"/>
      <c r="AV3" s="12">
        <v>10137</v>
      </c>
    </row>
    <row r="4" spans="1:48" ht="18.75" customHeight="1" x14ac:dyDescent="0.3">
      <c r="A4" s="50">
        <v>3</v>
      </c>
      <c r="B4" s="51" t="s">
        <v>546</v>
      </c>
      <c r="C4" s="45" t="s">
        <v>547</v>
      </c>
      <c r="D4" s="43" t="s">
        <v>648</v>
      </c>
      <c r="E4" s="43" t="s">
        <v>415</v>
      </c>
      <c r="F4" s="14">
        <v>153</v>
      </c>
      <c r="G4" s="14">
        <v>146</v>
      </c>
      <c r="H4" s="14">
        <f t="shared" si="2"/>
        <v>299</v>
      </c>
      <c r="I4" s="14" t="str">
        <f t="shared" si="3"/>
        <v>C+</v>
      </c>
      <c r="J4" s="14">
        <v>26</v>
      </c>
      <c r="K4" s="14">
        <v>10</v>
      </c>
      <c r="L4" s="48">
        <v>40</v>
      </c>
      <c r="M4" s="14" t="str">
        <f t="shared" si="5"/>
        <v>D</v>
      </c>
      <c r="N4" s="14">
        <v>16</v>
      </c>
      <c r="O4" s="14">
        <v>15</v>
      </c>
      <c r="P4" s="14">
        <f t="shared" si="6"/>
        <v>31</v>
      </c>
      <c r="Q4" s="14" t="str">
        <f t="shared" si="7"/>
        <v>E</v>
      </c>
      <c r="R4" s="14">
        <v>34</v>
      </c>
      <c r="S4" s="14">
        <v>17</v>
      </c>
      <c r="T4" s="14">
        <f t="shared" si="8"/>
        <v>51</v>
      </c>
      <c r="U4" s="14" t="str">
        <f t="shared" si="9"/>
        <v>C+</v>
      </c>
      <c r="V4" s="14">
        <v>42</v>
      </c>
      <c r="W4" s="14">
        <v>26</v>
      </c>
      <c r="X4" s="14">
        <f t="shared" si="10"/>
        <v>68</v>
      </c>
      <c r="Y4" s="14" t="str">
        <f t="shared" si="11"/>
        <v>B</v>
      </c>
      <c r="Z4" s="14">
        <v>32</v>
      </c>
      <c r="AA4" s="14">
        <v>16</v>
      </c>
      <c r="AB4" s="14">
        <f t="shared" si="12"/>
        <v>48</v>
      </c>
      <c r="AC4" s="14" t="str">
        <f t="shared" si="13"/>
        <v>C</v>
      </c>
      <c r="AD4" s="14">
        <v>33</v>
      </c>
      <c r="AE4" s="14">
        <v>14</v>
      </c>
      <c r="AF4" s="14">
        <f t="shared" si="14"/>
        <v>47</v>
      </c>
      <c r="AG4" s="14" t="str">
        <f t="shared" si="15"/>
        <v>C</v>
      </c>
      <c r="AH4" s="14">
        <v>40</v>
      </c>
      <c r="AI4" s="14">
        <v>17</v>
      </c>
      <c r="AJ4" s="14">
        <f t="shared" si="16"/>
        <v>57</v>
      </c>
      <c r="AK4" s="14" t="str">
        <f t="shared" si="17"/>
        <v>C+</v>
      </c>
      <c r="AL4" s="14" t="s">
        <v>15</v>
      </c>
      <c r="AM4" s="6"/>
      <c r="AN4" s="18" t="str">
        <f t="shared" si="19"/>
        <v>NA</v>
      </c>
      <c r="AO4" s="6" t="s">
        <v>15</v>
      </c>
      <c r="AP4" s="14" t="str">
        <f t="shared" si="0"/>
        <v>REAPPEAR</v>
      </c>
      <c r="AQ4" s="51" t="s">
        <v>546</v>
      </c>
      <c r="AR4" s="14">
        <f t="shared" si="1"/>
        <v>0</v>
      </c>
      <c r="AS4" s="6"/>
      <c r="AT4" s="14">
        <f t="shared" ref="AT4:AT57" si="20">COUNTIF(D4:AK4,"E")</f>
        <v>1</v>
      </c>
      <c r="AU4" s="6">
        <v>4</v>
      </c>
      <c r="AV4" s="12" t="s">
        <v>768</v>
      </c>
    </row>
    <row r="5" spans="1:48" ht="18" customHeight="1" x14ac:dyDescent="0.3">
      <c r="A5" s="50">
        <v>4</v>
      </c>
      <c r="B5" s="51" t="s">
        <v>548</v>
      </c>
      <c r="C5" s="45" t="s">
        <v>103</v>
      </c>
      <c r="D5" s="43" t="s">
        <v>649</v>
      </c>
      <c r="E5" s="43" t="s">
        <v>687</v>
      </c>
      <c r="F5" s="14">
        <v>163</v>
      </c>
      <c r="G5" s="14">
        <v>153</v>
      </c>
      <c r="H5" s="14">
        <f t="shared" si="2"/>
        <v>316</v>
      </c>
      <c r="I5" s="14" t="str">
        <f t="shared" si="3"/>
        <v>B</v>
      </c>
      <c r="J5" s="14">
        <v>37</v>
      </c>
      <c r="K5" s="14">
        <v>24</v>
      </c>
      <c r="L5" s="14">
        <f t="shared" si="4"/>
        <v>61</v>
      </c>
      <c r="M5" s="14" t="str">
        <f t="shared" si="5"/>
        <v>B</v>
      </c>
      <c r="N5" s="14">
        <v>34</v>
      </c>
      <c r="O5" s="14">
        <v>20</v>
      </c>
      <c r="P5" s="14">
        <f t="shared" si="6"/>
        <v>54</v>
      </c>
      <c r="Q5" s="14" t="str">
        <f t="shared" si="7"/>
        <v>C+</v>
      </c>
      <c r="R5" s="14">
        <v>31</v>
      </c>
      <c r="S5" s="14">
        <v>30</v>
      </c>
      <c r="T5" s="14">
        <f t="shared" si="8"/>
        <v>61</v>
      </c>
      <c r="U5" s="14" t="str">
        <f t="shared" si="9"/>
        <v>B</v>
      </c>
      <c r="V5" s="14">
        <v>47</v>
      </c>
      <c r="W5" s="14">
        <v>39</v>
      </c>
      <c r="X5" s="14">
        <f t="shared" si="10"/>
        <v>86</v>
      </c>
      <c r="Y5" s="14" t="str">
        <f t="shared" si="11"/>
        <v>A</v>
      </c>
      <c r="Z5" s="14">
        <v>34</v>
      </c>
      <c r="AA5" s="14">
        <v>24</v>
      </c>
      <c r="AB5" s="14">
        <f t="shared" si="12"/>
        <v>58</v>
      </c>
      <c r="AC5" s="14" t="str">
        <f t="shared" si="13"/>
        <v>C+</v>
      </c>
      <c r="AD5" s="14">
        <v>39</v>
      </c>
      <c r="AE5" s="14">
        <v>18</v>
      </c>
      <c r="AF5" s="14">
        <f t="shared" si="14"/>
        <v>57</v>
      </c>
      <c r="AG5" s="14" t="str">
        <f t="shared" si="15"/>
        <v>C+</v>
      </c>
      <c r="AH5" s="14">
        <v>43</v>
      </c>
      <c r="AI5" s="14">
        <v>34</v>
      </c>
      <c r="AJ5" s="14">
        <f t="shared" si="16"/>
        <v>77</v>
      </c>
      <c r="AK5" s="14" t="str">
        <f t="shared" si="17"/>
        <v>B+</v>
      </c>
      <c r="AL5" s="14">
        <f t="shared" si="18"/>
        <v>770</v>
      </c>
      <c r="AM5" s="6"/>
      <c r="AN5" s="18">
        <f t="shared" si="19"/>
        <v>64.166666666666671</v>
      </c>
      <c r="AO5" s="6">
        <v>30</v>
      </c>
      <c r="AP5" s="14" t="str">
        <f t="shared" si="0"/>
        <v>PASS</v>
      </c>
      <c r="AQ5" s="51" t="s">
        <v>548</v>
      </c>
      <c r="AR5" s="14">
        <f t="shared" si="1"/>
        <v>770</v>
      </c>
      <c r="AS5" s="6"/>
      <c r="AT5" s="14"/>
      <c r="AU5" s="6"/>
      <c r="AV5" s="12">
        <v>10139</v>
      </c>
    </row>
    <row r="6" spans="1:48" ht="15.6" x14ac:dyDescent="0.3">
      <c r="A6" s="50">
        <v>5</v>
      </c>
      <c r="B6" s="50" t="s">
        <v>549</v>
      </c>
      <c r="C6" s="45" t="s">
        <v>550</v>
      </c>
      <c r="D6" s="43" t="s">
        <v>65</v>
      </c>
      <c r="E6" s="43" t="s">
        <v>233</v>
      </c>
      <c r="F6" s="14">
        <v>165</v>
      </c>
      <c r="G6" s="14">
        <v>143</v>
      </c>
      <c r="H6" s="14">
        <f t="shared" si="2"/>
        <v>308</v>
      </c>
      <c r="I6" s="14" t="str">
        <f t="shared" si="3"/>
        <v>B</v>
      </c>
      <c r="J6" s="14">
        <v>39</v>
      </c>
      <c r="K6" s="14">
        <v>26</v>
      </c>
      <c r="L6" s="14">
        <f t="shared" si="4"/>
        <v>65</v>
      </c>
      <c r="M6" s="14" t="str">
        <f t="shared" si="5"/>
        <v>B</v>
      </c>
      <c r="N6" s="14">
        <v>31</v>
      </c>
      <c r="O6" s="14">
        <v>23</v>
      </c>
      <c r="P6" s="14">
        <f t="shared" si="6"/>
        <v>54</v>
      </c>
      <c r="Q6" s="14" t="str">
        <f t="shared" si="7"/>
        <v>C+</v>
      </c>
      <c r="R6" s="14">
        <v>50</v>
      </c>
      <c r="S6" s="14">
        <v>45</v>
      </c>
      <c r="T6" s="14">
        <f t="shared" si="8"/>
        <v>95</v>
      </c>
      <c r="U6" s="14" t="str">
        <f t="shared" si="9"/>
        <v>A+</v>
      </c>
      <c r="V6" s="14">
        <v>44</v>
      </c>
      <c r="W6" s="14">
        <v>41</v>
      </c>
      <c r="X6" s="14">
        <f t="shared" si="10"/>
        <v>85</v>
      </c>
      <c r="Y6" s="14" t="str">
        <f t="shared" si="11"/>
        <v>A</v>
      </c>
      <c r="Z6" s="14">
        <v>45</v>
      </c>
      <c r="AA6" s="14">
        <v>43</v>
      </c>
      <c r="AB6" s="14">
        <f t="shared" si="12"/>
        <v>88</v>
      </c>
      <c r="AC6" s="14" t="str">
        <f t="shared" si="13"/>
        <v>A</v>
      </c>
      <c r="AD6" s="14">
        <v>46</v>
      </c>
      <c r="AE6" s="14">
        <v>36</v>
      </c>
      <c r="AF6" s="14">
        <f t="shared" si="14"/>
        <v>82</v>
      </c>
      <c r="AG6" s="14" t="str">
        <f t="shared" si="15"/>
        <v>A</v>
      </c>
      <c r="AH6" s="14">
        <v>43</v>
      </c>
      <c r="AI6" s="14">
        <v>39</v>
      </c>
      <c r="AJ6" s="14">
        <f t="shared" si="16"/>
        <v>82</v>
      </c>
      <c r="AK6" s="14" t="str">
        <f t="shared" si="17"/>
        <v>A</v>
      </c>
      <c r="AL6" s="14">
        <f t="shared" si="18"/>
        <v>859</v>
      </c>
      <c r="AM6" s="6"/>
      <c r="AN6" s="18">
        <f t="shared" si="19"/>
        <v>71.583333333333329</v>
      </c>
      <c r="AO6" s="6">
        <v>11</v>
      </c>
      <c r="AP6" s="14" t="str">
        <f t="shared" si="0"/>
        <v>PASS</v>
      </c>
      <c r="AQ6" s="50" t="s">
        <v>549</v>
      </c>
      <c r="AR6" s="14">
        <f t="shared" si="1"/>
        <v>859</v>
      </c>
      <c r="AS6" s="6"/>
      <c r="AT6" s="14"/>
      <c r="AU6" s="6"/>
      <c r="AV6" s="12">
        <v>10140</v>
      </c>
    </row>
    <row r="7" spans="1:48" ht="15.6" x14ac:dyDescent="0.3">
      <c r="A7" s="50">
        <v>6</v>
      </c>
      <c r="B7" s="50" t="s">
        <v>551</v>
      </c>
      <c r="C7" s="45" t="s">
        <v>552</v>
      </c>
      <c r="D7" s="43" t="s">
        <v>739</v>
      </c>
      <c r="E7" s="43" t="s">
        <v>740</v>
      </c>
      <c r="F7" s="14">
        <v>194</v>
      </c>
      <c r="G7" s="14">
        <v>214</v>
      </c>
      <c r="H7" s="14">
        <f t="shared" si="2"/>
        <v>408</v>
      </c>
      <c r="I7" s="14" t="str">
        <f t="shared" si="3"/>
        <v>A</v>
      </c>
      <c r="J7" s="14">
        <v>34</v>
      </c>
      <c r="K7" s="14">
        <v>30</v>
      </c>
      <c r="L7" s="14">
        <f t="shared" si="4"/>
        <v>64</v>
      </c>
      <c r="M7" s="14" t="str">
        <f t="shared" si="5"/>
        <v>B</v>
      </c>
      <c r="N7" s="14">
        <v>37</v>
      </c>
      <c r="O7" s="14">
        <v>30</v>
      </c>
      <c r="P7" s="14">
        <f t="shared" si="6"/>
        <v>67</v>
      </c>
      <c r="Q7" s="14" t="str">
        <f t="shared" si="7"/>
        <v>B</v>
      </c>
      <c r="R7" s="14">
        <v>31</v>
      </c>
      <c r="S7" s="14">
        <v>17</v>
      </c>
      <c r="T7" s="14">
        <f t="shared" si="8"/>
        <v>48</v>
      </c>
      <c r="U7" s="14" t="str">
        <f t="shared" si="9"/>
        <v>C</v>
      </c>
      <c r="V7" s="14">
        <v>43</v>
      </c>
      <c r="W7" s="14">
        <v>40</v>
      </c>
      <c r="X7" s="14">
        <f t="shared" si="10"/>
        <v>83</v>
      </c>
      <c r="Y7" s="14" t="str">
        <f t="shared" si="11"/>
        <v>A</v>
      </c>
      <c r="Z7" s="14">
        <v>31</v>
      </c>
      <c r="AA7" s="14">
        <v>21</v>
      </c>
      <c r="AB7" s="14">
        <f t="shared" si="12"/>
        <v>52</v>
      </c>
      <c r="AC7" s="14" t="str">
        <f t="shared" si="13"/>
        <v>C+</v>
      </c>
      <c r="AD7" s="14">
        <v>28</v>
      </c>
      <c r="AE7" s="14">
        <v>20</v>
      </c>
      <c r="AF7" s="14">
        <f t="shared" si="14"/>
        <v>48</v>
      </c>
      <c r="AG7" s="14" t="str">
        <f t="shared" si="15"/>
        <v>C</v>
      </c>
      <c r="AH7" s="14">
        <v>32</v>
      </c>
      <c r="AI7" s="14">
        <v>34</v>
      </c>
      <c r="AJ7" s="14">
        <f t="shared" si="16"/>
        <v>66</v>
      </c>
      <c r="AK7" s="14" t="str">
        <f t="shared" si="17"/>
        <v>B</v>
      </c>
      <c r="AL7" s="14">
        <f t="shared" si="18"/>
        <v>836</v>
      </c>
      <c r="AM7" s="6"/>
      <c r="AN7" s="18">
        <f t="shared" si="19"/>
        <v>69.666666666666671</v>
      </c>
      <c r="AO7" s="6">
        <v>15</v>
      </c>
      <c r="AP7" s="14" t="str">
        <f t="shared" si="0"/>
        <v>PASS</v>
      </c>
      <c r="AQ7" s="50" t="s">
        <v>551</v>
      </c>
      <c r="AR7" s="14">
        <f t="shared" si="1"/>
        <v>836</v>
      </c>
      <c r="AS7" s="6"/>
      <c r="AT7" s="14"/>
      <c r="AU7" s="6"/>
      <c r="AV7" s="12">
        <v>10141</v>
      </c>
    </row>
    <row r="8" spans="1:48" ht="15.6" x14ac:dyDescent="0.3">
      <c r="A8" s="50">
        <v>7</v>
      </c>
      <c r="B8" s="50" t="s">
        <v>553</v>
      </c>
      <c r="C8" s="45" t="s">
        <v>766</v>
      </c>
      <c r="D8" s="43" t="s">
        <v>60</v>
      </c>
      <c r="E8" s="43" t="s">
        <v>689</v>
      </c>
      <c r="F8" s="14">
        <v>210</v>
      </c>
      <c r="G8" s="14">
        <v>197</v>
      </c>
      <c r="H8" s="14">
        <f t="shared" si="2"/>
        <v>407</v>
      </c>
      <c r="I8" s="14" t="str">
        <f t="shared" si="3"/>
        <v>A</v>
      </c>
      <c r="J8" s="14">
        <v>39</v>
      </c>
      <c r="K8" s="14">
        <v>21</v>
      </c>
      <c r="L8" s="14">
        <f t="shared" si="4"/>
        <v>60</v>
      </c>
      <c r="M8" s="14" t="str">
        <f t="shared" si="5"/>
        <v>B</v>
      </c>
      <c r="N8" s="14">
        <v>31</v>
      </c>
      <c r="O8" s="14">
        <v>29</v>
      </c>
      <c r="P8" s="14">
        <f t="shared" si="6"/>
        <v>60</v>
      </c>
      <c r="Q8" s="14" t="str">
        <f t="shared" si="7"/>
        <v>B</v>
      </c>
      <c r="R8" s="14">
        <v>34</v>
      </c>
      <c r="S8" s="14">
        <v>28</v>
      </c>
      <c r="T8" s="14">
        <f t="shared" si="8"/>
        <v>62</v>
      </c>
      <c r="U8" s="14" t="str">
        <f t="shared" si="9"/>
        <v>B</v>
      </c>
      <c r="V8" s="14">
        <v>44</v>
      </c>
      <c r="W8" s="14">
        <v>38</v>
      </c>
      <c r="X8" s="14">
        <f t="shared" si="10"/>
        <v>82</v>
      </c>
      <c r="Y8" s="14" t="str">
        <f t="shared" si="11"/>
        <v>A</v>
      </c>
      <c r="Z8" s="14">
        <v>35</v>
      </c>
      <c r="AA8" s="14">
        <v>20</v>
      </c>
      <c r="AB8" s="14">
        <f t="shared" si="12"/>
        <v>55</v>
      </c>
      <c r="AC8" s="14" t="str">
        <f t="shared" si="13"/>
        <v>C+</v>
      </c>
      <c r="AD8" s="14">
        <v>31</v>
      </c>
      <c r="AE8" s="14">
        <v>17</v>
      </c>
      <c r="AF8" s="14">
        <f t="shared" si="14"/>
        <v>48</v>
      </c>
      <c r="AG8" s="14" t="str">
        <f t="shared" si="15"/>
        <v>C</v>
      </c>
      <c r="AH8" s="14">
        <v>34</v>
      </c>
      <c r="AI8" s="14">
        <v>31</v>
      </c>
      <c r="AJ8" s="14">
        <f t="shared" si="16"/>
        <v>65</v>
      </c>
      <c r="AK8" s="14" t="str">
        <f t="shared" si="17"/>
        <v>B</v>
      </c>
      <c r="AL8" s="14">
        <f t="shared" si="18"/>
        <v>839</v>
      </c>
      <c r="AM8" s="6"/>
      <c r="AN8" s="18">
        <f t="shared" si="19"/>
        <v>69.916666666666671</v>
      </c>
      <c r="AO8" s="6">
        <v>14</v>
      </c>
      <c r="AP8" s="14" t="str">
        <f t="shared" si="0"/>
        <v>PASS</v>
      </c>
      <c r="AQ8" s="50" t="s">
        <v>553</v>
      </c>
      <c r="AR8" s="14">
        <f t="shared" si="1"/>
        <v>839</v>
      </c>
      <c r="AS8" s="6"/>
      <c r="AT8" s="14"/>
      <c r="AU8" s="6"/>
      <c r="AV8" s="12">
        <v>10142</v>
      </c>
    </row>
    <row r="9" spans="1:48" ht="15.6" x14ac:dyDescent="0.3">
      <c r="A9" s="50">
        <v>8</v>
      </c>
      <c r="B9" s="50" t="s">
        <v>554</v>
      </c>
      <c r="C9" s="45" t="s">
        <v>555</v>
      </c>
      <c r="D9" s="43" t="s">
        <v>650</v>
      </c>
      <c r="E9" s="43" t="s">
        <v>690</v>
      </c>
      <c r="F9" s="14">
        <v>153</v>
      </c>
      <c r="G9" s="14">
        <v>166</v>
      </c>
      <c r="H9" s="14">
        <f t="shared" si="2"/>
        <v>319</v>
      </c>
      <c r="I9" s="14" t="str">
        <f t="shared" si="3"/>
        <v>B</v>
      </c>
      <c r="J9" s="14">
        <v>29</v>
      </c>
      <c r="K9" s="14">
        <v>14</v>
      </c>
      <c r="L9" s="14">
        <f t="shared" si="4"/>
        <v>43</v>
      </c>
      <c r="M9" s="14" t="str">
        <f t="shared" si="5"/>
        <v>D</v>
      </c>
      <c r="N9" s="14">
        <v>22</v>
      </c>
      <c r="O9" s="14">
        <v>10</v>
      </c>
      <c r="P9" s="14">
        <f t="shared" si="6"/>
        <v>32</v>
      </c>
      <c r="Q9" s="14" t="str">
        <f t="shared" si="7"/>
        <v>E</v>
      </c>
      <c r="R9" s="14">
        <v>33</v>
      </c>
      <c r="S9" s="14">
        <v>16</v>
      </c>
      <c r="T9" s="14">
        <f t="shared" si="8"/>
        <v>49</v>
      </c>
      <c r="U9" s="14" t="str">
        <f t="shared" si="9"/>
        <v>C</v>
      </c>
      <c r="V9" s="14">
        <v>44</v>
      </c>
      <c r="W9" s="14">
        <v>24</v>
      </c>
      <c r="X9" s="14">
        <f t="shared" si="10"/>
        <v>68</v>
      </c>
      <c r="Y9" s="14" t="str">
        <f t="shared" si="11"/>
        <v>B</v>
      </c>
      <c r="Z9" s="14">
        <v>33</v>
      </c>
      <c r="AA9" s="14">
        <v>17</v>
      </c>
      <c r="AB9" s="14">
        <f t="shared" si="12"/>
        <v>50</v>
      </c>
      <c r="AC9" s="14" t="str">
        <f t="shared" si="13"/>
        <v>C+</v>
      </c>
      <c r="AD9" s="14">
        <v>30</v>
      </c>
      <c r="AE9" s="14">
        <v>12</v>
      </c>
      <c r="AF9" s="14">
        <f t="shared" si="14"/>
        <v>42</v>
      </c>
      <c r="AG9" s="14" t="str">
        <f t="shared" si="15"/>
        <v>D</v>
      </c>
      <c r="AH9" s="14">
        <v>43</v>
      </c>
      <c r="AI9" s="14">
        <v>15</v>
      </c>
      <c r="AJ9" s="14">
        <f t="shared" si="16"/>
        <v>58</v>
      </c>
      <c r="AK9" s="14" t="str">
        <f t="shared" si="17"/>
        <v>C+</v>
      </c>
      <c r="AL9" s="14" t="s">
        <v>15</v>
      </c>
      <c r="AM9" s="6"/>
      <c r="AN9" s="18" t="str">
        <f t="shared" si="19"/>
        <v>NA</v>
      </c>
      <c r="AO9" s="6" t="s">
        <v>15</v>
      </c>
      <c r="AP9" s="14" t="str">
        <f t="shared" si="0"/>
        <v>REAPPEAR</v>
      </c>
      <c r="AQ9" s="50" t="s">
        <v>554</v>
      </c>
      <c r="AR9" s="14">
        <f t="shared" si="1"/>
        <v>0</v>
      </c>
      <c r="AS9" s="6"/>
      <c r="AT9" s="14">
        <f t="shared" si="20"/>
        <v>1</v>
      </c>
      <c r="AU9" s="6"/>
      <c r="AV9" s="12" t="s">
        <v>769</v>
      </c>
    </row>
    <row r="10" spans="1:48" ht="15.6" x14ac:dyDescent="0.3">
      <c r="A10" s="50">
        <v>9</v>
      </c>
      <c r="B10" s="50" t="s">
        <v>556</v>
      </c>
      <c r="C10" s="45" t="s">
        <v>557</v>
      </c>
      <c r="D10" s="43" t="s">
        <v>651</v>
      </c>
      <c r="E10" s="43" t="s">
        <v>123</v>
      </c>
      <c r="F10" s="14">
        <v>181</v>
      </c>
      <c r="G10" s="14">
        <v>160</v>
      </c>
      <c r="H10" s="14">
        <f t="shared" si="2"/>
        <v>341</v>
      </c>
      <c r="I10" s="14" t="str">
        <f t="shared" si="3"/>
        <v>B</v>
      </c>
      <c r="J10" s="14">
        <v>35</v>
      </c>
      <c r="K10" s="14">
        <v>27</v>
      </c>
      <c r="L10" s="14">
        <f t="shared" si="4"/>
        <v>62</v>
      </c>
      <c r="M10" s="14" t="str">
        <f t="shared" si="5"/>
        <v>B</v>
      </c>
      <c r="N10" s="14">
        <v>24</v>
      </c>
      <c r="O10" s="14">
        <v>17</v>
      </c>
      <c r="P10" s="14">
        <f t="shared" si="6"/>
        <v>41</v>
      </c>
      <c r="Q10" s="14" t="str">
        <f t="shared" si="7"/>
        <v>D</v>
      </c>
      <c r="R10" s="14">
        <v>45</v>
      </c>
      <c r="S10" s="14">
        <v>42</v>
      </c>
      <c r="T10" s="14">
        <f t="shared" si="8"/>
        <v>87</v>
      </c>
      <c r="U10" s="14" t="str">
        <f t="shared" si="9"/>
        <v>A</v>
      </c>
      <c r="V10" s="14">
        <v>45</v>
      </c>
      <c r="W10" s="14">
        <v>38</v>
      </c>
      <c r="X10" s="14">
        <f t="shared" si="10"/>
        <v>83</v>
      </c>
      <c r="Y10" s="14" t="str">
        <f t="shared" si="11"/>
        <v>A</v>
      </c>
      <c r="Z10" s="14">
        <v>37</v>
      </c>
      <c r="AA10" s="14">
        <v>18</v>
      </c>
      <c r="AB10" s="14">
        <f t="shared" si="12"/>
        <v>55</v>
      </c>
      <c r="AC10" s="14" t="str">
        <f t="shared" si="13"/>
        <v>C+</v>
      </c>
      <c r="AD10" s="14">
        <v>37</v>
      </c>
      <c r="AE10" s="14">
        <v>29</v>
      </c>
      <c r="AF10" s="14">
        <f t="shared" si="14"/>
        <v>66</v>
      </c>
      <c r="AG10" s="14" t="str">
        <f t="shared" si="15"/>
        <v>B</v>
      </c>
      <c r="AH10" s="14">
        <v>45</v>
      </c>
      <c r="AI10" s="14">
        <v>34</v>
      </c>
      <c r="AJ10" s="14">
        <f t="shared" si="16"/>
        <v>79</v>
      </c>
      <c r="AK10" s="14" t="str">
        <f t="shared" si="17"/>
        <v>B+</v>
      </c>
      <c r="AL10" s="14">
        <f t="shared" si="18"/>
        <v>814</v>
      </c>
      <c r="AM10" s="6"/>
      <c r="AN10" s="18">
        <f t="shared" si="19"/>
        <v>67.833333333333329</v>
      </c>
      <c r="AO10" s="6">
        <v>18</v>
      </c>
      <c r="AP10" s="14" t="str">
        <f t="shared" si="0"/>
        <v>PASS</v>
      </c>
      <c r="AQ10" s="50" t="s">
        <v>556</v>
      </c>
      <c r="AR10" s="14">
        <f t="shared" si="1"/>
        <v>814</v>
      </c>
      <c r="AS10" s="6"/>
      <c r="AT10" s="14"/>
      <c r="AU10" s="6"/>
      <c r="AV10" s="12">
        <v>10144</v>
      </c>
    </row>
    <row r="11" spans="1:48" ht="15.6" x14ac:dyDescent="0.3">
      <c r="A11" s="50">
        <v>10</v>
      </c>
      <c r="B11" s="50" t="s">
        <v>558</v>
      </c>
      <c r="C11" s="45" t="s">
        <v>727</v>
      </c>
      <c r="D11" s="43" t="s">
        <v>75</v>
      </c>
      <c r="E11" s="43" t="s">
        <v>691</v>
      </c>
      <c r="F11" s="14">
        <v>162</v>
      </c>
      <c r="G11" s="14">
        <v>181</v>
      </c>
      <c r="H11" s="14">
        <f t="shared" si="2"/>
        <v>343</v>
      </c>
      <c r="I11" s="14" t="str">
        <f t="shared" si="3"/>
        <v>B</v>
      </c>
      <c r="J11" s="14">
        <v>28</v>
      </c>
      <c r="K11" s="14">
        <v>17</v>
      </c>
      <c r="L11" s="14">
        <f t="shared" si="4"/>
        <v>45</v>
      </c>
      <c r="M11" s="14" t="str">
        <f t="shared" si="5"/>
        <v>C</v>
      </c>
      <c r="N11" s="14">
        <v>19</v>
      </c>
      <c r="O11" s="14">
        <v>11</v>
      </c>
      <c r="P11" s="14">
        <f t="shared" si="6"/>
        <v>30</v>
      </c>
      <c r="Q11" s="14" t="str">
        <f t="shared" si="7"/>
        <v>E</v>
      </c>
      <c r="R11" s="14">
        <v>39</v>
      </c>
      <c r="S11" s="14">
        <v>18</v>
      </c>
      <c r="T11" s="14">
        <f t="shared" si="8"/>
        <v>57</v>
      </c>
      <c r="U11" s="14" t="str">
        <f t="shared" si="9"/>
        <v>C+</v>
      </c>
      <c r="V11" s="14">
        <v>41</v>
      </c>
      <c r="W11" s="14">
        <v>36</v>
      </c>
      <c r="X11" s="14">
        <f t="shared" si="10"/>
        <v>77</v>
      </c>
      <c r="Y11" s="14" t="str">
        <f t="shared" si="11"/>
        <v>B+</v>
      </c>
      <c r="Z11" s="14">
        <v>33</v>
      </c>
      <c r="AA11" s="14">
        <v>17</v>
      </c>
      <c r="AB11" s="14">
        <f t="shared" si="12"/>
        <v>50</v>
      </c>
      <c r="AC11" s="14" t="str">
        <f t="shared" si="13"/>
        <v>C+</v>
      </c>
      <c r="AD11" s="14">
        <v>34</v>
      </c>
      <c r="AE11" s="14">
        <v>20</v>
      </c>
      <c r="AF11" s="14">
        <f t="shared" si="14"/>
        <v>54</v>
      </c>
      <c r="AG11" s="14" t="str">
        <f t="shared" si="15"/>
        <v>C+</v>
      </c>
      <c r="AH11" s="14">
        <v>36</v>
      </c>
      <c r="AI11" s="14">
        <v>12</v>
      </c>
      <c r="AJ11" s="14">
        <f t="shared" si="16"/>
        <v>48</v>
      </c>
      <c r="AK11" s="14" t="str">
        <f t="shared" si="17"/>
        <v>C</v>
      </c>
      <c r="AL11" s="14" t="s">
        <v>15</v>
      </c>
      <c r="AM11" s="6"/>
      <c r="AN11" s="18" t="str">
        <f t="shared" si="19"/>
        <v>NA</v>
      </c>
      <c r="AO11" s="6" t="s">
        <v>15</v>
      </c>
      <c r="AP11" s="14" t="str">
        <f t="shared" si="0"/>
        <v>REAPPEAR</v>
      </c>
      <c r="AQ11" s="50" t="s">
        <v>558</v>
      </c>
      <c r="AR11" s="14">
        <f t="shared" si="1"/>
        <v>0</v>
      </c>
      <c r="AS11" s="6"/>
      <c r="AT11" s="14">
        <f t="shared" si="20"/>
        <v>1</v>
      </c>
      <c r="AU11" s="6"/>
      <c r="AV11" s="12" t="s">
        <v>770</v>
      </c>
    </row>
    <row r="12" spans="1:48" ht="15.6" x14ac:dyDescent="0.3">
      <c r="A12" s="50">
        <v>11</v>
      </c>
      <c r="B12" s="50" t="s">
        <v>559</v>
      </c>
      <c r="C12" s="45" t="s">
        <v>560</v>
      </c>
      <c r="D12" s="43" t="s">
        <v>652</v>
      </c>
      <c r="E12" s="43" t="s">
        <v>692</v>
      </c>
      <c r="F12" s="14">
        <v>189</v>
      </c>
      <c r="G12" s="14">
        <v>184</v>
      </c>
      <c r="H12" s="14">
        <f t="shared" si="2"/>
        <v>373</v>
      </c>
      <c r="I12" s="14" t="str">
        <f t="shared" si="3"/>
        <v>B+</v>
      </c>
      <c r="J12" s="14">
        <v>44</v>
      </c>
      <c r="K12" s="14">
        <v>42</v>
      </c>
      <c r="L12" s="14">
        <f t="shared" si="4"/>
        <v>86</v>
      </c>
      <c r="M12" s="14" t="str">
        <f t="shared" si="5"/>
        <v>A</v>
      </c>
      <c r="N12" s="14">
        <v>42</v>
      </c>
      <c r="O12" s="14">
        <v>35</v>
      </c>
      <c r="P12" s="14">
        <f t="shared" si="6"/>
        <v>77</v>
      </c>
      <c r="Q12" s="14" t="str">
        <f t="shared" si="7"/>
        <v>B+</v>
      </c>
      <c r="R12" s="14">
        <v>43</v>
      </c>
      <c r="S12" s="14">
        <v>49</v>
      </c>
      <c r="T12" s="14">
        <f t="shared" si="8"/>
        <v>92</v>
      </c>
      <c r="U12" s="14" t="str">
        <f t="shared" si="9"/>
        <v>A+</v>
      </c>
      <c r="V12" s="14">
        <v>47</v>
      </c>
      <c r="W12" s="14">
        <v>47</v>
      </c>
      <c r="X12" s="14">
        <f t="shared" si="10"/>
        <v>94</v>
      </c>
      <c r="Y12" s="14" t="str">
        <f t="shared" si="11"/>
        <v>A+</v>
      </c>
      <c r="Z12" s="14">
        <v>35</v>
      </c>
      <c r="AA12" s="14">
        <v>32</v>
      </c>
      <c r="AB12" s="14">
        <f t="shared" si="12"/>
        <v>67</v>
      </c>
      <c r="AC12" s="14" t="str">
        <f t="shared" si="13"/>
        <v>B</v>
      </c>
      <c r="AD12" s="14">
        <v>48</v>
      </c>
      <c r="AE12" s="14">
        <v>50</v>
      </c>
      <c r="AF12" s="14">
        <f t="shared" si="14"/>
        <v>98</v>
      </c>
      <c r="AG12" s="14" t="str">
        <f t="shared" si="15"/>
        <v>A+</v>
      </c>
      <c r="AH12" s="14">
        <v>45</v>
      </c>
      <c r="AI12" s="14">
        <v>38</v>
      </c>
      <c r="AJ12" s="14">
        <f t="shared" si="16"/>
        <v>83</v>
      </c>
      <c r="AK12" s="14" t="str">
        <f t="shared" si="17"/>
        <v>A</v>
      </c>
      <c r="AL12" s="14">
        <f t="shared" si="18"/>
        <v>970</v>
      </c>
      <c r="AM12" s="6"/>
      <c r="AN12" s="18">
        <f t="shared" si="19"/>
        <v>80.833333333333329</v>
      </c>
      <c r="AO12" s="6">
        <v>2</v>
      </c>
      <c r="AP12" s="14" t="str">
        <f t="shared" si="0"/>
        <v>PASS</v>
      </c>
      <c r="AQ12" s="50" t="s">
        <v>559</v>
      </c>
      <c r="AR12" s="14">
        <f t="shared" si="1"/>
        <v>970</v>
      </c>
      <c r="AS12" s="6"/>
      <c r="AT12" s="14"/>
      <c r="AU12" s="6"/>
      <c r="AV12" s="12">
        <v>10146</v>
      </c>
    </row>
    <row r="13" spans="1:48" ht="15.6" x14ac:dyDescent="0.3">
      <c r="A13" s="50">
        <v>12</v>
      </c>
      <c r="B13" s="50" t="s">
        <v>561</v>
      </c>
      <c r="C13" s="45" t="s">
        <v>562</v>
      </c>
      <c r="D13" s="43" t="s">
        <v>82</v>
      </c>
      <c r="E13" s="43" t="s">
        <v>485</v>
      </c>
      <c r="F13" s="14">
        <v>171</v>
      </c>
      <c r="G13" s="14">
        <v>169</v>
      </c>
      <c r="H13" s="14">
        <f t="shared" si="2"/>
        <v>340</v>
      </c>
      <c r="I13" s="14" t="str">
        <f t="shared" si="3"/>
        <v>B</v>
      </c>
      <c r="J13" s="14">
        <v>26</v>
      </c>
      <c r="K13" s="14">
        <v>24</v>
      </c>
      <c r="L13" s="14">
        <f t="shared" si="4"/>
        <v>50</v>
      </c>
      <c r="M13" s="14" t="str">
        <f t="shared" si="5"/>
        <v>C+</v>
      </c>
      <c r="N13" s="14">
        <v>27</v>
      </c>
      <c r="O13" s="14">
        <v>23</v>
      </c>
      <c r="P13" s="14">
        <f t="shared" si="6"/>
        <v>50</v>
      </c>
      <c r="Q13" s="14" t="str">
        <f t="shared" si="7"/>
        <v>C+</v>
      </c>
      <c r="R13" s="14">
        <v>43</v>
      </c>
      <c r="S13" s="14">
        <v>36</v>
      </c>
      <c r="T13" s="14">
        <f t="shared" si="8"/>
        <v>79</v>
      </c>
      <c r="U13" s="14" t="str">
        <f t="shared" si="9"/>
        <v>B+</v>
      </c>
      <c r="V13" s="14">
        <v>49</v>
      </c>
      <c r="W13" s="14">
        <v>43</v>
      </c>
      <c r="X13" s="14">
        <f t="shared" si="10"/>
        <v>92</v>
      </c>
      <c r="Y13" s="14" t="str">
        <f t="shared" si="11"/>
        <v>A+</v>
      </c>
      <c r="Z13" s="14">
        <v>36</v>
      </c>
      <c r="AA13" s="14">
        <v>23</v>
      </c>
      <c r="AB13" s="14">
        <f t="shared" si="12"/>
        <v>59</v>
      </c>
      <c r="AC13" s="14" t="str">
        <f t="shared" si="13"/>
        <v>C+</v>
      </c>
      <c r="AD13" s="14">
        <v>37</v>
      </c>
      <c r="AE13" s="14">
        <v>29</v>
      </c>
      <c r="AF13" s="14">
        <f t="shared" si="14"/>
        <v>66</v>
      </c>
      <c r="AG13" s="14" t="str">
        <f t="shared" si="15"/>
        <v>B</v>
      </c>
      <c r="AH13" s="14">
        <v>43</v>
      </c>
      <c r="AI13" s="14">
        <v>18</v>
      </c>
      <c r="AJ13" s="14">
        <f t="shared" si="16"/>
        <v>61</v>
      </c>
      <c r="AK13" s="14" t="str">
        <f t="shared" si="17"/>
        <v>B</v>
      </c>
      <c r="AL13" s="14">
        <f t="shared" si="18"/>
        <v>797</v>
      </c>
      <c r="AM13" s="6"/>
      <c r="AN13" s="18">
        <f t="shared" si="19"/>
        <v>66.416666666666671</v>
      </c>
      <c r="AO13" s="6">
        <v>25</v>
      </c>
      <c r="AP13" s="14" t="str">
        <f t="shared" si="0"/>
        <v>PASS</v>
      </c>
      <c r="AQ13" s="50" t="s">
        <v>561</v>
      </c>
      <c r="AR13" s="14">
        <f t="shared" si="1"/>
        <v>797</v>
      </c>
      <c r="AS13" s="6"/>
      <c r="AT13" s="14"/>
      <c r="AU13" s="6"/>
      <c r="AV13" s="12">
        <v>10147</v>
      </c>
    </row>
    <row r="14" spans="1:48" ht="15.6" x14ac:dyDescent="0.3">
      <c r="A14" s="47">
        <v>13</v>
      </c>
      <c r="B14" s="47" t="s">
        <v>563</v>
      </c>
      <c r="C14" s="46" t="s">
        <v>564</v>
      </c>
      <c r="D14" s="44" t="s">
        <v>653</v>
      </c>
      <c r="E14" s="44" t="s">
        <v>63</v>
      </c>
      <c r="F14" s="14">
        <v>194</v>
      </c>
      <c r="G14" s="14">
        <v>174</v>
      </c>
      <c r="H14" s="14">
        <f t="shared" si="2"/>
        <v>368</v>
      </c>
      <c r="I14" s="14" t="str">
        <f t="shared" si="3"/>
        <v>B+</v>
      </c>
      <c r="J14" s="14">
        <v>29</v>
      </c>
      <c r="K14" s="14">
        <v>28</v>
      </c>
      <c r="L14" s="14">
        <f t="shared" si="4"/>
        <v>57</v>
      </c>
      <c r="M14" s="14" t="str">
        <f t="shared" si="5"/>
        <v>C+</v>
      </c>
      <c r="N14" s="14">
        <v>28</v>
      </c>
      <c r="O14" s="14">
        <v>22</v>
      </c>
      <c r="P14" s="14">
        <f t="shared" si="6"/>
        <v>50</v>
      </c>
      <c r="Q14" s="14" t="str">
        <f t="shared" si="7"/>
        <v>C+</v>
      </c>
      <c r="R14" s="14">
        <v>25</v>
      </c>
      <c r="S14" s="14">
        <v>11</v>
      </c>
      <c r="T14" s="48">
        <v>40</v>
      </c>
      <c r="U14" s="14" t="str">
        <f t="shared" si="9"/>
        <v>D</v>
      </c>
      <c r="V14" s="14">
        <v>42</v>
      </c>
      <c r="W14" s="14">
        <v>30</v>
      </c>
      <c r="X14" s="14">
        <f t="shared" si="10"/>
        <v>72</v>
      </c>
      <c r="Y14" s="14" t="str">
        <f t="shared" si="11"/>
        <v>B+</v>
      </c>
      <c r="Z14" s="14">
        <v>35</v>
      </c>
      <c r="AA14" s="14">
        <v>15</v>
      </c>
      <c r="AB14" s="14">
        <f t="shared" si="12"/>
        <v>50</v>
      </c>
      <c r="AC14" s="14" t="str">
        <f t="shared" si="13"/>
        <v>C+</v>
      </c>
      <c r="AD14" s="14">
        <v>39</v>
      </c>
      <c r="AE14" s="14">
        <v>13</v>
      </c>
      <c r="AF14" s="14">
        <f t="shared" si="14"/>
        <v>52</v>
      </c>
      <c r="AG14" s="14" t="str">
        <f t="shared" si="15"/>
        <v>C+</v>
      </c>
      <c r="AH14" s="14">
        <v>36</v>
      </c>
      <c r="AI14" s="14">
        <v>18</v>
      </c>
      <c r="AJ14" s="14">
        <f t="shared" si="16"/>
        <v>54</v>
      </c>
      <c r="AK14" s="14" t="str">
        <f t="shared" si="17"/>
        <v>C+</v>
      </c>
      <c r="AL14" s="14">
        <f t="shared" si="18"/>
        <v>743</v>
      </c>
      <c r="AM14" s="6"/>
      <c r="AN14" s="18">
        <f t="shared" si="19"/>
        <v>61.916666666666664</v>
      </c>
      <c r="AO14" s="6">
        <v>39</v>
      </c>
      <c r="AP14" s="14" t="str">
        <f t="shared" si="0"/>
        <v>PASS</v>
      </c>
      <c r="AQ14" s="47" t="s">
        <v>563</v>
      </c>
      <c r="AR14" s="14">
        <f t="shared" si="1"/>
        <v>743</v>
      </c>
      <c r="AS14" s="6"/>
      <c r="AT14" s="14"/>
      <c r="AU14" s="6">
        <v>4</v>
      </c>
      <c r="AV14" s="12">
        <v>10148</v>
      </c>
    </row>
    <row r="15" spans="1:48" ht="15.6" x14ac:dyDescent="0.3">
      <c r="A15" s="47">
        <v>14</v>
      </c>
      <c r="B15" s="47" t="s">
        <v>565</v>
      </c>
      <c r="C15" s="46" t="s">
        <v>566</v>
      </c>
      <c r="D15" s="44" t="s">
        <v>654</v>
      </c>
      <c r="E15" s="44" t="s">
        <v>313</v>
      </c>
      <c r="F15" s="14">
        <v>191</v>
      </c>
      <c r="G15" s="14">
        <v>190</v>
      </c>
      <c r="H15" s="14">
        <f t="shared" si="2"/>
        <v>381</v>
      </c>
      <c r="I15" s="14" t="str">
        <f t="shared" si="3"/>
        <v>B+</v>
      </c>
      <c r="J15" s="14">
        <v>32</v>
      </c>
      <c r="K15" s="14">
        <v>27</v>
      </c>
      <c r="L15" s="14">
        <f t="shared" si="4"/>
        <v>59</v>
      </c>
      <c r="M15" s="14" t="str">
        <f t="shared" si="5"/>
        <v>C+</v>
      </c>
      <c r="N15" s="14">
        <v>32</v>
      </c>
      <c r="O15" s="14">
        <v>12</v>
      </c>
      <c r="P15" s="14">
        <f t="shared" si="6"/>
        <v>44</v>
      </c>
      <c r="Q15" s="14" t="str">
        <f t="shared" si="7"/>
        <v>D</v>
      </c>
      <c r="R15" s="14">
        <v>34</v>
      </c>
      <c r="S15" s="14">
        <v>16</v>
      </c>
      <c r="T15" s="14">
        <f t="shared" si="8"/>
        <v>50</v>
      </c>
      <c r="U15" s="14" t="str">
        <f t="shared" si="9"/>
        <v>C+</v>
      </c>
      <c r="V15" s="14">
        <v>45</v>
      </c>
      <c r="W15" s="14">
        <v>40</v>
      </c>
      <c r="X15" s="14">
        <f t="shared" si="10"/>
        <v>85</v>
      </c>
      <c r="Y15" s="14" t="str">
        <f t="shared" si="11"/>
        <v>A</v>
      </c>
      <c r="Z15" s="14">
        <v>37</v>
      </c>
      <c r="AA15" s="14">
        <v>33</v>
      </c>
      <c r="AB15" s="14">
        <f t="shared" si="12"/>
        <v>70</v>
      </c>
      <c r="AC15" s="14" t="str">
        <f t="shared" si="13"/>
        <v>B+</v>
      </c>
      <c r="AD15" s="14">
        <v>35</v>
      </c>
      <c r="AE15" s="14">
        <v>16</v>
      </c>
      <c r="AF15" s="14">
        <f t="shared" si="14"/>
        <v>51</v>
      </c>
      <c r="AG15" s="14" t="str">
        <f t="shared" si="15"/>
        <v>C+</v>
      </c>
      <c r="AH15" s="14">
        <v>37</v>
      </c>
      <c r="AI15" s="14">
        <v>22</v>
      </c>
      <c r="AJ15" s="14">
        <f t="shared" si="16"/>
        <v>59</v>
      </c>
      <c r="AK15" s="14" t="str">
        <f t="shared" si="17"/>
        <v>C+</v>
      </c>
      <c r="AL15" s="14">
        <f t="shared" si="18"/>
        <v>799</v>
      </c>
      <c r="AM15" s="6"/>
      <c r="AN15" s="18">
        <f t="shared" si="19"/>
        <v>66.583333333333329</v>
      </c>
      <c r="AO15" s="6">
        <v>23</v>
      </c>
      <c r="AP15" s="14" t="str">
        <f t="shared" si="0"/>
        <v>PASS</v>
      </c>
      <c r="AQ15" s="47" t="s">
        <v>565</v>
      </c>
      <c r="AR15" s="14">
        <f t="shared" si="1"/>
        <v>799</v>
      </c>
      <c r="AS15" s="6"/>
      <c r="AT15" s="14"/>
      <c r="AU15" s="6"/>
      <c r="AV15" s="12">
        <v>10149</v>
      </c>
    </row>
    <row r="16" spans="1:48" ht="15.6" x14ac:dyDescent="0.3">
      <c r="A16" s="47">
        <v>15</v>
      </c>
      <c r="B16" s="47" t="s">
        <v>567</v>
      </c>
      <c r="C16" s="46" t="s">
        <v>568</v>
      </c>
      <c r="D16" s="44" t="s">
        <v>655</v>
      </c>
      <c r="E16" s="44" t="s">
        <v>693</v>
      </c>
      <c r="F16" s="14">
        <v>167</v>
      </c>
      <c r="G16" s="14">
        <v>188</v>
      </c>
      <c r="H16" s="14">
        <f t="shared" si="2"/>
        <v>355</v>
      </c>
      <c r="I16" s="14" t="str">
        <f t="shared" si="3"/>
        <v>B+</v>
      </c>
      <c r="J16" s="14">
        <v>30</v>
      </c>
      <c r="K16" s="14">
        <v>26</v>
      </c>
      <c r="L16" s="14">
        <f t="shared" si="4"/>
        <v>56</v>
      </c>
      <c r="M16" s="14" t="str">
        <f t="shared" si="5"/>
        <v>C+</v>
      </c>
      <c r="N16" s="14">
        <v>27</v>
      </c>
      <c r="O16" s="14">
        <v>20</v>
      </c>
      <c r="P16" s="14">
        <f t="shared" si="6"/>
        <v>47</v>
      </c>
      <c r="Q16" s="14" t="str">
        <f t="shared" si="7"/>
        <v>C</v>
      </c>
      <c r="R16" s="14">
        <v>37</v>
      </c>
      <c r="S16" s="14">
        <v>18</v>
      </c>
      <c r="T16" s="14">
        <f t="shared" si="8"/>
        <v>55</v>
      </c>
      <c r="U16" s="14" t="str">
        <f t="shared" si="9"/>
        <v>C+</v>
      </c>
      <c r="V16" s="14">
        <v>42</v>
      </c>
      <c r="W16" s="14">
        <v>29</v>
      </c>
      <c r="X16" s="14">
        <f t="shared" si="10"/>
        <v>71</v>
      </c>
      <c r="Y16" s="14" t="str">
        <f t="shared" si="11"/>
        <v>B+</v>
      </c>
      <c r="Z16" s="14">
        <v>36</v>
      </c>
      <c r="AA16" s="14">
        <v>17</v>
      </c>
      <c r="AB16" s="14">
        <f t="shared" si="12"/>
        <v>53</v>
      </c>
      <c r="AC16" s="14" t="str">
        <f t="shared" si="13"/>
        <v>C+</v>
      </c>
      <c r="AD16" s="14">
        <v>28</v>
      </c>
      <c r="AE16" s="14">
        <v>19</v>
      </c>
      <c r="AF16" s="14">
        <f t="shared" si="14"/>
        <v>47</v>
      </c>
      <c r="AG16" s="14" t="str">
        <f t="shared" si="15"/>
        <v>C</v>
      </c>
      <c r="AH16" s="14">
        <v>30</v>
      </c>
      <c r="AI16" s="14">
        <v>23</v>
      </c>
      <c r="AJ16" s="14">
        <f t="shared" si="16"/>
        <v>53</v>
      </c>
      <c r="AK16" s="14" t="str">
        <f t="shared" si="17"/>
        <v>C+</v>
      </c>
      <c r="AL16" s="14">
        <f t="shared" si="18"/>
        <v>737</v>
      </c>
      <c r="AM16" s="6"/>
      <c r="AN16" s="18">
        <f t="shared" si="19"/>
        <v>61.416666666666664</v>
      </c>
      <c r="AO16" s="6">
        <v>41</v>
      </c>
      <c r="AP16" s="14" t="str">
        <f t="shared" si="0"/>
        <v>PASS</v>
      </c>
      <c r="AQ16" s="47" t="s">
        <v>567</v>
      </c>
      <c r="AR16" s="14">
        <f t="shared" si="1"/>
        <v>737</v>
      </c>
      <c r="AS16" s="6"/>
      <c r="AT16" s="14"/>
      <c r="AU16" s="6"/>
      <c r="AV16" s="12">
        <v>10150</v>
      </c>
    </row>
    <row r="17" spans="1:48" ht="15.6" x14ac:dyDescent="0.3">
      <c r="A17" s="47">
        <v>16</v>
      </c>
      <c r="B17" s="47" t="s">
        <v>569</v>
      </c>
      <c r="C17" s="46" t="s">
        <v>760</v>
      </c>
      <c r="D17" s="44" t="s">
        <v>731</v>
      </c>
      <c r="E17" s="44" t="s">
        <v>694</v>
      </c>
      <c r="F17" s="14">
        <v>161</v>
      </c>
      <c r="G17" s="14">
        <v>169</v>
      </c>
      <c r="H17" s="14">
        <f t="shared" si="2"/>
        <v>330</v>
      </c>
      <c r="I17" s="14" t="str">
        <f t="shared" si="3"/>
        <v>B</v>
      </c>
      <c r="J17" s="14">
        <v>27</v>
      </c>
      <c r="K17" s="14">
        <v>23</v>
      </c>
      <c r="L17" s="14">
        <f t="shared" si="4"/>
        <v>50</v>
      </c>
      <c r="M17" s="14" t="str">
        <f t="shared" si="5"/>
        <v>C+</v>
      </c>
      <c r="N17" s="14">
        <v>31</v>
      </c>
      <c r="O17" s="14">
        <v>23</v>
      </c>
      <c r="P17" s="14">
        <f t="shared" si="6"/>
        <v>54</v>
      </c>
      <c r="Q17" s="14" t="str">
        <f t="shared" si="7"/>
        <v>C+</v>
      </c>
      <c r="R17" s="14">
        <v>41</v>
      </c>
      <c r="S17" s="14">
        <v>37</v>
      </c>
      <c r="T17" s="14">
        <f t="shared" si="8"/>
        <v>78</v>
      </c>
      <c r="U17" s="14" t="str">
        <f t="shared" si="9"/>
        <v>B+</v>
      </c>
      <c r="V17" s="14">
        <v>43</v>
      </c>
      <c r="W17" s="14">
        <v>30</v>
      </c>
      <c r="X17" s="14">
        <f t="shared" si="10"/>
        <v>73</v>
      </c>
      <c r="Y17" s="14" t="str">
        <f t="shared" si="11"/>
        <v>B+</v>
      </c>
      <c r="Z17" s="14">
        <v>41</v>
      </c>
      <c r="AA17" s="14">
        <v>21</v>
      </c>
      <c r="AB17" s="14">
        <f t="shared" si="12"/>
        <v>62</v>
      </c>
      <c r="AC17" s="14" t="str">
        <f t="shared" si="13"/>
        <v>B</v>
      </c>
      <c r="AD17" s="14">
        <v>37</v>
      </c>
      <c r="AE17" s="14">
        <v>17</v>
      </c>
      <c r="AF17" s="14">
        <f t="shared" si="14"/>
        <v>54</v>
      </c>
      <c r="AG17" s="14" t="str">
        <f t="shared" si="15"/>
        <v>C+</v>
      </c>
      <c r="AH17" s="14">
        <v>31</v>
      </c>
      <c r="AI17" s="14">
        <v>22</v>
      </c>
      <c r="AJ17" s="14">
        <f t="shared" si="16"/>
        <v>53</v>
      </c>
      <c r="AK17" s="14" t="str">
        <f t="shared" si="17"/>
        <v>C+</v>
      </c>
      <c r="AL17" s="14">
        <f t="shared" si="18"/>
        <v>754</v>
      </c>
      <c r="AM17" s="6"/>
      <c r="AN17" s="18">
        <f t="shared" si="19"/>
        <v>62.833333333333336</v>
      </c>
      <c r="AO17" s="6">
        <v>36</v>
      </c>
      <c r="AP17" s="14" t="str">
        <f t="shared" si="0"/>
        <v>PASS</v>
      </c>
      <c r="AQ17" s="47" t="s">
        <v>569</v>
      </c>
      <c r="AR17" s="14">
        <f t="shared" si="1"/>
        <v>754</v>
      </c>
      <c r="AS17" s="6"/>
      <c r="AT17" s="14"/>
      <c r="AU17" s="6"/>
      <c r="AV17" s="12">
        <v>10151</v>
      </c>
    </row>
    <row r="18" spans="1:48" ht="15.6" x14ac:dyDescent="0.3">
      <c r="A18" s="47">
        <v>17</v>
      </c>
      <c r="B18" s="47" t="s">
        <v>571</v>
      </c>
      <c r="C18" s="46" t="s">
        <v>572</v>
      </c>
      <c r="D18" s="44" t="s">
        <v>656</v>
      </c>
      <c r="E18" s="44" t="s">
        <v>695</v>
      </c>
      <c r="F18" s="14">
        <v>171</v>
      </c>
      <c r="G18" s="14">
        <v>170</v>
      </c>
      <c r="H18" s="14">
        <f t="shared" si="2"/>
        <v>341</v>
      </c>
      <c r="I18" s="14" t="str">
        <f t="shared" si="3"/>
        <v>B</v>
      </c>
      <c r="J18" s="14">
        <v>43</v>
      </c>
      <c r="K18" s="14">
        <v>31</v>
      </c>
      <c r="L18" s="14">
        <f t="shared" si="4"/>
        <v>74</v>
      </c>
      <c r="M18" s="14" t="str">
        <f t="shared" si="5"/>
        <v>B+</v>
      </c>
      <c r="N18" s="14">
        <v>40</v>
      </c>
      <c r="O18" s="14">
        <v>25</v>
      </c>
      <c r="P18" s="14">
        <f t="shared" si="6"/>
        <v>65</v>
      </c>
      <c r="Q18" s="14" t="str">
        <f t="shared" si="7"/>
        <v>B</v>
      </c>
      <c r="R18" s="14">
        <v>34</v>
      </c>
      <c r="S18" s="14">
        <v>28</v>
      </c>
      <c r="T18" s="14">
        <f t="shared" si="8"/>
        <v>62</v>
      </c>
      <c r="U18" s="14" t="str">
        <f t="shared" si="9"/>
        <v>B</v>
      </c>
      <c r="V18" s="14">
        <v>45</v>
      </c>
      <c r="W18" s="14">
        <v>30</v>
      </c>
      <c r="X18" s="14">
        <f t="shared" si="10"/>
        <v>75</v>
      </c>
      <c r="Y18" s="14" t="str">
        <f t="shared" si="11"/>
        <v>B+</v>
      </c>
      <c r="Z18" s="14">
        <v>39</v>
      </c>
      <c r="AA18" s="14">
        <v>29</v>
      </c>
      <c r="AB18" s="14">
        <f t="shared" si="12"/>
        <v>68</v>
      </c>
      <c r="AC18" s="14" t="str">
        <f t="shared" si="13"/>
        <v>B</v>
      </c>
      <c r="AD18" s="14">
        <v>37</v>
      </c>
      <c r="AE18" s="14">
        <v>17</v>
      </c>
      <c r="AF18" s="14">
        <f t="shared" si="14"/>
        <v>54</v>
      </c>
      <c r="AG18" s="14" t="str">
        <f t="shared" si="15"/>
        <v>C+</v>
      </c>
      <c r="AH18" s="14">
        <v>44</v>
      </c>
      <c r="AI18" s="14">
        <v>22</v>
      </c>
      <c r="AJ18" s="14">
        <f t="shared" si="16"/>
        <v>66</v>
      </c>
      <c r="AK18" s="14" t="str">
        <f t="shared" si="17"/>
        <v>B</v>
      </c>
      <c r="AL18" s="14">
        <f t="shared" si="18"/>
        <v>805</v>
      </c>
      <c r="AM18" s="6"/>
      <c r="AN18" s="18">
        <f t="shared" si="19"/>
        <v>67.083333333333329</v>
      </c>
      <c r="AO18" s="6">
        <v>20</v>
      </c>
      <c r="AP18" s="14" t="str">
        <f t="shared" si="0"/>
        <v>PASS</v>
      </c>
      <c r="AQ18" s="47" t="s">
        <v>571</v>
      </c>
      <c r="AR18" s="14">
        <f t="shared" si="1"/>
        <v>805</v>
      </c>
      <c r="AS18" s="6"/>
      <c r="AT18" s="14"/>
      <c r="AU18" s="6"/>
      <c r="AV18" s="12">
        <v>10152</v>
      </c>
    </row>
    <row r="19" spans="1:48" ht="15.6" x14ac:dyDescent="0.3">
      <c r="A19" s="47">
        <v>18</v>
      </c>
      <c r="B19" s="47" t="s">
        <v>573</v>
      </c>
      <c r="C19" s="46" t="s">
        <v>759</v>
      </c>
      <c r="D19" s="44" t="s">
        <v>253</v>
      </c>
      <c r="E19" s="44" t="s">
        <v>696</v>
      </c>
      <c r="F19" s="14">
        <v>174</v>
      </c>
      <c r="G19" s="14">
        <v>113</v>
      </c>
      <c r="H19" s="14">
        <f t="shared" si="2"/>
        <v>287</v>
      </c>
      <c r="I19" s="14" t="str">
        <f t="shared" si="3"/>
        <v>C+</v>
      </c>
      <c r="J19" s="14">
        <v>24</v>
      </c>
      <c r="K19" s="14">
        <v>23</v>
      </c>
      <c r="L19" s="14">
        <f t="shared" si="4"/>
        <v>47</v>
      </c>
      <c r="M19" s="14" t="str">
        <f t="shared" si="5"/>
        <v>C</v>
      </c>
      <c r="N19" s="14">
        <v>25</v>
      </c>
      <c r="O19" s="14">
        <v>23</v>
      </c>
      <c r="P19" s="14">
        <f t="shared" si="6"/>
        <v>48</v>
      </c>
      <c r="Q19" s="14" t="str">
        <f t="shared" si="7"/>
        <v>C</v>
      </c>
      <c r="R19" s="14">
        <v>35</v>
      </c>
      <c r="S19" s="14">
        <v>19</v>
      </c>
      <c r="T19" s="14">
        <f t="shared" si="8"/>
        <v>54</v>
      </c>
      <c r="U19" s="14" t="str">
        <f t="shared" si="9"/>
        <v>C+</v>
      </c>
      <c r="V19" s="14">
        <v>44</v>
      </c>
      <c r="W19" s="14">
        <v>34</v>
      </c>
      <c r="X19" s="14">
        <f t="shared" si="10"/>
        <v>78</v>
      </c>
      <c r="Y19" s="14" t="str">
        <f t="shared" si="11"/>
        <v>B+</v>
      </c>
      <c r="Z19" s="14">
        <v>38</v>
      </c>
      <c r="AA19" s="14">
        <v>14</v>
      </c>
      <c r="AB19" s="14">
        <f t="shared" si="12"/>
        <v>52</v>
      </c>
      <c r="AC19" s="14" t="str">
        <f t="shared" si="13"/>
        <v>C+</v>
      </c>
      <c r="AD19" s="14">
        <v>29</v>
      </c>
      <c r="AE19" s="14">
        <v>14</v>
      </c>
      <c r="AF19" s="14">
        <f t="shared" si="14"/>
        <v>43</v>
      </c>
      <c r="AG19" s="14" t="str">
        <f t="shared" si="15"/>
        <v>D</v>
      </c>
      <c r="AH19" s="14">
        <v>29</v>
      </c>
      <c r="AI19" s="14">
        <v>16</v>
      </c>
      <c r="AJ19" s="14">
        <f t="shared" si="16"/>
        <v>45</v>
      </c>
      <c r="AK19" s="14" t="str">
        <f t="shared" si="17"/>
        <v>C</v>
      </c>
      <c r="AL19" s="14">
        <f t="shared" si="18"/>
        <v>654</v>
      </c>
      <c r="AM19" s="6"/>
      <c r="AN19" s="18">
        <f t="shared" si="19"/>
        <v>54.5</v>
      </c>
      <c r="AO19" s="6">
        <v>50</v>
      </c>
      <c r="AP19" s="14" t="str">
        <f t="shared" si="0"/>
        <v>PASS</v>
      </c>
      <c r="AQ19" s="47" t="s">
        <v>573</v>
      </c>
      <c r="AR19" s="14">
        <f t="shared" si="1"/>
        <v>654</v>
      </c>
      <c r="AS19" s="6"/>
      <c r="AT19" s="14"/>
      <c r="AU19" s="6"/>
      <c r="AV19" s="12">
        <v>10153</v>
      </c>
    </row>
    <row r="20" spans="1:48" ht="15.6" x14ac:dyDescent="0.3">
      <c r="A20" s="47">
        <v>19</v>
      </c>
      <c r="B20" s="47" t="s">
        <v>575</v>
      </c>
      <c r="C20" s="46" t="s">
        <v>576</v>
      </c>
      <c r="D20" s="44" t="s">
        <v>657</v>
      </c>
      <c r="E20" s="44" t="s">
        <v>697</v>
      </c>
      <c r="F20" s="14">
        <v>195</v>
      </c>
      <c r="G20" s="14">
        <v>216</v>
      </c>
      <c r="H20" s="14">
        <f t="shared" si="2"/>
        <v>411</v>
      </c>
      <c r="I20" s="14" t="str">
        <f t="shared" si="3"/>
        <v>A</v>
      </c>
      <c r="J20" s="14">
        <v>28</v>
      </c>
      <c r="K20" s="14">
        <v>22</v>
      </c>
      <c r="L20" s="14">
        <f t="shared" si="4"/>
        <v>50</v>
      </c>
      <c r="M20" s="14" t="str">
        <f t="shared" si="5"/>
        <v>C+</v>
      </c>
      <c r="N20" s="14">
        <v>32</v>
      </c>
      <c r="O20" s="14">
        <v>28</v>
      </c>
      <c r="P20" s="14">
        <f t="shared" si="6"/>
        <v>60</v>
      </c>
      <c r="Q20" s="14" t="str">
        <f t="shared" si="7"/>
        <v>B</v>
      </c>
      <c r="R20" s="14">
        <v>36</v>
      </c>
      <c r="S20" s="14">
        <v>33</v>
      </c>
      <c r="T20" s="14">
        <f t="shared" si="8"/>
        <v>69</v>
      </c>
      <c r="U20" s="14" t="str">
        <f t="shared" si="9"/>
        <v>B</v>
      </c>
      <c r="V20" s="14">
        <v>42</v>
      </c>
      <c r="W20" s="14">
        <v>40</v>
      </c>
      <c r="X20" s="14">
        <f t="shared" si="10"/>
        <v>82</v>
      </c>
      <c r="Y20" s="14" t="str">
        <f t="shared" si="11"/>
        <v>A</v>
      </c>
      <c r="Z20" s="14">
        <v>37</v>
      </c>
      <c r="AA20" s="14">
        <v>22</v>
      </c>
      <c r="AB20" s="14">
        <f t="shared" si="12"/>
        <v>59</v>
      </c>
      <c r="AC20" s="14" t="str">
        <f t="shared" si="13"/>
        <v>C+</v>
      </c>
      <c r="AD20" s="14">
        <v>32</v>
      </c>
      <c r="AE20" s="14">
        <v>19</v>
      </c>
      <c r="AF20" s="14">
        <f t="shared" si="14"/>
        <v>51</v>
      </c>
      <c r="AG20" s="14" t="str">
        <f t="shared" si="15"/>
        <v>C+</v>
      </c>
      <c r="AH20" s="14">
        <v>33</v>
      </c>
      <c r="AI20" s="14">
        <v>27</v>
      </c>
      <c r="AJ20" s="14">
        <f t="shared" si="16"/>
        <v>60</v>
      </c>
      <c r="AK20" s="14" t="str">
        <f t="shared" si="17"/>
        <v>B</v>
      </c>
      <c r="AL20" s="14">
        <f t="shared" si="18"/>
        <v>842</v>
      </c>
      <c r="AM20" s="6"/>
      <c r="AN20" s="18">
        <f t="shared" si="19"/>
        <v>70.166666666666671</v>
      </c>
      <c r="AO20" s="6">
        <v>13</v>
      </c>
      <c r="AP20" s="14" t="str">
        <f t="shared" si="0"/>
        <v>PASS</v>
      </c>
      <c r="AQ20" s="47" t="s">
        <v>575</v>
      </c>
      <c r="AR20" s="14">
        <f t="shared" si="1"/>
        <v>842</v>
      </c>
      <c r="AS20" s="6"/>
      <c r="AT20" s="14"/>
      <c r="AU20" s="6"/>
      <c r="AV20" s="12">
        <v>10154</v>
      </c>
    </row>
    <row r="21" spans="1:48" ht="15.6" x14ac:dyDescent="0.3">
      <c r="A21" s="47">
        <v>20</v>
      </c>
      <c r="B21" s="47" t="s">
        <v>577</v>
      </c>
      <c r="C21" s="46" t="s">
        <v>320</v>
      </c>
      <c r="D21" s="44" t="s">
        <v>658</v>
      </c>
      <c r="E21" s="44" t="s">
        <v>732</v>
      </c>
      <c r="F21" s="14">
        <v>172</v>
      </c>
      <c r="G21" s="14">
        <v>183</v>
      </c>
      <c r="H21" s="14">
        <f t="shared" si="2"/>
        <v>355</v>
      </c>
      <c r="I21" s="14" t="str">
        <f t="shared" si="3"/>
        <v>B+</v>
      </c>
      <c r="J21" s="14">
        <v>36</v>
      </c>
      <c r="K21" s="14">
        <v>16</v>
      </c>
      <c r="L21" s="14">
        <f t="shared" si="4"/>
        <v>52</v>
      </c>
      <c r="M21" s="14" t="str">
        <f t="shared" si="5"/>
        <v>C+</v>
      </c>
      <c r="N21" s="14">
        <v>32</v>
      </c>
      <c r="O21" s="14">
        <v>28</v>
      </c>
      <c r="P21" s="14">
        <f t="shared" si="6"/>
        <v>60</v>
      </c>
      <c r="Q21" s="14" t="str">
        <f t="shared" si="7"/>
        <v>B</v>
      </c>
      <c r="R21" s="14">
        <v>38</v>
      </c>
      <c r="S21" s="14">
        <v>12</v>
      </c>
      <c r="T21" s="14">
        <f t="shared" si="8"/>
        <v>50</v>
      </c>
      <c r="U21" s="14" t="str">
        <f t="shared" si="9"/>
        <v>C+</v>
      </c>
      <c r="V21" s="14">
        <v>40</v>
      </c>
      <c r="W21" s="14">
        <v>30</v>
      </c>
      <c r="X21" s="14">
        <f t="shared" si="10"/>
        <v>70</v>
      </c>
      <c r="Y21" s="14" t="str">
        <f t="shared" si="11"/>
        <v>B+</v>
      </c>
      <c r="Z21" s="14">
        <v>33</v>
      </c>
      <c r="AA21" s="14">
        <v>18</v>
      </c>
      <c r="AB21" s="14">
        <f t="shared" si="12"/>
        <v>51</v>
      </c>
      <c r="AC21" s="14" t="str">
        <f t="shared" si="13"/>
        <v>C+</v>
      </c>
      <c r="AD21" s="14">
        <v>32</v>
      </c>
      <c r="AE21" s="14">
        <v>10</v>
      </c>
      <c r="AF21" s="14">
        <f t="shared" si="14"/>
        <v>42</v>
      </c>
      <c r="AG21" s="14" t="str">
        <f t="shared" si="15"/>
        <v>D</v>
      </c>
      <c r="AH21" s="14">
        <v>30</v>
      </c>
      <c r="AI21" s="14">
        <v>22</v>
      </c>
      <c r="AJ21" s="14">
        <f t="shared" si="16"/>
        <v>52</v>
      </c>
      <c r="AK21" s="14" t="str">
        <f t="shared" si="17"/>
        <v>C+</v>
      </c>
      <c r="AL21" s="14">
        <f t="shared" si="18"/>
        <v>732</v>
      </c>
      <c r="AM21" s="6"/>
      <c r="AN21" s="18">
        <f t="shared" si="19"/>
        <v>61</v>
      </c>
      <c r="AO21" s="6">
        <v>42</v>
      </c>
      <c r="AP21" s="14" t="str">
        <f t="shared" si="0"/>
        <v>PASS</v>
      </c>
      <c r="AQ21" s="47" t="s">
        <v>577</v>
      </c>
      <c r="AR21" s="14">
        <f t="shared" si="1"/>
        <v>732</v>
      </c>
      <c r="AS21" s="6"/>
      <c r="AT21" s="14"/>
      <c r="AU21" s="6"/>
      <c r="AV21" s="12">
        <v>10155</v>
      </c>
    </row>
    <row r="22" spans="1:48" ht="15.6" x14ac:dyDescent="0.3">
      <c r="A22" s="47">
        <v>21</v>
      </c>
      <c r="B22" s="47" t="s">
        <v>579</v>
      </c>
      <c r="C22" s="46" t="s">
        <v>758</v>
      </c>
      <c r="D22" s="44" t="s">
        <v>659</v>
      </c>
      <c r="E22" s="44" t="s">
        <v>698</v>
      </c>
      <c r="F22" s="14">
        <v>228</v>
      </c>
      <c r="G22" s="14">
        <v>208</v>
      </c>
      <c r="H22" s="14">
        <f t="shared" si="2"/>
        <v>436</v>
      </c>
      <c r="I22" s="14" t="str">
        <f t="shared" si="3"/>
        <v>A</v>
      </c>
      <c r="J22" s="14">
        <v>43</v>
      </c>
      <c r="K22" s="14">
        <v>31</v>
      </c>
      <c r="L22" s="14">
        <f t="shared" si="4"/>
        <v>74</v>
      </c>
      <c r="M22" s="14" t="str">
        <f t="shared" si="5"/>
        <v>B+</v>
      </c>
      <c r="N22" s="14">
        <v>45</v>
      </c>
      <c r="O22" s="14">
        <v>40</v>
      </c>
      <c r="P22" s="14">
        <f t="shared" si="6"/>
        <v>85</v>
      </c>
      <c r="Q22" s="14" t="str">
        <f t="shared" si="7"/>
        <v>A</v>
      </c>
      <c r="R22" s="14">
        <v>49</v>
      </c>
      <c r="S22" s="14">
        <v>46</v>
      </c>
      <c r="T22" s="14">
        <f t="shared" si="8"/>
        <v>95</v>
      </c>
      <c r="U22" s="14" t="str">
        <f t="shared" si="9"/>
        <v>A+</v>
      </c>
      <c r="V22" s="14">
        <v>47</v>
      </c>
      <c r="W22" s="14">
        <v>43</v>
      </c>
      <c r="X22" s="14">
        <f t="shared" si="10"/>
        <v>90</v>
      </c>
      <c r="Y22" s="14" t="str">
        <f t="shared" si="11"/>
        <v>A+</v>
      </c>
      <c r="Z22" s="14">
        <v>38</v>
      </c>
      <c r="AA22" s="14">
        <v>42</v>
      </c>
      <c r="AB22" s="14">
        <f t="shared" si="12"/>
        <v>80</v>
      </c>
      <c r="AC22" s="14" t="str">
        <f t="shared" si="13"/>
        <v>A</v>
      </c>
      <c r="AD22" s="14">
        <v>45</v>
      </c>
      <c r="AE22" s="14">
        <v>24</v>
      </c>
      <c r="AF22" s="14">
        <f t="shared" si="14"/>
        <v>69</v>
      </c>
      <c r="AG22" s="14" t="str">
        <f t="shared" si="15"/>
        <v>B</v>
      </c>
      <c r="AH22" s="14">
        <v>45</v>
      </c>
      <c r="AI22" s="14">
        <v>38</v>
      </c>
      <c r="AJ22" s="14">
        <f t="shared" si="16"/>
        <v>83</v>
      </c>
      <c r="AK22" s="14" t="str">
        <f t="shared" si="17"/>
        <v>A</v>
      </c>
      <c r="AL22" s="14">
        <f t="shared" si="18"/>
        <v>1012</v>
      </c>
      <c r="AM22" s="6"/>
      <c r="AN22" s="18">
        <f t="shared" si="19"/>
        <v>84.333333333333329</v>
      </c>
      <c r="AO22" s="6">
        <v>1</v>
      </c>
      <c r="AP22" s="14" t="str">
        <f t="shared" si="0"/>
        <v>PASS</v>
      </c>
      <c r="AQ22" s="47" t="s">
        <v>579</v>
      </c>
      <c r="AR22" s="14">
        <f t="shared" si="1"/>
        <v>1012</v>
      </c>
      <c r="AS22" s="6"/>
      <c r="AT22" s="14"/>
      <c r="AU22" s="6"/>
      <c r="AV22" s="12">
        <v>10156</v>
      </c>
    </row>
    <row r="23" spans="1:48" ht="15.6" x14ac:dyDescent="0.3">
      <c r="A23" s="47">
        <v>22</v>
      </c>
      <c r="B23" s="47" t="s">
        <v>581</v>
      </c>
      <c r="C23" s="46" t="s">
        <v>582</v>
      </c>
      <c r="D23" s="44" t="s">
        <v>660</v>
      </c>
      <c r="E23" s="44" t="s">
        <v>699</v>
      </c>
      <c r="F23" s="14">
        <v>186</v>
      </c>
      <c r="G23" s="14">
        <v>167</v>
      </c>
      <c r="H23" s="14">
        <f t="shared" si="2"/>
        <v>353</v>
      </c>
      <c r="I23" s="14" t="str">
        <f t="shared" si="3"/>
        <v>B+</v>
      </c>
      <c r="J23" s="14">
        <v>38</v>
      </c>
      <c r="K23" s="14">
        <v>21</v>
      </c>
      <c r="L23" s="14">
        <f t="shared" si="4"/>
        <v>59</v>
      </c>
      <c r="M23" s="14" t="str">
        <f t="shared" si="5"/>
        <v>C+</v>
      </c>
      <c r="N23" s="14">
        <v>31</v>
      </c>
      <c r="O23" s="14">
        <v>18</v>
      </c>
      <c r="P23" s="14">
        <f t="shared" si="6"/>
        <v>49</v>
      </c>
      <c r="Q23" s="14" t="str">
        <f t="shared" si="7"/>
        <v>C</v>
      </c>
      <c r="R23" s="14">
        <v>30</v>
      </c>
      <c r="S23" s="14">
        <v>18</v>
      </c>
      <c r="T23" s="14">
        <f t="shared" si="8"/>
        <v>48</v>
      </c>
      <c r="U23" s="14" t="str">
        <f t="shared" si="9"/>
        <v>C</v>
      </c>
      <c r="V23" s="14">
        <v>43</v>
      </c>
      <c r="W23" s="14">
        <v>24</v>
      </c>
      <c r="X23" s="14">
        <f t="shared" si="10"/>
        <v>67</v>
      </c>
      <c r="Y23" s="14" t="str">
        <f t="shared" si="11"/>
        <v>B</v>
      </c>
      <c r="Z23" s="14">
        <v>35</v>
      </c>
      <c r="AA23" s="14">
        <v>17</v>
      </c>
      <c r="AB23" s="14">
        <f t="shared" si="12"/>
        <v>52</v>
      </c>
      <c r="AC23" s="14" t="str">
        <f t="shared" si="13"/>
        <v>C+</v>
      </c>
      <c r="AD23" s="14">
        <v>34</v>
      </c>
      <c r="AE23" s="14">
        <v>16</v>
      </c>
      <c r="AF23" s="14">
        <f t="shared" si="14"/>
        <v>50</v>
      </c>
      <c r="AG23" s="14" t="str">
        <f t="shared" si="15"/>
        <v>C+</v>
      </c>
      <c r="AH23" s="14">
        <v>31</v>
      </c>
      <c r="AI23" s="14">
        <v>17</v>
      </c>
      <c r="AJ23" s="14">
        <f t="shared" si="16"/>
        <v>48</v>
      </c>
      <c r="AK23" s="14" t="str">
        <f t="shared" si="17"/>
        <v>C</v>
      </c>
      <c r="AL23" s="14">
        <f t="shared" si="18"/>
        <v>726</v>
      </c>
      <c r="AM23" s="6"/>
      <c r="AN23" s="18">
        <f t="shared" si="19"/>
        <v>60.5</v>
      </c>
      <c r="AO23" s="6">
        <v>44</v>
      </c>
      <c r="AP23" s="14" t="str">
        <f t="shared" si="0"/>
        <v>PASS</v>
      </c>
      <c r="AQ23" s="47" t="s">
        <v>581</v>
      </c>
      <c r="AR23" s="14">
        <f t="shared" si="1"/>
        <v>726</v>
      </c>
      <c r="AS23" s="6"/>
      <c r="AT23" s="14"/>
      <c r="AU23" s="6"/>
      <c r="AV23" s="12">
        <v>10157</v>
      </c>
    </row>
    <row r="24" spans="1:48" ht="15.6" x14ac:dyDescent="0.3">
      <c r="A24" s="47">
        <v>23</v>
      </c>
      <c r="B24" s="47" t="s">
        <v>583</v>
      </c>
      <c r="C24" s="46" t="s">
        <v>761</v>
      </c>
      <c r="D24" s="44" t="s">
        <v>661</v>
      </c>
      <c r="E24" s="44" t="s">
        <v>700</v>
      </c>
      <c r="F24" s="14">
        <v>184</v>
      </c>
      <c r="G24" s="14">
        <v>160</v>
      </c>
      <c r="H24" s="14">
        <f t="shared" si="2"/>
        <v>344</v>
      </c>
      <c r="I24" s="14" t="str">
        <f t="shared" si="3"/>
        <v>B</v>
      </c>
      <c r="J24" s="14">
        <v>31</v>
      </c>
      <c r="K24" s="14">
        <v>34</v>
      </c>
      <c r="L24" s="14">
        <f t="shared" si="4"/>
        <v>65</v>
      </c>
      <c r="M24" s="14" t="str">
        <f t="shared" si="5"/>
        <v>B</v>
      </c>
      <c r="N24" s="14">
        <v>32</v>
      </c>
      <c r="O24" s="14">
        <v>22</v>
      </c>
      <c r="P24" s="14">
        <f t="shared" si="6"/>
        <v>54</v>
      </c>
      <c r="Q24" s="14" t="str">
        <f t="shared" si="7"/>
        <v>C+</v>
      </c>
      <c r="R24" s="34">
        <v>42</v>
      </c>
      <c r="S24" s="14">
        <v>29</v>
      </c>
      <c r="T24" s="14">
        <f t="shared" si="8"/>
        <v>71</v>
      </c>
      <c r="U24" s="14" t="str">
        <f t="shared" si="9"/>
        <v>B+</v>
      </c>
      <c r="V24" s="14">
        <v>44</v>
      </c>
      <c r="W24" s="14">
        <v>37</v>
      </c>
      <c r="X24" s="14">
        <f t="shared" si="10"/>
        <v>81</v>
      </c>
      <c r="Y24" s="14" t="str">
        <f t="shared" si="11"/>
        <v>A</v>
      </c>
      <c r="Z24" s="14">
        <v>37</v>
      </c>
      <c r="AA24" s="14">
        <v>15</v>
      </c>
      <c r="AB24" s="14">
        <f t="shared" si="12"/>
        <v>52</v>
      </c>
      <c r="AC24" s="14" t="str">
        <f t="shared" si="13"/>
        <v>C+</v>
      </c>
      <c r="AD24" s="14">
        <v>34</v>
      </c>
      <c r="AE24" s="14">
        <v>21</v>
      </c>
      <c r="AF24" s="14">
        <f t="shared" si="14"/>
        <v>55</v>
      </c>
      <c r="AG24" s="14" t="str">
        <f t="shared" si="15"/>
        <v>C+</v>
      </c>
      <c r="AH24" s="14">
        <v>33</v>
      </c>
      <c r="AI24" s="14">
        <v>22</v>
      </c>
      <c r="AJ24" s="14">
        <f t="shared" si="16"/>
        <v>55</v>
      </c>
      <c r="AK24" s="14" t="str">
        <f t="shared" si="17"/>
        <v>C+</v>
      </c>
      <c r="AL24" s="14">
        <f t="shared" si="18"/>
        <v>777</v>
      </c>
      <c r="AM24" s="6"/>
      <c r="AN24" s="18">
        <f t="shared" si="19"/>
        <v>64.75</v>
      </c>
      <c r="AO24" s="6">
        <v>28</v>
      </c>
      <c r="AP24" s="14" t="str">
        <f t="shared" si="0"/>
        <v>PASS</v>
      </c>
      <c r="AQ24" s="47" t="s">
        <v>583</v>
      </c>
      <c r="AR24" s="14">
        <f t="shared" si="1"/>
        <v>777</v>
      </c>
      <c r="AS24" s="6"/>
      <c r="AT24" s="14"/>
      <c r="AU24" s="6"/>
      <c r="AV24" s="12">
        <v>10158</v>
      </c>
    </row>
    <row r="25" spans="1:48" s="36" customFormat="1" ht="15.6" x14ac:dyDescent="0.3">
      <c r="A25" s="52">
        <v>24</v>
      </c>
      <c r="B25" s="52" t="s">
        <v>585</v>
      </c>
      <c r="C25" s="53" t="s">
        <v>728</v>
      </c>
      <c r="D25" s="44" t="s">
        <v>129</v>
      </c>
      <c r="E25" s="44" t="s">
        <v>123</v>
      </c>
      <c r="F25" s="34">
        <v>158</v>
      </c>
      <c r="G25" s="34">
        <v>188</v>
      </c>
      <c r="H25" s="14">
        <f t="shared" si="2"/>
        <v>346</v>
      </c>
      <c r="I25" s="14" t="str">
        <f t="shared" si="3"/>
        <v>B</v>
      </c>
      <c r="J25" s="34">
        <v>33</v>
      </c>
      <c r="K25" s="34">
        <v>32</v>
      </c>
      <c r="L25" s="14">
        <f t="shared" si="4"/>
        <v>65</v>
      </c>
      <c r="M25" s="14" t="str">
        <f t="shared" si="5"/>
        <v>B</v>
      </c>
      <c r="N25" s="34">
        <v>26</v>
      </c>
      <c r="O25" s="34">
        <v>19</v>
      </c>
      <c r="P25" s="14">
        <f t="shared" si="6"/>
        <v>45</v>
      </c>
      <c r="Q25" s="14" t="str">
        <f t="shared" si="7"/>
        <v>C</v>
      </c>
      <c r="R25" s="14">
        <v>31</v>
      </c>
      <c r="S25" s="34">
        <v>18</v>
      </c>
      <c r="T25" s="14">
        <f t="shared" si="8"/>
        <v>49</v>
      </c>
      <c r="U25" s="14" t="str">
        <f t="shared" si="9"/>
        <v>C</v>
      </c>
      <c r="V25" s="34">
        <v>47</v>
      </c>
      <c r="W25" s="34">
        <v>41</v>
      </c>
      <c r="X25" s="14">
        <f t="shared" si="10"/>
        <v>88</v>
      </c>
      <c r="Y25" s="14" t="str">
        <f t="shared" si="11"/>
        <v>A</v>
      </c>
      <c r="Z25" s="34">
        <v>38</v>
      </c>
      <c r="AA25" s="34">
        <v>18</v>
      </c>
      <c r="AB25" s="14">
        <f t="shared" si="12"/>
        <v>56</v>
      </c>
      <c r="AC25" s="14" t="str">
        <f t="shared" si="13"/>
        <v>C+</v>
      </c>
      <c r="AD25" s="34">
        <v>33</v>
      </c>
      <c r="AE25" s="34">
        <v>14</v>
      </c>
      <c r="AF25" s="14">
        <f t="shared" si="14"/>
        <v>47</v>
      </c>
      <c r="AG25" s="14" t="str">
        <f t="shared" si="15"/>
        <v>C</v>
      </c>
      <c r="AH25" s="34">
        <v>44</v>
      </c>
      <c r="AI25" s="34">
        <v>23</v>
      </c>
      <c r="AJ25" s="14">
        <f t="shared" si="16"/>
        <v>67</v>
      </c>
      <c r="AK25" s="14" t="str">
        <f t="shared" si="17"/>
        <v>B</v>
      </c>
      <c r="AL25" s="14">
        <f t="shared" si="18"/>
        <v>763</v>
      </c>
      <c r="AM25" s="35"/>
      <c r="AN25" s="18">
        <f t="shared" si="19"/>
        <v>63.583333333333336</v>
      </c>
      <c r="AO25" s="6">
        <v>31</v>
      </c>
      <c r="AP25" s="14" t="str">
        <f t="shared" si="0"/>
        <v>PASS</v>
      </c>
      <c r="AQ25" s="52" t="s">
        <v>585</v>
      </c>
      <c r="AR25" s="34">
        <f t="shared" si="1"/>
        <v>763</v>
      </c>
      <c r="AS25" s="35"/>
      <c r="AT25" s="34"/>
      <c r="AU25" s="35"/>
      <c r="AV25" s="12">
        <v>10159</v>
      </c>
    </row>
    <row r="26" spans="1:48" ht="15.6" x14ac:dyDescent="0.3">
      <c r="A26" s="47">
        <v>25</v>
      </c>
      <c r="B26" s="47" t="s">
        <v>586</v>
      </c>
      <c r="C26" s="46" t="s">
        <v>757</v>
      </c>
      <c r="D26" s="44" t="s">
        <v>662</v>
      </c>
      <c r="E26" s="44" t="s">
        <v>725</v>
      </c>
      <c r="F26" s="14">
        <v>171</v>
      </c>
      <c r="G26" s="14">
        <v>185</v>
      </c>
      <c r="H26" s="14">
        <f t="shared" si="2"/>
        <v>356</v>
      </c>
      <c r="I26" s="14" t="str">
        <f t="shared" si="3"/>
        <v>B+</v>
      </c>
      <c r="J26" s="14">
        <v>30</v>
      </c>
      <c r="K26" s="14">
        <v>37</v>
      </c>
      <c r="L26" s="14">
        <f t="shared" si="4"/>
        <v>67</v>
      </c>
      <c r="M26" s="14" t="str">
        <f t="shared" si="5"/>
        <v>B</v>
      </c>
      <c r="N26" s="14">
        <v>30</v>
      </c>
      <c r="O26" s="14">
        <v>21</v>
      </c>
      <c r="P26" s="14">
        <f t="shared" si="6"/>
        <v>51</v>
      </c>
      <c r="Q26" s="14" t="str">
        <f t="shared" si="7"/>
        <v>C+</v>
      </c>
      <c r="R26" s="14">
        <v>42</v>
      </c>
      <c r="S26" s="14">
        <v>27</v>
      </c>
      <c r="T26" s="14">
        <f t="shared" si="8"/>
        <v>69</v>
      </c>
      <c r="U26" s="14" t="str">
        <f t="shared" si="9"/>
        <v>B</v>
      </c>
      <c r="V26" s="14">
        <v>44</v>
      </c>
      <c r="W26" s="14">
        <v>40</v>
      </c>
      <c r="X26" s="14">
        <f t="shared" si="10"/>
        <v>84</v>
      </c>
      <c r="Y26" s="14" t="str">
        <f t="shared" si="11"/>
        <v>A</v>
      </c>
      <c r="Z26" s="14">
        <v>33</v>
      </c>
      <c r="AA26" s="14">
        <v>22</v>
      </c>
      <c r="AB26" s="14">
        <f t="shared" si="12"/>
        <v>55</v>
      </c>
      <c r="AC26" s="14" t="str">
        <f t="shared" si="13"/>
        <v>C+</v>
      </c>
      <c r="AD26" s="14">
        <v>37</v>
      </c>
      <c r="AE26" s="14">
        <v>24</v>
      </c>
      <c r="AF26" s="14">
        <f t="shared" si="14"/>
        <v>61</v>
      </c>
      <c r="AG26" s="14" t="str">
        <f t="shared" si="15"/>
        <v>B</v>
      </c>
      <c r="AH26" s="14">
        <v>33</v>
      </c>
      <c r="AI26" s="14">
        <v>27</v>
      </c>
      <c r="AJ26" s="14">
        <f t="shared" si="16"/>
        <v>60</v>
      </c>
      <c r="AK26" s="14" t="str">
        <f t="shared" si="17"/>
        <v>B</v>
      </c>
      <c r="AL26" s="14">
        <f t="shared" si="18"/>
        <v>803</v>
      </c>
      <c r="AM26" s="6"/>
      <c r="AN26" s="18">
        <f t="shared" si="19"/>
        <v>66.916666666666671</v>
      </c>
      <c r="AO26" s="6">
        <v>21</v>
      </c>
      <c r="AP26" s="14" t="str">
        <f t="shared" si="0"/>
        <v>PASS</v>
      </c>
      <c r="AQ26" s="47" t="s">
        <v>586</v>
      </c>
      <c r="AR26" s="14">
        <f t="shared" si="1"/>
        <v>803</v>
      </c>
      <c r="AS26" s="6"/>
      <c r="AT26" s="14"/>
      <c r="AU26" s="6"/>
      <c r="AV26" s="12">
        <v>10160</v>
      </c>
    </row>
    <row r="27" spans="1:48" ht="15.6" x14ac:dyDescent="0.3">
      <c r="A27" s="50">
        <v>26</v>
      </c>
      <c r="B27" s="50" t="s">
        <v>588</v>
      </c>
      <c r="C27" s="45" t="s">
        <v>97</v>
      </c>
      <c r="D27" s="43" t="s">
        <v>663</v>
      </c>
      <c r="E27" s="43" t="s">
        <v>701</v>
      </c>
      <c r="F27" s="14">
        <v>187</v>
      </c>
      <c r="G27" s="14">
        <v>159</v>
      </c>
      <c r="H27" s="14">
        <f t="shared" si="2"/>
        <v>346</v>
      </c>
      <c r="I27" s="14" t="str">
        <f t="shared" si="3"/>
        <v>B</v>
      </c>
      <c r="J27" s="14">
        <v>36</v>
      </c>
      <c r="K27" s="14">
        <v>35</v>
      </c>
      <c r="L27" s="14">
        <f t="shared" si="4"/>
        <v>71</v>
      </c>
      <c r="M27" s="14" t="str">
        <f t="shared" si="5"/>
        <v>B+</v>
      </c>
      <c r="N27" s="14">
        <v>40</v>
      </c>
      <c r="O27" s="14">
        <v>30</v>
      </c>
      <c r="P27" s="14">
        <f t="shared" si="6"/>
        <v>70</v>
      </c>
      <c r="Q27" s="14" t="str">
        <f t="shared" si="7"/>
        <v>B+</v>
      </c>
      <c r="R27" s="14">
        <v>39</v>
      </c>
      <c r="S27" s="14">
        <v>37</v>
      </c>
      <c r="T27" s="14">
        <f t="shared" si="8"/>
        <v>76</v>
      </c>
      <c r="U27" s="14" t="str">
        <f t="shared" si="9"/>
        <v>B+</v>
      </c>
      <c r="V27" s="14">
        <v>49</v>
      </c>
      <c r="W27" s="14">
        <v>40</v>
      </c>
      <c r="X27" s="14">
        <f t="shared" si="10"/>
        <v>89</v>
      </c>
      <c r="Y27" s="14" t="str">
        <f t="shared" si="11"/>
        <v>A</v>
      </c>
      <c r="Z27" s="14">
        <v>41</v>
      </c>
      <c r="AA27" s="14">
        <v>22</v>
      </c>
      <c r="AB27" s="14">
        <f t="shared" si="12"/>
        <v>63</v>
      </c>
      <c r="AC27" s="14" t="str">
        <f t="shared" si="13"/>
        <v>B</v>
      </c>
      <c r="AD27" s="14">
        <v>40</v>
      </c>
      <c r="AE27" s="14">
        <v>31</v>
      </c>
      <c r="AF27" s="14">
        <f t="shared" si="14"/>
        <v>71</v>
      </c>
      <c r="AG27" s="14" t="str">
        <f t="shared" si="15"/>
        <v>B+</v>
      </c>
      <c r="AH27" s="14">
        <v>39</v>
      </c>
      <c r="AI27" s="14">
        <v>35</v>
      </c>
      <c r="AJ27" s="14">
        <f t="shared" si="16"/>
        <v>74</v>
      </c>
      <c r="AK27" s="14" t="str">
        <f t="shared" si="17"/>
        <v>B+</v>
      </c>
      <c r="AL27" s="14">
        <f t="shared" si="18"/>
        <v>860</v>
      </c>
      <c r="AM27" s="6"/>
      <c r="AN27" s="18">
        <f t="shared" si="19"/>
        <v>71.666666666666671</v>
      </c>
      <c r="AO27" s="6">
        <v>10</v>
      </c>
      <c r="AP27" s="14" t="str">
        <f t="shared" si="0"/>
        <v>PASS</v>
      </c>
      <c r="AQ27" s="50" t="s">
        <v>588</v>
      </c>
      <c r="AR27" s="14">
        <f t="shared" si="1"/>
        <v>860</v>
      </c>
      <c r="AS27" s="6"/>
      <c r="AT27" s="14"/>
      <c r="AU27" s="6"/>
      <c r="AV27" s="12">
        <v>10161</v>
      </c>
    </row>
    <row r="28" spans="1:48" ht="15.6" x14ac:dyDescent="0.3">
      <c r="A28" s="47">
        <v>27</v>
      </c>
      <c r="B28" s="47" t="s">
        <v>589</v>
      </c>
      <c r="C28" s="46" t="s">
        <v>756</v>
      </c>
      <c r="D28" s="44" t="s">
        <v>664</v>
      </c>
      <c r="E28" s="44" t="s">
        <v>702</v>
      </c>
      <c r="F28" s="14">
        <v>208</v>
      </c>
      <c r="G28" s="14">
        <v>150</v>
      </c>
      <c r="H28" s="14">
        <f t="shared" si="2"/>
        <v>358</v>
      </c>
      <c r="I28" s="14" t="str">
        <f t="shared" si="3"/>
        <v>B+</v>
      </c>
      <c r="J28" s="14">
        <v>38</v>
      </c>
      <c r="K28" s="14">
        <v>25</v>
      </c>
      <c r="L28" s="14">
        <f t="shared" si="4"/>
        <v>63</v>
      </c>
      <c r="M28" s="14" t="str">
        <f t="shared" si="5"/>
        <v>B</v>
      </c>
      <c r="N28" s="14">
        <v>34</v>
      </c>
      <c r="O28" s="14">
        <v>20</v>
      </c>
      <c r="P28" s="14">
        <f t="shared" si="6"/>
        <v>54</v>
      </c>
      <c r="Q28" s="14" t="str">
        <f t="shared" si="7"/>
        <v>C+</v>
      </c>
      <c r="R28" s="14">
        <v>44</v>
      </c>
      <c r="S28" s="14">
        <v>42</v>
      </c>
      <c r="T28" s="14">
        <f t="shared" si="8"/>
        <v>86</v>
      </c>
      <c r="U28" s="14" t="str">
        <f t="shared" si="9"/>
        <v>A</v>
      </c>
      <c r="V28" s="14">
        <v>44</v>
      </c>
      <c r="W28" s="14">
        <v>33</v>
      </c>
      <c r="X28" s="14">
        <f t="shared" si="10"/>
        <v>77</v>
      </c>
      <c r="Y28" s="14" t="str">
        <f t="shared" si="11"/>
        <v>B+</v>
      </c>
      <c r="Z28" s="14">
        <v>41</v>
      </c>
      <c r="AA28" s="14">
        <v>24</v>
      </c>
      <c r="AB28" s="14">
        <f t="shared" si="12"/>
        <v>65</v>
      </c>
      <c r="AC28" s="14" t="str">
        <f t="shared" si="13"/>
        <v>B</v>
      </c>
      <c r="AD28" s="14">
        <v>47</v>
      </c>
      <c r="AE28" s="14">
        <v>36</v>
      </c>
      <c r="AF28" s="14">
        <f t="shared" si="14"/>
        <v>83</v>
      </c>
      <c r="AG28" s="14" t="str">
        <f t="shared" si="15"/>
        <v>A</v>
      </c>
      <c r="AH28" s="14">
        <v>37</v>
      </c>
      <c r="AI28" s="14">
        <v>37</v>
      </c>
      <c r="AJ28" s="14">
        <f t="shared" si="16"/>
        <v>74</v>
      </c>
      <c r="AK28" s="14" t="str">
        <f t="shared" si="17"/>
        <v>B+</v>
      </c>
      <c r="AL28" s="14">
        <f t="shared" si="18"/>
        <v>860</v>
      </c>
      <c r="AM28" s="6"/>
      <c r="AN28" s="18">
        <f t="shared" si="19"/>
        <v>71.666666666666671</v>
      </c>
      <c r="AO28" s="6">
        <v>9</v>
      </c>
      <c r="AP28" s="14" t="str">
        <f t="shared" si="0"/>
        <v>PASS</v>
      </c>
      <c r="AQ28" s="47" t="s">
        <v>589</v>
      </c>
      <c r="AR28" s="14">
        <f t="shared" si="1"/>
        <v>860</v>
      </c>
      <c r="AS28" s="6"/>
      <c r="AT28" s="14"/>
      <c r="AU28" s="6"/>
      <c r="AV28" s="12">
        <v>10162</v>
      </c>
    </row>
    <row r="29" spans="1:48" ht="15.6" x14ac:dyDescent="0.3">
      <c r="A29" s="47">
        <v>28</v>
      </c>
      <c r="B29" s="47" t="s">
        <v>591</v>
      </c>
      <c r="C29" s="46" t="s">
        <v>125</v>
      </c>
      <c r="D29" s="44" t="s">
        <v>665</v>
      </c>
      <c r="E29" s="44" t="s">
        <v>703</v>
      </c>
      <c r="F29" s="14">
        <v>203</v>
      </c>
      <c r="G29" s="14">
        <v>201</v>
      </c>
      <c r="H29" s="14">
        <f t="shared" si="2"/>
        <v>404</v>
      </c>
      <c r="I29" s="14" t="str">
        <f t="shared" si="3"/>
        <v>A</v>
      </c>
      <c r="J29" s="14">
        <v>33</v>
      </c>
      <c r="K29" s="14">
        <v>15</v>
      </c>
      <c r="L29" s="14">
        <f t="shared" si="4"/>
        <v>48</v>
      </c>
      <c r="M29" s="14" t="str">
        <f t="shared" si="5"/>
        <v>C</v>
      </c>
      <c r="N29" s="14">
        <v>36</v>
      </c>
      <c r="O29" s="14">
        <v>25</v>
      </c>
      <c r="P29" s="14">
        <f t="shared" si="6"/>
        <v>61</v>
      </c>
      <c r="Q29" s="14" t="str">
        <f t="shared" si="7"/>
        <v>B</v>
      </c>
      <c r="R29" s="14">
        <v>37</v>
      </c>
      <c r="S29" s="14">
        <v>16</v>
      </c>
      <c r="T29" s="14">
        <f t="shared" si="8"/>
        <v>53</v>
      </c>
      <c r="U29" s="14" t="str">
        <f t="shared" si="9"/>
        <v>C+</v>
      </c>
      <c r="V29" s="14">
        <v>44</v>
      </c>
      <c r="W29" s="14">
        <v>34</v>
      </c>
      <c r="X29" s="14">
        <f t="shared" si="10"/>
        <v>78</v>
      </c>
      <c r="Y29" s="14" t="str">
        <f t="shared" si="11"/>
        <v>B+</v>
      </c>
      <c r="Z29" s="14">
        <v>31</v>
      </c>
      <c r="AA29" s="14">
        <v>17</v>
      </c>
      <c r="AB29" s="14">
        <f t="shared" si="12"/>
        <v>48</v>
      </c>
      <c r="AC29" s="14" t="str">
        <f t="shared" si="13"/>
        <v>C</v>
      </c>
      <c r="AD29" s="14">
        <v>33</v>
      </c>
      <c r="AE29" s="14">
        <v>16</v>
      </c>
      <c r="AF29" s="14">
        <f t="shared" si="14"/>
        <v>49</v>
      </c>
      <c r="AG29" s="14" t="str">
        <f t="shared" si="15"/>
        <v>C</v>
      </c>
      <c r="AH29" s="14">
        <v>37</v>
      </c>
      <c r="AI29" s="14">
        <v>20</v>
      </c>
      <c r="AJ29" s="14">
        <f t="shared" si="16"/>
        <v>57</v>
      </c>
      <c r="AK29" s="14" t="str">
        <f t="shared" si="17"/>
        <v>C+</v>
      </c>
      <c r="AL29" s="14">
        <f t="shared" si="18"/>
        <v>798</v>
      </c>
      <c r="AM29" s="6"/>
      <c r="AN29" s="18">
        <f t="shared" si="19"/>
        <v>66.5</v>
      </c>
      <c r="AO29" s="6">
        <v>24</v>
      </c>
      <c r="AP29" s="14" t="str">
        <f t="shared" si="0"/>
        <v>PASS</v>
      </c>
      <c r="AQ29" s="47" t="s">
        <v>591</v>
      </c>
      <c r="AR29" s="14">
        <f t="shared" si="1"/>
        <v>798</v>
      </c>
      <c r="AS29" s="6"/>
      <c r="AT29" s="14"/>
      <c r="AU29" s="6"/>
      <c r="AV29" s="12">
        <v>10163</v>
      </c>
    </row>
    <row r="30" spans="1:48" ht="15.75" customHeight="1" x14ac:dyDescent="0.3">
      <c r="A30" s="47">
        <v>29</v>
      </c>
      <c r="B30" s="47" t="s">
        <v>593</v>
      </c>
      <c r="C30" s="46" t="s">
        <v>755</v>
      </c>
      <c r="D30" s="44" t="s">
        <v>666</v>
      </c>
      <c r="E30" s="44" t="s">
        <v>79</v>
      </c>
      <c r="F30" s="14">
        <v>194</v>
      </c>
      <c r="G30" s="14">
        <v>164</v>
      </c>
      <c r="H30" s="14">
        <f t="shared" si="2"/>
        <v>358</v>
      </c>
      <c r="I30" s="14" t="str">
        <f t="shared" si="3"/>
        <v>B+</v>
      </c>
      <c r="J30" s="14">
        <v>31</v>
      </c>
      <c r="K30" s="14">
        <v>33</v>
      </c>
      <c r="L30" s="14">
        <f t="shared" si="4"/>
        <v>64</v>
      </c>
      <c r="M30" s="14" t="str">
        <f t="shared" si="5"/>
        <v>B</v>
      </c>
      <c r="N30" s="14">
        <v>46</v>
      </c>
      <c r="O30" s="14">
        <v>38</v>
      </c>
      <c r="P30" s="14">
        <f t="shared" si="6"/>
        <v>84</v>
      </c>
      <c r="Q30" s="14" t="str">
        <f t="shared" si="7"/>
        <v>A</v>
      </c>
      <c r="R30" s="14">
        <v>45</v>
      </c>
      <c r="S30" s="14">
        <v>43</v>
      </c>
      <c r="T30" s="14">
        <f t="shared" si="8"/>
        <v>88</v>
      </c>
      <c r="U30" s="14" t="str">
        <f t="shared" si="9"/>
        <v>A</v>
      </c>
      <c r="V30" s="14">
        <v>47</v>
      </c>
      <c r="W30" s="14">
        <v>43</v>
      </c>
      <c r="X30" s="14">
        <f t="shared" si="10"/>
        <v>90</v>
      </c>
      <c r="Y30" s="14" t="str">
        <f t="shared" si="11"/>
        <v>A+</v>
      </c>
      <c r="Z30" s="14">
        <v>37</v>
      </c>
      <c r="AA30" s="14">
        <v>34</v>
      </c>
      <c r="AB30" s="14">
        <f t="shared" si="12"/>
        <v>71</v>
      </c>
      <c r="AC30" s="14" t="str">
        <f t="shared" si="13"/>
        <v>B+</v>
      </c>
      <c r="AD30" s="14">
        <v>46</v>
      </c>
      <c r="AE30" s="14">
        <v>28</v>
      </c>
      <c r="AF30" s="14">
        <f t="shared" si="14"/>
        <v>74</v>
      </c>
      <c r="AG30" s="14" t="str">
        <f t="shared" si="15"/>
        <v>B+</v>
      </c>
      <c r="AH30" s="14">
        <v>31</v>
      </c>
      <c r="AI30" s="14">
        <v>35</v>
      </c>
      <c r="AJ30" s="14">
        <f t="shared" si="16"/>
        <v>66</v>
      </c>
      <c r="AK30" s="14" t="str">
        <f t="shared" si="17"/>
        <v>B</v>
      </c>
      <c r="AL30" s="14">
        <f t="shared" si="18"/>
        <v>895</v>
      </c>
      <c r="AM30" s="6"/>
      <c r="AN30" s="18">
        <f t="shared" si="19"/>
        <v>74.583333333333329</v>
      </c>
      <c r="AO30" s="6">
        <v>6</v>
      </c>
      <c r="AP30" s="14" t="str">
        <f t="shared" si="0"/>
        <v>PASS</v>
      </c>
      <c r="AQ30" s="47" t="s">
        <v>593</v>
      </c>
      <c r="AR30" s="14">
        <f t="shared" si="1"/>
        <v>895</v>
      </c>
      <c r="AS30" s="6"/>
      <c r="AT30" s="14"/>
      <c r="AU30" s="6"/>
      <c r="AV30" s="12">
        <v>10164</v>
      </c>
    </row>
    <row r="31" spans="1:48" ht="15.6" x14ac:dyDescent="0.3">
      <c r="A31" s="47">
        <v>30</v>
      </c>
      <c r="B31" s="47" t="s">
        <v>595</v>
      </c>
      <c r="C31" s="46" t="s">
        <v>762</v>
      </c>
      <c r="D31" s="44" t="s">
        <v>667</v>
      </c>
      <c r="E31" s="44" t="s">
        <v>704</v>
      </c>
      <c r="F31" s="14">
        <v>178</v>
      </c>
      <c r="G31" s="14">
        <v>141</v>
      </c>
      <c r="H31" s="14">
        <f t="shared" si="2"/>
        <v>319</v>
      </c>
      <c r="I31" s="14" t="str">
        <f t="shared" si="3"/>
        <v>B</v>
      </c>
      <c r="J31" s="14">
        <v>22</v>
      </c>
      <c r="K31" s="14">
        <v>18</v>
      </c>
      <c r="L31" s="14">
        <f t="shared" si="4"/>
        <v>40</v>
      </c>
      <c r="M31" s="14" t="str">
        <f t="shared" si="5"/>
        <v>D</v>
      </c>
      <c r="N31" s="14">
        <v>26</v>
      </c>
      <c r="O31" s="14">
        <v>9</v>
      </c>
      <c r="P31" s="48">
        <v>40</v>
      </c>
      <c r="Q31" s="14" t="str">
        <f t="shared" si="7"/>
        <v>D</v>
      </c>
      <c r="R31" s="14">
        <v>28</v>
      </c>
      <c r="S31" s="14">
        <v>10</v>
      </c>
      <c r="T31" s="48">
        <v>40</v>
      </c>
      <c r="U31" s="14" t="str">
        <f t="shared" si="9"/>
        <v>D</v>
      </c>
      <c r="V31" s="14">
        <v>39</v>
      </c>
      <c r="W31" s="14">
        <v>28</v>
      </c>
      <c r="X31" s="14">
        <f t="shared" si="10"/>
        <v>67</v>
      </c>
      <c r="Y31" s="14" t="str">
        <f t="shared" si="11"/>
        <v>B</v>
      </c>
      <c r="Z31" s="14">
        <v>33</v>
      </c>
      <c r="AA31" s="14">
        <v>16</v>
      </c>
      <c r="AB31" s="14">
        <f t="shared" si="12"/>
        <v>49</v>
      </c>
      <c r="AC31" s="14" t="str">
        <f t="shared" si="13"/>
        <v>C</v>
      </c>
      <c r="AD31" s="14">
        <v>28</v>
      </c>
      <c r="AE31" s="14">
        <v>7</v>
      </c>
      <c r="AF31" s="48">
        <v>40</v>
      </c>
      <c r="AG31" s="14" t="str">
        <f t="shared" si="15"/>
        <v>D</v>
      </c>
      <c r="AH31" s="14">
        <v>38</v>
      </c>
      <c r="AI31" s="14">
        <v>15</v>
      </c>
      <c r="AJ31" s="14">
        <f t="shared" si="16"/>
        <v>53</v>
      </c>
      <c r="AK31" s="14" t="str">
        <f t="shared" si="17"/>
        <v>C+</v>
      </c>
      <c r="AL31" s="14">
        <f t="shared" si="18"/>
        <v>648</v>
      </c>
      <c r="AM31" s="6"/>
      <c r="AN31" s="18">
        <f t="shared" si="19"/>
        <v>54</v>
      </c>
      <c r="AO31" s="6">
        <v>51</v>
      </c>
      <c r="AP31" s="14" t="str">
        <f t="shared" si="0"/>
        <v>PASS</v>
      </c>
      <c r="AQ31" s="47" t="s">
        <v>595</v>
      </c>
      <c r="AR31" s="14">
        <f t="shared" si="1"/>
        <v>648</v>
      </c>
      <c r="AS31" s="6"/>
      <c r="AT31" s="14"/>
      <c r="AU31" s="6">
        <v>12</v>
      </c>
      <c r="AV31" s="12">
        <v>10165</v>
      </c>
    </row>
    <row r="32" spans="1:48" ht="15.6" x14ac:dyDescent="0.3">
      <c r="A32" s="47">
        <v>31</v>
      </c>
      <c r="B32" s="47" t="s">
        <v>597</v>
      </c>
      <c r="C32" s="46" t="s">
        <v>765</v>
      </c>
      <c r="D32" s="44" t="s">
        <v>668</v>
      </c>
      <c r="E32" s="44" t="s">
        <v>705</v>
      </c>
      <c r="F32" s="14">
        <v>203</v>
      </c>
      <c r="G32" s="14">
        <v>188</v>
      </c>
      <c r="H32" s="14">
        <f t="shared" si="2"/>
        <v>391</v>
      </c>
      <c r="I32" s="14" t="str">
        <f t="shared" si="3"/>
        <v>B+</v>
      </c>
      <c r="J32" s="14">
        <v>28</v>
      </c>
      <c r="K32" s="14">
        <v>19</v>
      </c>
      <c r="L32" s="14">
        <f t="shared" si="4"/>
        <v>47</v>
      </c>
      <c r="M32" s="14" t="str">
        <f t="shared" si="5"/>
        <v>C</v>
      </c>
      <c r="N32" s="14">
        <v>33</v>
      </c>
      <c r="O32" s="14">
        <v>19</v>
      </c>
      <c r="P32" s="14">
        <f t="shared" si="6"/>
        <v>52</v>
      </c>
      <c r="Q32" s="14" t="str">
        <f t="shared" si="7"/>
        <v>C+</v>
      </c>
      <c r="R32" s="14">
        <v>31</v>
      </c>
      <c r="S32" s="14">
        <v>22</v>
      </c>
      <c r="T32" s="14">
        <f t="shared" si="8"/>
        <v>53</v>
      </c>
      <c r="U32" s="14" t="str">
        <f t="shared" si="9"/>
        <v>C+</v>
      </c>
      <c r="V32" s="14">
        <v>32</v>
      </c>
      <c r="W32" s="14">
        <v>17</v>
      </c>
      <c r="X32" s="14">
        <f t="shared" si="10"/>
        <v>49</v>
      </c>
      <c r="Y32" s="14" t="str">
        <f t="shared" si="11"/>
        <v>C</v>
      </c>
      <c r="Z32" s="14">
        <v>36</v>
      </c>
      <c r="AA32" s="14">
        <v>24</v>
      </c>
      <c r="AB32" s="14">
        <f t="shared" si="12"/>
        <v>60</v>
      </c>
      <c r="AC32" s="14" t="str">
        <f t="shared" si="13"/>
        <v>B</v>
      </c>
      <c r="AD32" s="14">
        <v>31</v>
      </c>
      <c r="AE32" s="14">
        <v>12</v>
      </c>
      <c r="AF32" s="14">
        <f t="shared" si="14"/>
        <v>43</v>
      </c>
      <c r="AG32" s="14" t="str">
        <f t="shared" si="15"/>
        <v>D</v>
      </c>
      <c r="AH32" s="14">
        <v>33</v>
      </c>
      <c r="AI32" s="14">
        <v>10</v>
      </c>
      <c r="AJ32" s="14">
        <f t="shared" si="16"/>
        <v>43</v>
      </c>
      <c r="AK32" s="14" t="str">
        <f t="shared" si="17"/>
        <v>D</v>
      </c>
      <c r="AL32" s="14">
        <f t="shared" si="18"/>
        <v>738</v>
      </c>
      <c r="AM32" s="6"/>
      <c r="AN32" s="18">
        <f t="shared" si="19"/>
        <v>61.5</v>
      </c>
      <c r="AO32" s="6">
        <v>40</v>
      </c>
      <c r="AP32" s="14" t="str">
        <f t="shared" si="0"/>
        <v>PASS</v>
      </c>
      <c r="AQ32" s="47" t="s">
        <v>597</v>
      </c>
      <c r="AR32" s="14">
        <f t="shared" si="1"/>
        <v>738</v>
      </c>
      <c r="AS32" s="6"/>
      <c r="AT32" s="14"/>
      <c r="AU32" s="6"/>
      <c r="AV32" s="12">
        <v>10166</v>
      </c>
    </row>
    <row r="33" spans="1:48" ht="15.6" x14ac:dyDescent="0.3">
      <c r="A33" s="47">
        <v>32</v>
      </c>
      <c r="B33" s="47" t="s">
        <v>599</v>
      </c>
      <c r="C33" s="46" t="s">
        <v>764</v>
      </c>
      <c r="D33" s="44" t="s">
        <v>669</v>
      </c>
      <c r="E33" s="44" t="s">
        <v>706</v>
      </c>
      <c r="F33" s="14">
        <v>203</v>
      </c>
      <c r="G33" s="14">
        <v>210</v>
      </c>
      <c r="H33" s="14">
        <f t="shared" si="2"/>
        <v>413</v>
      </c>
      <c r="I33" s="14" t="str">
        <f t="shared" si="3"/>
        <v>A</v>
      </c>
      <c r="J33" s="14">
        <v>34</v>
      </c>
      <c r="K33" s="14">
        <v>29</v>
      </c>
      <c r="L33" s="14">
        <f t="shared" si="4"/>
        <v>63</v>
      </c>
      <c r="M33" s="14" t="str">
        <f t="shared" si="5"/>
        <v>B</v>
      </c>
      <c r="N33" s="14">
        <v>34</v>
      </c>
      <c r="O33" s="14">
        <v>15</v>
      </c>
      <c r="P33" s="14">
        <f t="shared" si="6"/>
        <v>49</v>
      </c>
      <c r="Q33" s="14" t="str">
        <f t="shared" si="7"/>
        <v>C</v>
      </c>
      <c r="R33" s="14">
        <v>40</v>
      </c>
      <c r="S33" s="14">
        <v>43</v>
      </c>
      <c r="T33" s="14">
        <f t="shared" si="8"/>
        <v>83</v>
      </c>
      <c r="U33" s="14" t="str">
        <f t="shared" si="9"/>
        <v>A</v>
      </c>
      <c r="V33" s="14">
        <v>46</v>
      </c>
      <c r="W33" s="14">
        <v>45</v>
      </c>
      <c r="X33" s="14">
        <f t="shared" si="10"/>
        <v>91</v>
      </c>
      <c r="Y33" s="14" t="str">
        <f t="shared" si="11"/>
        <v>A+</v>
      </c>
      <c r="Z33" s="14">
        <v>43</v>
      </c>
      <c r="AA33" s="14">
        <v>43</v>
      </c>
      <c r="AB33" s="14">
        <f t="shared" si="12"/>
        <v>86</v>
      </c>
      <c r="AC33" s="14" t="str">
        <f t="shared" si="13"/>
        <v>A</v>
      </c>
      <c r="AD33" s="14">
        <v>34</v>
      </c>
      <c r="AE33" s="14">
        <v>25</v>
      </c>
      <c r="AF33" s="14">
        <f t="shared" si="14"/>
        <v>59</v>
      </c>
      <c r="AG33" s="14" t="str">
        <f t="shared" si="15"/>
        <v>C+</v>
      </c>
      <c r="AH33" s="14">
        <v>37</v>
      </c>
      <c r="AI33" s="14">
        <v>28</v>
      </c>
      <c r="AJ33" s="14">
        <f t="shared" si="16"/>
        <v>65</v>
      </c>
      <c r="AK33" s="14" t="str">
        <f t="shared" si="17"/>
        <v>B</v>
      </c>
      <c r="AL33" s="14">
        <f t="shared" si="18"/>
        <v>909</v>
      </c>
      <c r="AM33" s="6"/>
      <c r="AN33" s="18">
        <f t="shared" si="19"/>
        <v>75.75</v>
      </c>
      <c r="AO33" s="6">
        <v>5</v>
      </c>
      <c r="AP33" s="14" t="str">
        <f t="shared" si="0"/>
        <v>PASS</v>
      </c>
      <c r="AQ33" s="47" t="s">
        <v>599</v>
      </c>
      <c r="AR33" s="14">
        <f t="shared" si="1"/>
        <v>909</v>
      </c>
      <c r="AS33" s="6"/>
      <c r="AT33" s="14"/>
      <c r="AU33" s="6"/>
      <c r="AV33" s="12">
        <v>10167</v>
      </c>
    </row>
    <row r="34" spans="1:48" ht="15.6" x14ac:dyDescent="0.3">
      <c r="A34" s="47">
        <v>33</v>
      </c>
      <c r="B34" s="47" t="s">
        <v>601</v>
      </c>
      <c r="C34" s="46" t="s">
        <v>746</v>
      </c>
      <c r="D34" s="44" t="s">
        <v>670</v>
      </c>
      <c r="E34" s="44" t="s">
        <v>707</v>
      </c>
      <c r="F34" s="14">
        <v>177</v>
      </c>
      <c r="G34" s="14">
        <v>140</v>
      </c>
      <c r="H34" s="14">
        <f t="shared" si="2"/>
        <v>317</v>
      </c>
      <c r="I34" s="14" t="str">
        <f t="shared" si="3"/>
        <v>B</v>
      </c>
      <c r="J34" s="14">
        <v>28</v>
      </c>
      <c r="K34" s="14">
        <v>19</v>
      </c>
      <c r="L34" s="14">
        <f t="shared" si="4"/>
        <v>47</v>
      </c>
      <c r="M34" s="14" t="str">
        <f t="shared" si="5"/>
        <v>C</v>
      </c>
      <c r="N34" s="14">
        <v>31</v>
      </c>
      <c r="O34" s="14">
        <v>36</v>
      </c>
      <c r="P34" s="14">
        <f t="shared" si="6"/>
        <v>67</v>
      </c>
      <c r="Q34" s="14" t="str">
        <f t="shared" si="7"/>
        <v>B</v>
      </c>
      <c r="R34" s="14">
        <v>44</v>
      </c>
      <c r="S34" s="14">
        <v>40</v>
      </c>
      <c r="T34" s="14">
        <f t="shared" si="8"/>
        <v>84</v>
      </c>
      <c r="U34" s="14" t="str">
        <f t="shared" si="9"/>
        <v>A</v>
      </c>
      <c r="V34" s="14">
        <v>34</v>
      </c>
      <c r="W34" s="14">
        <v>35</v>
      </c>
      <c r="X34" s="14">
        <f t="shared" si="10"/>
        <v>69</v>
      </c>
      <c r="Y34" s="14" t="str">
        <f t="shared" si="11"/>
        <v>B</v>
      </c>
      <c r="Z34" s="14">
        <v>30</v>
      </c>
      <c r="AA34" s="14">
        <v>16</v>
      </c>
      <c r="AB34" s="14">
        <f t="shared" si="12"/>
        <v>46</v>
      </c>
      <c r="AC34" s="14" t="str">
        <f t="shared" si="13"/>
        <v>C</v>
      </c>
      <c r="AD34" s="14">
        <v>33</v>
      </c>
      <c r="AE34" s="14">
        <v>20</v>
      </c>
      <c r="AF34" s="14">
        <f t="shared" si="14"/>
        <v>53</v>
      </c>
      <c r="AG34" s="14" t="str">
        <f t="shared" si="15"/>
        <v>C+</v>
      </c>
      <c r="AH34" s="14">
        <v>28</v>
      </c>
      <c r="AI34" s="14">
        <v>19</v>
      </c>
      <c r="AJ34" s="14">
        <f t="shared" si="16"/>
        <v>47</v>
      </c>
      <c r="AK34" s="14" t="str">
        <f t="shared" si="17"/>
        <v>C</v>
      </c>
      <c r="AL34" s="14">
        <f t="shared" si="18"/>
        <v>730</v>
      </c>
      <c r="AM34" s="6"/>
      <c r="AN34" s="18">
        <f t="shared" si="19"/>
        <v>60.833333333333336</v>
      </c>
      <c r="AO34" s="6">
        <v>43</v>
      </c>
      <c r="AP34" s="14" t="str">
        <f t="shared" si="0"/>
        <v>PASS</v>
      </c>
      <c r="AQ34" s="47" t="s">
        <v>601</v>
      </c>
      <c r="AR34" s="14">
        <f t="shared" si="1"/>
        <v>730</v>
      </c>
      <c r="AS34" s="6"/>
      <c r="AT34" s="14"/>
      <c r="AU34" s="6"/>
      <c r="AV34" s="12">
        <v>10168</v>
      </c>
    </row>
    <row r="35" spans="1:48" ht="15.6" x14ac:dyDescent="0.3">
      <c r="A35" s="47">
        <v>34</v>
      </c>
      <c r="B35" s="47" t="s">
        <v>603</v>
      </c>
      <c r="C35" s="46" t="s">
        <v>604</v>
      </c>
      <c r="D35" s="44" t="s">
        <v>671</v>
      </c>
      <c r="E35" s="44" t="s">
        <v>708</v>
      </c>
      <c r="F35" s="14">
        <v>189</v>
      </c>
      <c r="G35" s="14">
        <v>192</v>
      </c>
      <c r="H35" s="14">
        <f t="shared" si="2"/>
        <v>381</v>
      </c>
      <c r="I35" s="14" t="str">
        <f t="shared" si="3"/>
        <v>B+</v>
      </c>
      <c r="J35" s="14">
        <v>26</v>
      </c>
      <c r="K35" s="14">
        <v>26</v>
      </c>
      <c r="L35" s="14">
        <f t="shared" si="4"/>
        <v>52</v>
      </c>
      <c r="M35" s="14" t="str">
        <f t="shared" si="5"/>
        <v>C+</v>
      </c>
      <c r="N35" s="14">
        <v>36</v>
      </c>
      <c r="O35" s="14">
        <v>27</v>
      </c>
      <c r="P35" s="14">
        <f t="shared" si="6"/>
        <v>63</v>
      </c>
      <c r="Q35" s="14" t="str">
        <f t="shared" si="7"/>
        <v>B</v>
      </c>
      <c r="R35" s="14">
        <v>33</v>
      </c>
      <c r="S35" s="14">
        <v>29</v>
      </c>
      <c r="T35" s="14">
        <f t="shared" si="8"/>
        <v>62</v>
      </c>
      <c r="U35" s="14" t="str">
        <f t="shared" si="9"/>
        <v>B</v>
      </c>
      <c r="V35" s="14">
        <v>36</v>
      </c>
      <c r="W35" s="14">
        <v>34</v>
      </c>
      <c r="X35" s="14">
        <f t="shared" si="10"/>
        <v>70</v>
      </c>
      <c r="Y35" s="14" t="str">
        <f t="shared" si="11"/>
        <v>B+</v>
      </c>
      <c r="Z35" s="14">
        <v>35</v>
      </c>
      <c r="AA35" s="14">
        <v>20</v>
      </c>
      <c r="AB35" s="14">
        <f t="shared" si="12"/>
        <v>55</v>
      </c>
      <c r="AC35" s="14" t="str">
        <f t="shared" si="13"/>
        <v>C+</v>
      </c>
      <c r="AD35" s="14">
        <v>30</v>
      </c>
      <c r="AE35" s="14">
        <v>26</v>
      </c>
      <c r="AF35" s="14">
        <f t="shared" si="14"/>
        <v>56</v>
      </c>
      <c r="AG35" s="14" t="str">
        <f t="shared" si="15"/>
        <v>C+</v>
      </c>
      <c r="AH35" s="14">
        <v>31</v>
      </c>
      <c r="AI35" s="14">
        <v>17</v>
      </c>
      <c r="AJ35" s="14">
        <f t="shared" si="16"/>
        <v>48</v>
      </c>
      <c r="AK35" s="14" t="str">
        <f t="shared" si="17"/>
        <v>C</v>
      </c>
      <c r="AL35" s="14">
        <f t="shared" si="18"/>
        <v>787</v>
      </c>
      <c r="AM35" s="6"/>
      <c r="AN35" s="18">
        <f t="shared" si="19"/>
        <v>65.583333333333329</v>
      </c>
      <c r="AO35" s="6">
        <v>26</v>
      </c>
      <c r="AP35" s="14" t="str">
        <f t="shared" si="0"/>
        <v>PASS</v>
      </c>
      <c r="AQ35" s="47" t="s">
        <v>603</v>
      </c>
      <c r="AR35" s="14">
        <f t="shared" si="1"/>
        <v>787</v>
      </c>
      <c r="AS35" s="6"/>
      <c r="AT35" s="14"/>
      <c r="AU35" s="6"/>
      <c r="AV35" s="12">
        <v>10169</v>
      </c>
    </row>
    <row r="36" spans="1:48" ht="15.6" x14ac:dyDescent="0.3">
      <c r="A36" s="47">
        <v>35</v>
      </c>
      <c r="B36" s="47" t="s">
        <v>605</v>
      </c>
      <c r="C36" s="46" t="s">
        <v>606</v>
      </c>
      <c r="D36" s="44" t="s">
        <v>672</v>
      </c>
      <c r="E36" s="44" t="s">
        <v>733</v>
      </c>
      <c r="F36" s="14">
        <v>198</v>
      </c>
      <c r="G36" s="14">
        <v>181</v>
      </c>
      <c r="H36" s="14">
        <f t="shared" si="2"/>
        <v>379</v>
      </c>
      <c r="I36" s="14" t="str">
        <f t="shared" si="3"/>
        <v>B+</v>
      </c>
      <c r="J36" s="14">
        <v>34</v>
      </c>
      <c r="K36" s="14">
        <v>25</v>
      </c>
      <c r="L36" s="14">
        <f t="shared" si="4"/>
        <v>59</v>
      </c>
      <c r="M36" s="14" t="str">
        <f t="shared" si="5"/>
        <v>C+</v>
      </c>
      <c r="N36" s="14">
        <v>43</v>
      </c>
      <c r="O36" s="14">
        <v>25</v>
      </c>
      <c r="P36" s="14">
        <f t="shared" si="6"/>
        <v>68</v>
      </c>
      <c r="Q36" s="14" t="str">
        <f t="shared" si="7"/>
        <v>B</v>
      </c>
      <c r="R36" s="14">
        <v>42</v>
      </c>
      <c r="S36" s="14">
        <v>34</v>
      </c>
      <c r="T36" s="14">
        <f t="shared" si="8"/>
        <v>76</v>
      </c>
      <c r="U36" s="14" t="str">
        <f t="shared" si="9"/>
        <v>B+</v>
      </c>
      <c r="V36" s="14">
        <v>37</v>
      </c>
      <c r="W36" s="14">
        <v>27</v>
      </c>
      <c r="X36" s="14">
        <f t="shared" si="10"/>
        <v>64</v>
      </c>
      <c r="Y36" s="14" t="str">
        <f t="shared" si="11"/>
        <v>B</v>
      </c>
      <c r="Z36" s="14">
        <v>44</v>
      </c>
      <c r="AA36" s="14">
        <v>40</v>
      </c>
      <c r="AB36" s="14">
        <f t="shared" si="12"/>
        <v>84</v>
      </c>
      <c r="AC36" s="14" t="str">
        <f t="shared" si="13"/>
        <v>A</v>
      </c>
      <c r="AD36" s="14">
        <v>40</v>
      </c>
      <c r="AE36" s="14">
        <v>17</v>
      </c>
      <c r="AF36" s="14">
        <f t="shared" si="14"/>
        <v>57</v>
      </c>
      <c r="AG36" s="14" t="str">
        <f t="shared" si="15"/>
        <v>C+</v>
      </c>
      <c r="AH36" s="14">
        <v>39</v>
      </c>
      <c r="AI36" s="14">
        <v>20</v>
      </c>
      <c r="AJ36" s="14">
        <f t="shared" si="16"/>
        <v>59</v>
      </c>
      <c r="AK36" s="14" t="str">
        <f t="shared" si="17"/>
        <v>C+</v>
      </c>
      <c r="AL36" s="14">
        <f t="shared" si="18"/>
        <v>846</v>
      </c>
      <c r="AM36" s="6"/>
      <c r="AN36" s="18">
        <f t="shared" si="19"/>
        <v>70.5</v>
      </c>
      <c r="AO36" s="6">
        <v>12</v>
      </c>
      <c r="AP36" s="14" t="str">
        <f t="shared" si="0"/>
        <v>PASS</v>
      </c>
      <c r="AQ36" s="47" t="s">
        <v>605</v>
      </c>
      <c r="AR36" s="14">
        <f t="shared" si="1"/>
        <v>846</v>
      </c>
      <c r="AS36" s="6"/>
      <c r="AT36" s="14"/>
      <c r="AU36" s="6"/>
      <c r="AV36" s="12">
        <v>10170</v>
      </c>
    </row>
    <row r="37" spans="1:48" ht="15.6" x14ac:dyDescent="0.3">
      <c r="A37" s="47">
        <v>36</v>
      </c>
      <c r="B37" s="47" t="s">
        <v>607</v>
      </c>
      <c r="C37" s="46" t="s">
        <v>604</v>
      </c>
      <c r="D37" s="44" t="s">
        <v>673</v>
      </c>
      <c r="E37" s="44" t="s">
        <v>61</v>
      </c>
      <c r="F37" s="14">
        <v>197</v>
      </c>
      <c r="G37" s="14">
        <v>152</v>
      </c>
      <c r="H37" s="14">
        <f t="shared" si="2"/>
        <v>349</v>
      </c>
      <c r="I37" s="14" t="str">
        <f t="shared" si="3"/>
        <v>B</v>
      </c>
      <c r="J37" s="14">
        <v>22</v>
      </c>
      <c r="K37" s="14">
        <v>15</v>
      </c>
      <c r="L37" s="48">
        <v>40</v>
      </c>
      <c r="M37" s="14" t="str">
        <f t="shared" si="5"/>
        <v>D</v>
      </c>
      <c r="N37" s="14">
        <v>22</v>
      </c>
      <c r="O37" s="14">
        <v>18</v>
      </c>
      <c r="P37" s="14">
        <f t="shared" si="6"/>
        <v>40</v>
      </c>
      <c r="Q37" s="14" t="str">
        <f t="shared" si="7"/>
        <v>D</v>
      </c>
      <c r="R37" s="14">
        <v>28</v>
      </c>
      <c r="S37" s="14">
        <v>17</v>
      </c>
      <c r="T37" s="14">
        <f t="shared" si="8"/>
        <v>45</v>
      </c>
      <c r="U37" s="14" t="str">
        <f t="shared" si="9"/>
        <v>C</v>
      </c>
      <c r="V37" s="14">
        <v>35</v>
      </c>
      <c r="W37" s="14">
        <v>30</v>
      </c>
      <c r="X37" s="14">
        <f t="shared" si="10"/>
        <v>65</v>
      </c>
      <c r="Y37" s="14" t="str">
        <f t="shared" si="11"/>
        <v>B</v>
      </c>
      <c r="Z37" s="14">
        <v>31</v>
      </c>
      <c r="AA37" s="14">
        <v>14</v>
      </c>
      <c r="AB37" s="14">
        <f t="shared" si="12"/>
        <v>45</v>
      </c>
      <c r="AC37" s="14" t="str">
        <f t="shared" si="13"/>
        <v>C</v>
      </c>
      <c r="AD37" s="14">
        <v>30</v>
      </c>
      <c r="AE37" s="14">
        <v>13</v>
      </c>
      <c r="AF37" s="14">
        <f t="shared" si="14"/>
        <v>43</v>
      </c>
      <c r="AG37" s="14" t="str">
        <f t="shared" si="15"/>
        <v>D</v>
      </c>
      <c r="AH37" s="14">
        <v>29</v>
      </c>
      <c r="AI37" s="14">
        <v>11</v>
      </c>
      <c r="AJ37" s="14">
        <f t="shared" si="16"/>
        <v>40</v>
      </c>
      <c r="AK37" s="14" t="str">
        <f t="shared" si="17"/>
        <v>D</v>
      </c>
      <c r="AL37" s="14">
        <f t="shared" si="18"/>
        <v>667</v>
      </c>
      <c r="AM37" s="6"/>
      <c r="AN37" s="18">
        <f t="shared" si="19"/>
        <v>55.583333333333336</v>
      </c>
      <c r="AO37" s="6">
        <v>49</v>
      </c>
      <c r="AP37" s="14" t="str">
        <f t="shared" si="0"/>
        <v>PASS</v>
      </c>
      <c r="AQ37" s="47" t="s">
        <v>607</v>
      </c>
      <c r="AR37" s="14">
        <f t="shared" si="1"/>
        <v>667</v>
      </c>
      <c r="AS37" s="6"/>
      <c r="AT37" s="14"/>
      <c r="AU37" s="6">
        <v>3</v>
      </c>
      <c r="AV37" s="12">
        <v>10171</v>
      </c>
    </row>
    <row r="38" spans="1:48" ht="15.6" x14ac:dyDescent="0.3">
      <c r="A38" s="47">
        <v>37</v>
      </c>
      <c r="B38" s="47" t="s">
        <v>608</v>
      </c>
      <c r="C38" s="46" t="s">
        <v>745</v>
      </c>
      <c r="D38" s="44" t="s">
        <v>83</v>
      </c>
      <c r="E38" s="44" t="s">
        <v>709</v>
      </c>
      <c r="F38" s="14">
        <v>163</v>
      </c>
      <c r="G38" s="14">
        <v>175</v>
      </c>
      <c r="H38" s="14">
        <f t="shared" si="2"/>
        <v>338</v>
      </c>
      <c r="I38" s="14" t="str">
        <f t="shared" si="3"/>
        <v>B</v>
      </c>
      <c r="J38" s="14">
        <v>35</v>
      </c>
      <c r="K38" s="14">
        <v>19</v>
      </c>
      <c r="L38" s="14">
        <f t="shared" si="4"/>
        <v>54</v>
      </c>
      <c r="M38" s="14" t="str">
        <f t="shared" si="5"/>
        <v>C+</v>
      </c>
      <c r="N38" s="14">
        <v>35</v>
      </c>
      <c r="O38" s="14">
        <v>28</v>
      </c>
      <c r="P38" s="14">
        <f t="shared" si="6"/>
        <v>63</v>
      </c>
      <c r="Q38" s="14" t="str">
        <f t="shared" si="7"/>
        <v>B</v>
      </c>
      <c r="R38" s="14">
        <v>28</v>
      </c>
      <c r="S38" s="14">
        <v>17</v>
      </c>
      <c r="T38" s="14">
        <f t="shared" si="8"/>
        <v>45</v>
      </c>
      <c r="U38" s="14" t="str">
        <f t="shared" si="9"/>
        <v>C</v>
      </c>
      <c r="V38" s="14">
        <v>42</v>
      </c>
      <c r="W38" s="14">
        <v>35</v>
      </c>
      <c r="X38" s="14">
        <f t="shared" si="10"/>
        <v>77</v>
      </c>
      <c r="Y38" s="14" t="str">
        <f t="shared" si="11"/>
        <v>B+</v>
      </c>
      <c r="Z38" s="14">
        <v>32</v>
      </c>
      <c r="AA38" s="14">
        <v>22</v>
      </c>
      <c r="AB38" s="14">
        <f t="shared" si="12"/>
        <v>54</v>
      </c>
      <c r="AC38" s="14" t="str">
        <f t="shared" si="13"/>
        <v>C+</v>
      </c>
      <c r="AD38" s="14">
        <v>24</v>
      </c>
      <c r="AE38" s="14">
        <v>7</v>
      </c>
      <c r="AF38" s="14">
        <f t="shared" si="14"/>
        <v>31</v>
      </c>
      <c r="AG38" s="14" t="str">
        <f t="shared" si="15"/>
        <v>E</v>
      </c>
      <c r="AH38" s="14">
        <v>30</v>
      </c>
      <c r="AI38" s="14">
        <v>13</v>
      </c>
      <c r="AJ38" s="14">
        <f t="shared" si="16"/>
        <v>43</v>
      </c>
      <c r="AK38" s="14" t="str">
        <f t="shared" si="17"/>
        <v>D</v>
      </c>
      <c r="AL38" s="14" t="s">
        <v>15</v>
      </c>
      <c r="AM38" s="6"/>
      <c r="AN38" s="18" t="str">
        <f t="shared" si="19"/>
        <v>NA</v>
      </c>
      <c r="AO38" s="6" t="s">
        <v>15</v>
      </c>
      <c r="AP38" s="14" t="str">
        <f t="shared" si="0"/>
        <v>REAPPEAR</v>
      </c>
      <c r="AQ38" s="47" t="s">
        <v>608</v>
      </c>
      <c r="AR38" s="14">
        <f t="shared" si="1"/>
        <v>0</v>
      </c>
      <c r="AS38" s="6"/>
      <c r="AT38" s="14">
        <f t="shared" si="20"/>
        <v>1</v>
      </c>
      <c r="AU38" s="6"/>
      <c r="AV38" s="12" t="s">
        <v>771</v>
      </c>
    </row>
    <row r="39" spans="1:48" ht="15.6" x14ac:dyDescent="0.3">
      <c r="A39" s="47">
        <v>38</v>
      </c>
      <c r="B39" s="47" t="s">
        <v>610</v>
      </c>
      <c r="C39" s="46" t="s">
        <v>611</v>
      </c>
      <c r="D39" s="44" t="s">
        <v>139</v>
      </c>
      <c r="E39" s="44" t="s">
        <v>710</v>
      </c>
      <c r="F39" s="14">
        <v>173</v>
      </c>
      <c r="G39" s="14">
        <v>199</v>
      </c>
      <c r="H39" s="14">
        <f t="shared" si="2"/>
        <v>372</v>
      </c>
      <c r="I39" s="14" t="str">
        <f t="shared" si="3"/>
        <v>B+</v>
      </c>
      <c r="J39" s="14">
        <v>27</v>
      </c>
      <c r="K39" s="14">
        <v>23</v>
      </c>
      <c r="L39" s="14">
        <f t="shared" si="4"/>
        <v>50</v>
      </c>
      <c r="M39" s="14" t="str">
        <f t="shared" si="5"/>
        <v>C+</v>
      </c>
      <c r="N39" s="14">
        <v>32</v>
      </c>
      <c r="O39" s="14">
        <v>22</v>
      </c>
      <c r="P39" s="14">
        <f t="shared" si="6"/>
        <v>54</v>
      </c>
      <c r="Q39" s="14" t="str">
        <f t="shared" si="7"/>
        <v>C+</v>
      </c>
      <c r="R39" s="14">
        <v>38</v>
      </c>
      <c r="S39" s="14">
        <v>29</v>
      </c>
      <c r="T39" s="14">
        <f t="shared" si="8"/>
        <v>67</v>
      </c>
      <c r="U39" s="14" t="str">
        <f t="shared" si="9"/>
        <v>B</v>
      </c>
      <c r="V39" s="14">
        <v>37</v>
      </c>
      <c r="W39" s="14">
        <v>30</v>
      </c>
      <c r="X39" s="14">
        <f t="shared" si="10"/>
        <v>67</v>
      </c>
      <c r="Y39" s="14" t="str">
        <f t="shared" si="11"/>
        <v>B</v>
      </c>
      <c r="Z39" s="14">
        <v>38</v>
      </c>
      <c r="AA39" s="14">
        <v>19</v>
      </c>
      <c r="AB39" s="14">
        <f t="shared" si="12"/>
        <v>57</v>
      </c>
      <c r="AC39" s="14" t="str">
        <f t="shared" si="13"/>
        <v>C+</v>
      </c>
      <c r="AD39" s="14">
        <v>30</v>
      </c>
      <c r="AE39" s="14">
        <v>12</v>
      </c>
      <c r="AF39" s="14">
        <f t="shared" si="14"/>
        <v>42</v>
      </c>
      <c r="AG39" s="14" t="str">
        <f t="shared" si="15"/>
        <v>D</v>
      </c>
      <c r="AH39" s="14">
        <v>34</v>
      </c>
      <c r="AI39" s="14">
        <v>17</v>
      </c>
      <c r="AJ39" s="14">
        <f t="shared" si="16"/>
        <v>51</v>
      </c>
      <c r="AK39" s="14" t="str">
        <f t="shared" si="17"/>
        <v>C+</v>
      </c>
      <c r="AL39" s="14">
        <f t="shared" si="18"/>
        <v>760</v>
      </c>
      <c r="AM39" s="6"/>
      <c r="AN39" s="18">
        <f t="shared" si="19"/>
        <v>63.333333333333336</v>
      </c>
      <c r="AO39" s="6">
        <v>33</v>
      </c>
      <c r="AP39" s="14" t="str">
        <f t="shared" si="0"/>
        <v>PASS</v>
      </c>
      <c r="AQ39" s="47" t="s">
        <v>610</v>
      </c>
      <c r="AR39" s="14">
        <f t="shared" si="1"/>
        <v>760</v>
      </c>
      <c r="AS39" s="6"/>
      <c r="AT39" s="14"/>
      <c r="AU39" s="6"/>
      <c r="AV39" s="12">
        <v>10173</v>
      </c>
    </row>
    <row r="40" spans="1:48" ht="15.6" x14ac:dyDescent="0.3">
      <c r="A40" s="47">
        <v>39</v>
      </c>
      <c r="B40" s="47" t="s">
        <v>612</v>
      </c>
      <c r="C40" s="46" t="s">
        <v>613</v>
      </c>
      <c r="D40" s="44" t="s">
        <v>98</v>
      </c>
      <c r="E40" s="44" t="s">
        <v>711</v>
      </c>
      <c r="F40" s="14">
        <v>177</v>
      </c>
      <c r="G40" s="14">
        <v>191</v>
      </c>
      <c r="H40" s="14">
        <f t="shared" si="2"/>
        <v>368</v>
      </c>
      <c r="I40" s="14" t="str">
        <f t="shared" si="3"/>
        <v>B+</v>
      </c>
      <c r="J40" s="14">
        <v>28</v>
      </c>
      <c r="K40" s="14">
        <v>15</v>
      </c>
      <c r="L40" s="14">
        <f t="shared" si="4"/>
        <v>43</v>
      </c>
      <c r="M40" s="14" t="str">
        <f t="shared" si="5"/>
        <v>D</v>
      </c>
      <c r="N40" s="14">
        <v>31</v>
      </c>
      <c r="O40" s="14">
        <v>20</v>
      </c>
      <c r="P40" s="14">
        <f t="shared" si="6"/>
        <v>51</v>
      </c>
      <c r="Q40" s="14" t="str">
        <f t="shared" si="7"/>
        <v>C+</v>
      </c>
      <c r="R40" s="14">
        <v>34</v>
      </c>
      <c r="S40" s="14">
        <v>22</v>
      </c>
      <c r="T40" s="14">
        <f t="shared" si="8"/>
        <v>56</v>
      </c>
      <c r="U40" s="14" t="str">
        <f t="shared" si="9"/>
        <v>C+</v>
      </c>
      <c r="V40" s="14">
        <v>33</v>
      </c>
      <c r="W40" s="14">
        <v>20</v>
      </c>
      <c r="X40" s="14">
        <f t="shared" si="10"/>
        <v>53</v>
      </c>
      <c r="Y40" s="14" t="str">
        <f t="shared" si="11"/>
        <v>C+</v>
      </c>
      <c r="Z40" s="14">
        <v>35</v>
      </c>
      <c r="AA40" s="14">
        <v>25</v>
      </c>
      <c r="AB40" s="14">
        <f t="shared" si="12"/>
        <v>60</v>
      </c>
      <c r="AC40" s="14" t="str">
        <f t="shared" si="13"/>
        <v>B</v>
      </c>
      <c r="AD40" s="14">
        <v>26</v>
      </c>
      <c r="AE40" s="14">
        <v>12</v>
      </c>
      <c r="AF40" s="48">
        <v>40</v>
      </c>
      <c r="AG40" s="14" t="str">
        <f t="shared" si="15"/>
        <v>D</v>
      </c>
      <c r="AH40" s="14">
        <v>29</v>
      </c>
      <c r="AI40" s="14">
        <v>20</v>
      </c>
      <c r="AJ40" s="14">
        <f t="shared" si="16"/>
        <v>49</v>
      </c>
      <c r="AK40" s="14" t="str">
        <f t="shared" si="17"/>
        <v>C</v>
      </c>
      <c r="AL40" s="14">
        <f t="shared" si="18"/>
        <v>720</v>
      </c>
      <c r="AM40" s="6"/>
      <c r="AN40" s="18">
        <f t="shared" si="19"/>
        <v>60</v>
      </c>
      <c r="AO40" s="6">
        <v>46</v>
      </c>
      <c r="AP40" s="14" t="str">
        <f t="shared" si="0"/>
        <v>PASS</v>
      </c>
      <c r="AQ40" s="47" t="s">
        <v>612</v>
      </c>
      <c r="AR40" s="14">
        <f t="shared" si="1"/>
        <v>720</v>
      </c>
      <c r="AS40" s="6"/>
      <c r="AT40" s="14"/>
      <c r="AU40" s="6">
        <v>2</v>
      </c>
      <c r="AV40" s="12">
        <v>10174</v>
      </c>
    </row>
    <row r="41" spans="1:48" ht="15.6" x14ac:dyDescent="0.3">
      <c r="A41" s="47">
        <v>40</v>
      </c>
      <c r="B41" s="47" t="s">
        <v>614</v>
      </c>
      <c r="C41" s="46" t="s">
        <v>744</v>
      </c>
      <c r="D41" s="44" t="s">
        <v>137</v>
      </c>
      <c r="E41" s="44" t="s">
        <v>712</v>
      </c>
      <c r="F41" s="14">
        <v>217</v>
      </c>
      <c r="G41" s="14">
        <v>200</v>
      </c>
      <c r="H41" s="14">
        <f t="shared" si="2"/>
        <v>417</v>
      </c>
      <c r="I41" s="14" t="str">
        <f t="shared" si="3"/>
        <v>A</v>
      </c>
      <c r="J41" s="14">
        <v>35</v>
      </c>
      <c r="K41" s="14">
        <v>38</v>
      </c>
      <c r="L41" s="14">
        <f t="shared" si="4"/>
        <v>73</v>
      </c>
      <c r="M41" s="14" t="str">
        <f t="shared" si="5"/>
        <v>B+</v>
      </c>
      <c r="N41" s="14">
        <v>33</v>
      </c>
      <c r="O41" s="14">
        <v>27</v>
      </c>
      <c r="P41" s="14">
        <f t="shared" si="6"/>
        <v>60</v>
      </c>
      <c r="Q41" s="14" t="str">
        <f t="shared" si="7"/>
        <v>B</v>
      </c>
      <c r="R41" s="14">
        <v>46</v>
      </c>
      <c r="S41" s="14">
        <v>43</v>
      </c>
      <c r="T41" s="14">
        <f t="shared" si="8"/>
        <v>89</v>
      </c>
      <c r="U41" s="14" t="str">
        <f t="shared" si="9"/>
        <v>A</v>
      </c>
      <c r="V41" s="14">
        <v>44</v>
      </c>
      <c r="W41" s="14">
        <v>33</v>
      </c>
      <c r="X41" s="14">
        <f t="shared" si="10"/>
        <v>77</v>
      </c>
      <c r="Y41" s="14" t="str">
        <f t="shared" si="11"/>
        <v>B+</v>
      </c>
      <c r="Z41" s="14">
        <v>33</v>
      </c>
      <c r="AA41" s="14">
        <v>16</v>
      </c>
      <c r="AB41" s="14">
        <f t="shared" si="12"/>
        <v>49</v>
      </c>
      <c r="AC41" s="14" t="str">
        <f t="shared" si="13"/>
        <v>C</v>
      </c>
      <c r="AD41" s="14">
        <v>47</v>
      </c>
      <c r="AE41" s="14">
        <v>40</v>
      </c>
      <c r="AF41" s="14">
        <f t="shared" si="14"/>
        <v>87</v>
      </c>
      <c r="AG41" s="14" t="str">
        <f t="shared" si="15"/>
        <v>A</v>
      </c>
      <c r="AH41" s="14">
        <v>36</v>
      </c>
      <c r="AI41" s="14">
        <v>26</v>
      </c>
      <c r="AJ41" s="14">
        <f t="shared" si="16"/>
        <v>62</v>
      </c>
      <c r="AK41" s="14" t="str">
        <f t="shared" si="17"/>
        <v>B</v>
      </c>
      <c r="AL41" s="14">
        <f t="shared" si="18"/>
        <v>914</v>
      </c>
      <c r="AM41" s="6"/>
      <c r="AN41" s="18">
        <f t="shared" si="19"/>
        <v>76.166666666666671</v>
      </c>
      <c r="AO41" s="6">
        <v>4</v>
      </c>
      <c r="AP41" s="14" t="str">
        <f t="shared" si="0"/>
        <v>PASS</v>
      </c>
      <c r="AQ41" s="47" t="s">
        <v>614</v>
      </c>
      <c r="AR41" s="14">
        <f t="shared" si="1"/>
        <v>914</v>
      </c>
      <c r="AS41" s="6"/>
      <c r="AT41" s="14"/>
      <c r="AU41" s="6"/>
      <c r="AV41" s="12">
        <v>10175</v>
      </c>
    </row>
    <row r="42" spans="1:48" ht="15.6" x14ac:dyDescent="0.3">
      <c r="A42" s="47">
        <v>41</v>
      </c>
      <c r="B42" s="47" t="s">
        <v>616</v>
      </c>
      <c r="C42" s="46" t="s">
        <v>480</v>
      </c>
      <c r="D42" s="44" t="s">
        <v>729</v>
      </c>
      <c r="E42" s="44" t="s">
        <v>94</v>
      </c>
      <c r="F42" s="14">
        <v>179</v>
      </c>
      <c r="G42" s="14">
        <v>198</v>
      </c>
      <c r="H42" s="14">
        <f t="shared" si="2"/>
        <v>377</v>
      </c>
      <c r="I42" s="14" t="str">
        <f t="shared" si="3"/>
        <v>B+</v>
      </c>
      <c r="J42" s="14">
        <v>35</v>
      </c>
      <c r="K42" s="14">
        <v>32</v>
      </c>
      <c r="L42" s="14">
        <f t="shared" si="4"/>
        <v>67</v>
      </c>
      <c r="M42" s="14" t="str">
        <f t="shared" si="5"/>
        <v>B</v>
      </c>
      <c r="N42" s="14">
        <v>41</v>
      </c>
      <c r="O42" s="14">
        <v>31</v>
      </c>
      <c r="P42" s="14">
        <f t="shared" si="6"/>
        <v>72</v>
      </c>
      <c r="Q42" s="14" t="str">
        <f t="shared" si="7"/>
        <v>B+</v>
      </c>
      <c r="R42" s="14">
        <v>40</v>
      </c>
      <c r="S42" s="14">
        <v>28</v>
      </c>
      <c r="T42" s="14">
        <f t="shared" si="8"/>
        <v>68</v>
      </c>
      <c r="U42" s="14" t="str">
        <f t="shared" si="9"/>
        <v>B</v>
      </c>
      <c r="V42" s="14">
        <v>40</v>
      </c>
      <c r="W42" s="14">
        <v>34</v>
      </c>
      <c r="X42" s="14">
        <f t="shared" si="10"/>
        <v>74</v>
      </c>
      <c r="Y42" s="14" t="str">
        <f t="shared" si="11"/>
        <v>B+</v>
      </c>
      <c r="Z42" s="14">
        <v>45</v>
      </c>
      <c r="AA42" s="14">
        <v>32</v>
      </c>
      <c r="AB42" s="14">
        <f t="shared" si="12"/>
        <v>77</v>
      </c>
      <c r="AC42" s="14" t="str">
        <f t="shared" si="13"/>
        <v>B+</v>
      </c>
      <c r="AD42" s="14">
        <v>40</v>
      </c>
      <c r="AE42" s="14">
        <v>19</v>
      </c>
      <c r="AF42" s="14">
        <f t="shared" si="14"/>
        <v>59</v>
      </c>
      <c r="AG42" s="14" t="str">
        <f t="shared" si="15"/>
        <v>C+</v>
      </c>
      <c r="AH42" s="14">
        <v>42</v>
      </c>
      <c r="AI42" s="14">
        <v>31</v>
      </c>
      <c r="AJ42" s="14">
        <f t="shared" si="16"/>
        <v>73</v>
      </c>
      <c r="AK42" s="14" t="str">
        <f t="shared" si="17"/>
        <v>B+</v>
      </c>
      <c r="AL42" s="14">
        <f t="shared" si="18"/>
        <v>867</v>
      </c>
      <c r="AM42" s="6"/>
      <c r="AN42" s="18">
        <f t="shared" si="19"/>
        <v>72.25</v>
      </c>
      <c r="AO42" s="6">
        <v>8</v>
      </c>
      <c r="AP42" s="14" t="str">
        <f t="shared" si="0"/>
        <v>PASS</v>
      </c>
      <c r="AQ42" s="47" t="s">
        <v>616</v>
      </c>
      <c r="AR42" s="14">
        <f t="shared" si="1"/>
        <v>867</v>
      </c>
      <c r="AS42" s="6"/>
      <c r="AT42" s="14"/>
      <c r="AU42" s="6"/>
      <c r="AV42" s="12">
        <v>10176</v>
      </c>
    </row>
    <row r="43" spans="1:48" ht="15.6" x14ac:dyDescent="0.3">
      <c r="A43" s="47">
        <v>42</v>
      </c>
      <c r="B43" s="47" t="s">
        <v>617</v>
      </c>
      <c r="C43" s="46" t="s">
        <v>743</v>
      </c>
      <c r="D43" s="44" t="s">
        <v>674</v>
      </c>
      <c r="E43" s="44" t="s">
        <v>713</v>
      </c>
      <c r="F43" s="14">
        <v>164</v>
      </c>
      <c r="G43" s="14">
        <v>174</v>
      </c>
      <c r="H43" s="14">
        <f t="shared" si="2"/>
        <v>338</v>
      </c>
      <c r="I43" s="14" t="str">
        <f t="shared" si="3"/>
        <v>B</v>
      </c>
      <c r="J43" s="14">
        <v>27</v>
      </c>
      <c r="K43" s="14">
        <v>31</v>
      </c>
      <c r="L43" s="14">
        <f t="shared" si="4"/>
        <v>58</v>
      </c>
      <c r="M43" s="14" t="str">
        <f t="shared" si="5"/>
        <v>C+</v>
      </c>
      <c r="N43" s="14">
        <v>29</v>
      </c>
      <c r="O43" s="14">
        <v>19</v>
      </c>
      <c r="P43" s="14">
        <f t="shared" si="6"/>
        <v>48</v>
      </c>
      <c r="Q43" s="14" t="str">
        <f t="shared" si="7"/>
        <v>C</v>
      </c>
      <c r="R43" s="14">
        <v>36</v>
      </c>
      <c r="S43" s="14">
        <v>30</v>
      </c>
      <c r="T43" s="14">
        <f t="shared" si="8"/>
        <v>66</v>
      </c>
      <c r="U43" s="14" t="str">
        <f t="shared" si="9"/>
        <v>B</v>
      </c>
      <c r="V43" s="14">
        <v>46</v>
      </c>
      <c r="W43" s="14">
        <v>41</v>
      </c>
      <c r="X43" s="14">
        <f t="shared" si="10"/>
        <v>87</v>
      </c>
      <c r="Y43" s="14" t="str">
        <f t="shared" si="11"/>
        <v>A</v>
      </c>
      <c r="Z43" s="14">
        <v>31</v>
      </c>
      <c r="AA43" s="14">
        <v>12</v>
      </c>
      <c r="AB43" s="14">
        <f t="shared" si="12"/>
        <v>43</v>
      </c>
      <c r="AC43" s="14" t="str">
        <f t="shared" si="13"/>
        <v>D</v>
      </c>
      <c r="AD43" s="14">
        <v>37</v>
      </c>
      <c r="AE43" s="14">
        <v>22</v>
      </c>
      <c r="AF43" s="14">
        <f t="shared" si="14"/>
        <v>59</v>
      </c>
      <c r="AG43" s="14" t="str">
        <f t="shared" si="15"/>
        <v>C+</v>
      </c>
      <c r="AH43" s="14">
        <v>37</v>
      </c>
      <c r="AI43" s="14">
        <v>27</v>
      </c>
      <c r="AJ43" s="14">
        <f t="shared" si="16"/>
        <v>64</v>
      </c>
      <c r="AK43" s="14" t="str">
        <f t="shared" si="17"/>
        <v>B</v>
      </c>
      <c r="AL43" s="14">
        <f t="shared" si="18"/>
        <v>763</v>
      </c>
      <c r="AM43" s="6"/>
      <c r="AN43" s="18">
        <f t="shared" si="19"/>
        <v>63.583333333333336</v>
      </c>
      <c r="AO43" s="6">
        <v>32</v>
      </c>
      <c r="AP43" s="14" t="str">
        <f t="shared" si="0"/>
        <v>PASS</v>
      </c>
      <c r="AQ43" s="47" t="s">
        <v>617</v>
      </c>
      <c r="AR43" s="14">
        <f t="shared" si="1"/>
        <v>763</v>
      </c>
      <c r="AS43" s="6"/>
      <c r="AT43" s="14"/>
      <c r="AU43" s="6"/>
      <c r="AV43" s="12">
        <v>10177</v>
      </c>
    </row>
    <row r="44" spans="1:48" ht="15.6" x14ac:dyDescent="0.3">
      <c r="A44" s="47">
        <v>43</v>
      </c>
      <c r="B44" s="47" t="s">
        <v>619</v>
      </c>
      <c r="C44" s="46" t="s">
        <v>620</v>
      </c>
      <c r="D44" s="44" t="s">
        <v>93</v>
      </c>
      <c r="E44" s="44" t="s">
        <v>737</v>
      </c>
      <c r="F44" s="14">
        <v>183</v>
      </c>
      <c r="G44" s="14">
        <v>164</v>
      </c>
      <c r="H44" s="14">
        <f t="shared" si="2"/>
        <v>347</v>
      </c>
      <c r="I44" s="14" t="str">
        <f t="shared" si="3"/>
        <v>B</v>
      </c>
      <c r="J44" s="14">
        <v>23</v>
      </c>
      <c r="K44" s="14">
        <v>17</v>
      </c>
      <c r="L44" s="14">
        <f t="shared" si="4"/>
        <v>40</v>
      </c>
      <c r="M44" s="14" t="str">
        <f t="shared" si="5"/>
        <v>D</v>
      </c>
      <c r="N44" s="14">
        <v>35</v>
      </c>
      <c r="O44" s="14">
        <v>30</v>
      </c>
      <c r="P44" s="14">
        <f t="shared" si="6"/>
        <v>65</v>
      </c>
      <c r="Q44" s="14" t="str">
        <f t="shared" si="7"/>
        <v>B</v>
      </c>
      <c r="R44" s="14">
        <v>34</v>
      </c>
      <c r="S44" s="14">
        <v>34</v>
      </c>
      <c r="T44" s="14">
        <f t="shared" si="8"/>
        <v>68</v>
      </c>
      <c r="U44" s="14" t="str">
        <f t="shared" si="9"/>
        <v>B</v>
      </c>
      <c r="V44" s="14">
        <v>40</v>
      </c>
      <c r="W44" s="14">
        <v>34</v>
      </c>
      <c r="X44" s="14">
        <f t="shared" si="10"/>
        <v>74</v>
      </c>
      <c r="Y44" s="14" t="str">
        <f t="shared" si="11"/>
        <v>B+</v>
      </c>
      <c r="Z44" s="14">
        <v>28</v>
      </c>
      <c r="AA44" s="14">
        <v>25</v>
      </c>
      <c r="AB44" s="14">
        <f t="shared" si="12"/>
        <v>53</v>
      </c>
      <c r="AC44" s="14" t="str">
        <f t="shared" si="13"/>
        <v>C+</v>
      </c>
      <c r="AD44" s="14">
        <v>34</v>
      </c>
      <c r="AE44" s="14">
        <v>16</v>
      </c>
      <c r="AF44" s="14">
        <f t="shared" si="14"/>
        <v>50</v>
      </c>
      <c r="AG44" s="14" t="str">
        <f t="shared" si="15"/>
        <v>C+</v>
      </c>
      <c r="AH44" s="14">
        <v>31</v>
      </c>
      <c r="AI44" s="14">
        <v>17</v>
      </c>
      <c r="AJ44" s="14">
        <f t="shared" si="16"/>
        <v>48</v>
      </c>
      <c r="AK44" s="14" t="str">
        <f t="shared" si="17"/>
        <v>C</v>
      </c>
      <c r="AL44" s="14">
        <f t="shared" si="18"/>
        <v>745</v>
      </c>
      <c r="AM44" s="6"/>
      <c r="AN44" s="18">
        <f t="shared" si="19"/>
        <v>62.083333333333336</v>
      </c>
      <c r="AO44" s="6">
        <v>38</v>
      </c>
      <c r="AP44" s="14" t="str">
        <f t="shared" si="0"/>
        <v>PASS</v>
      </c>
      <c r="AQ44" s="47" t="s">
        <v>619</v>
      </c>
      <c r="AR44" s="14">
        <f t="shared" si="1"/>
        <v>745</v>
      </c>
      <c r="AS44" s="6"/>
      <c r="AT44" s="14"/>
      <c r="AU44" s="6"/>
      <c r="AV44" s="12">
        <v>10178</v>
      </c>
    </row>
    <row r="45" spans="1:48" ht="15.6" x14ac:dyDescent="0.3">
      <c r="A45" s="50">
        <v>44</v>
      </c>
      <c r="B45" s="50" t="s">
        <v>621</v>
      </c>
      <c r="C45" s="45" t="s">
        <v>742</v>
      </c>
      <c r="D45" s="43" t="s">
        <v>675</v>
      </c>
      <c r="E45" s="43" t="s">
        <v>714</v>
      </c>
      <c r="F45" s="14">
        <v>168</v>
      </c>
      <c r="G45" s="14">
        <v>141</v>
      </c>
      <c r="H45" s="14">
        <f t="shared" si="2"/>
        <v>309</v>
      </c>
      <c r="I45" s="14" t="str">
        <f t="shared" si="3"/>
        <v>B</v>
      </c>
      <c r="J45" s="14">
        <v>29</v>
      </c>
      <c r="K45" s="14">
        <v>22</v>
      </c>
      <c r="L45" s="14">
        <f t="shared" si="4"/>
        <v>51</v>
      </c>
      <c r="M45" s="14" t="str">
        <f t="shared" si="5"/>
        <v>C+</v>
      </c>
      <c r="N45" s="14">
        <v>25</v>
      </c>
      <c r="O45" s="14">
        <v>13</v>
      </c>
      <c r="P45" s="48">
        <v>40</v>
      </c>
      <c r="Q45" s="14" t="str">
        <f t="shared" si="7"/>
        <v>D</v>
      </c>
      <c r="R45" s="14">
        <v>38</v>
      </c>
      <c r="S45" s="14">
        <v>24</v>
      </c>
      <c r="T45" s="14">
        <f t="shared" si="8"/>
        <v>62</v>
      </c>
      <c r="U45" s="14" t="str">
        <f t="shared" si="9"/>
        <v>B</v>
      </c>
      <c r="V45" s="14">
        <v>44</v>
      </c>
      <c r="W45" s="14">
        <v>41</v>
      </c>
      <c r="X45" s="14">
        <f t="shared" si="10"/>
        <v>85</v>
      </c>
      <c r="Y45" s="14" t="str">
        <f t="shared" si="11"/>
        <v>A</v>
      </c>
      <c r="Z45" s="14">
        <v>31</v>
      </c>
      <c r="AA45" s="14">
        <v>19</v>
      </c>
      <c r="AB45" s="14">
        <f t="shared" si="12"/>
        <v>50</v>
      </c>
      <c r="AC45" s="14" t="str">
        <f t="shared" si="13"/>
        <v>C+</v>
      </c>
      <c r="AD45" s="14">
        <v>26</v>
      </c>
      <c r="AE45" s="14">
        <v>14</v>
      </c>
      <c r="AF45" s="14">
        <f t="shared" si="14"/>
        <v>40</v>
      </c>
      <c r="AG45" s="14" t="str">
        <f t="shared" si="15"/>
        <v>D</v>
      </c>
      <c r="AH45" s="14">
        <v>40</v>
      </c>
      <c r="AI45" s="14">
        <v>17</v>
      </c>
      <c r="AJ45" s="14">
        <f t="shared" si="16"/>
        <v>57</v>
      </c>
      <c r="AK45" s="14" t="str">
        <f t="shared" si="17"/>
        <v>C+</v>
      </c>
      <c r="AL45" s="14">
        <f t="shared" si="18"/>
        <v>694</v>
      </c>
      <c r="AM45" s="6"/>
      <c r="AN45" s="18">
        <f t="shared" si="19"/>
        <v>57.833333333333336</v>
      </c>
      <c r="AO45" s="6">
        <v>47</v>
      </c>
      <c r="AP45" s="14" t="str">
        <f t="shared" si="0"/>
        <v>PASS</v>
      </c>
      <c r="AQ45" s="50" t="s">
        <v>621</v>
      </c>
      <c r="AR45" s="14">
        <f t="shared" si="1"/>
        <v>694</v>
      </c>
      <c r="AS45" s="6"/>
      <c r="AT45" s="14"/>
      <c r="AU45" s="6">
        <v>2</v>
      </c>
      <c r="AV45" s="12">
        <v>10179</v>
      </c>
    </row>
    <row r="46" spans="1:48" ht="15.6" x14ac:dyDescent="0.3">
      <c r="A46" s="47">
        <v>45</v>
      </c>
      <c r="B46" s="47" t="s">
        <v>623</v>
      </c>
      <c r="C46" s="46" t="s">
        <v>747</v>
      </c>
      <c r="D46" s="44" t="s">
        <v>676</v>
      </c>
      <c r="E46" s="44" t="s">
        <v>715</v>
      </c>
      <c r="F46" s="14">
        <v>207</v>
      </c>
      <c r="G46" s="14">
        <v>196</v>
      </c>
      <c r="H46" s="14">
        <f t="shared" si="2"/>
        <v>403</v>
      </c>
      <c r="I46" s="14" t="str">
        <f t="shared" si="3"/>
        <v>A</v>
      </c>
      <c r="J46" s="14">
        <v>37</v>
      </c>
      <c r="K46" s="14">
        <v>30</v>
      </c>
      <c r="L46" s="14">
        <f t="shared" si="4"/>
        <v>67</v>
      </c>
      <c r="M46" s="14" t="str">
        <f t="shared" si="5"/>
        <v>B</v>
      </c>
      <c r="N46" s="14">
        <v>39</v>
      </c>
      <c r="O46" s="14">
        <v>33</v>
      </c>
      <c r="P46" s="14">
        <f t="shared" si="6"/>
        <v>72</v>
      </c>
      <c r="Q46" s="14" t="str">
        <f t="shared" si="7"/>
        <v>B+</v>
      </c>
      <c r="R46" s="14">
        <v>49</v>
      </c>
      <c r="S46" s="14">
        <v>48</v>
      </c>
      <c r="T46" s="14">
        <f t="shared" si="8"/>
        <v>97</v>
      </c>
      <c r="U46" s="14" t="str">
        <f t="shared" si="9"/>
        <v>A+</v>
      </c>
      <c r="V46" s="14">
        <v>43</v>
      </c>
      <c r="W46" s="14">
        <v>33</v>
      </c>
      <c r="X46" s="14">
        <f t="shared" si="10"/>
        <v>76</v>
      </c>
      <c r="Y46" s="14" t="str">
        <f t="shared" si="11"/>
        <v>B+</v>
      </c>
      <c r="Z46" s="14">
        <v>41</v>
      </c>
      <c r="AA46" s="14">
        <v>33</v>
      </c>
      <c r="AB46" s="14">
        <f t="shared" si="12"/>
        <v>74</v>
      </c>
      <c r="AC46" s="14" t="str">
        <f t="shared" si="13"/>
        <v>B+</v>
      </c>
      <c r="AD46" s="14">
        <v>41</v>
      </c>
      <c r="AE46" s="14">
        <v>27</v>
      </c>
      <c r="AF46" s="14">
        <f t="shared" si="14"/>
        <v>68</v>
      </c>
      <c r="AG46" s="14" t="str">
        <f t="shared" si="15"/>
        <v>B</v>
      </c>
      <c r="AH46" s="14">
        <v>40</v>
      </c>
      <c r="AI46" s="14">
        <v>26</v>
      </c>
      <c r="AJ46" s="14">
        <f t="shared" si="16"/>
        <v>66</v>
      </c>
      <c r="AK46" s="14" t="str">
        <f t="shared" si="17"/>
        <v>B</v>
      </c>
      <c r="AL46" s="14">
        <f t="shared" si="18"/>
        <v>923</v>
      </c>
      <c r="AM46" s="6"/>
      <c r="AN46" s="18">
        <f t="shared" si="19"/>
        <v>76.916666666666671</v>
      </c>
      <c r="AO46" s="6">
        <v>3</v>
      </c>
      <c r="AP46" s="14" t="str">
        <f t="shared" si="0"/>
        <v>PASS</v>
      </c>
      <c r="AQ46" s="47" t="s">
        <v>623</v>
      </c>
      <c r="AR46" s="14">
        <f t="shared" si="1"/>
        <v>923</v>
      </c>
      <c r="AS46" s="6"/>
      <c r="AT46" s="14"/>
      <c r="AU46" s="6"/>
      <c r="AV46" s="12">
        <v>10180</v>
      </c>
    </row>
    <row r="47" spans="1:48" ht="15.6" x14ac:dyDescent="0.3">
      <c r="A47" s="47">
        <v>46</v>
      </c>
      <c r="B47" s="47" t="s">
        <v>625</v>
      </c>
      <c r="C47" s="46" t="s">
        <v>767</v>
      </c>
      <c r="D47" s="44" t="s">
        <v>677</v>
      </c>
      <c r="E47" s="44" t="s">
        <v>716</v>
      </c>
      <c r="F47" s="14">
        <v>198</v>
      </c>
      <c r="G47" s="14">
        <v>164</v>
      </c>
      <c r="H47" s="14">
        <f t="shared" si="2"/>
        <v>362</v>
      </c>
      <c r="I47" s="14" t="str">
        <f t="shared" si="3"/>
        <v>B+</v>
      </c>
      <c r="J47" s="14">
        <v>34</v>
      </c>
      <c r="K47" s="14">
        <v>23</v>
      </c>
      <c r="L47" s="14">
        <f t="shared" si="4"/>
        <v>57</v>
      </c>
      <c r="M47" s="14" t="str">
        <f t="shared" si="5"/>
        <v>C+</v>
      </c>
      <c r="N47" s="14">
        <v>37</v>
      </c>
      <c r="O47" s="14">
        <v>23</v>
      </c>
      <c r="P47" s="14">
        <f t="shared" si="6"/>
        <v>60</v>
      </c>
      <c r="Q47" s="14" t="str">
        <f t="shared" si="7"/>
        <v>B</v>
      </c>
      <c r="R47" s="14">
        <v>39</v>
      </c>
      <c r="S47" s="14">
        <v>25</v>
      </c>
      <c r="T47" s="14">
        <f t="shared" si="8"/>
        <v>64</v>
      </c>
      <c r="U47" s="14" t="str">
        <f t="shared" si="9"/>
        <v>B</v>
      </c>
      <c r="V47" s="14">
        <v>42</v>
      </c>
      <c r="W47" s="14">
        <v>41</v>
      </c>
      <c r="X47" s="14">
        <f t="shared" si="10"/>
        <v>83</v>
      </c>
      <c r="Y47" s="14" t="str">
        <f t="shared" si="11"/>
        <v>A</v>
      </c>
      <c r="Z47" s="14">
        <v>34</v>
      </c>
      <c r="AA47" s="14">
        <v>19</v>
      </c>
      <c r="AB47" s="14">
        <f t="shared" si="12"/>
        <v>53</v>
      </c>
      <c r="AC47" s="14" t="str">
        <f t="shared" si="13"/>
        <v>C+</v>
      </c>
      <c r="AD47" s="14">
        <v>31</v>
      </c>
      <c r="AE47" s="14">
        <v>15</v>
      </c>
      <c r="AF47" s="14">
        <f t="shared" si="14"/>
        <v>46</v>
      </c>
      <c r="AG47" s="14" t="str">
        <f t="shared" si="15"/>
        <v>C</v>
      </c>
      <c r="AH47" s="14">
        <v>32</v>
      </c>
      <c r="AI47" s="14">
        <v>15</v>
      </c>
      <c r="AJ47" s="14">
        <f t="shared" si="16"/>
        <v>47</v>
      </c>
      <c r="AK47" s="14" t="str">
        <f t="shared" si="17"/>
        <v>C</v>
      </c>
      <c r="AL47" s="14">
        <f t="shared" si="18"/>
        <v>772</v>
      </c>
      <c r="AM47" s="6"/>
      <c r="AN47" s="18">
        <f t="shared" si="19"/>
        <v>64.333333333333329</v>
      </c>
      <c r="AO47" s="6">
        <v>29</v>
      </c>
      <c r="AP47" s="14" t="str">
        <f t="shared" si="0"/>
        <v>PASS</v>
      </c>
      <c r="AQ47" s="47" t="s">
        <v>625</v>
      </c>
      <c r="AR47" s="14">
        <f t="shared" si="1"/>
        <v>772</v>
      </c>
      <c r="AS47" s="6"/>
      <c r="AT47" s="14"/>
      <c r="AU47" s="6"/>
      <c r="AV47" s="12">
        <v>10181</v>
      </c>
    </row>
    <row r="48" spans="1:48" ht="15.6" x14ac:dyDescent="0.3">
      <c r="A48" s="50">
        <v>47</v>
      </c>
      <c r="B48" s="50" t="s">
        <v>627</v>
      </c>
      <c r="C48" s="45" t="s">
        <v>741</v>
      </c>
      <c r="D48" s="43" t="s">
        <v>678</v>
      </c>
      <c r="E48" s="43" t="s">
        <v>717</v>
      </c>
      <c r="F48" s="14">
        <v>187</v>
      </c>
      <c r="G48" s="14">
        <v>130</v>
      </c>
      <c r="H48" s="14">
        <f t="shared" si="2"/>
        <v>317</v>
      </c>
      <c r="I48" s="14" t="str">
        <f t="shared" si="3"/>
        <v>B</v>
      </c>
      <c r="J48" s="14">
        <v>38</v>
      </c>
      <c r="K48" s="14">
        <v>33</v>
      </c>
      <c r="L48" s="14">
        <f t="shared" si="4"/>
        <v>71</v>
      </c>
      <c r="M48" s="14" t="str">
        <f t="shared" si="5"/>
        <v>B+</v>
      </c>
      <c r="N48" s="14">
        <v>35</v>
      </c>
      <c r="O48" s="14">
        <v>25</v>
      </c>
      <c r="P48" s="14">
        <f t="shared" si="6"/>
        <v>60</v>
      </c>
      <c r="Q48" s="14" t="str">
        <f t="shared" si="7"/>
        <v>B</v>
      </c>
      <c r="R48" s="14">
        <v>42</v>
      </c>
      <c r="S48" s="14">
        <v>34</v>
      </c>
      <c r="T48" s="14">
        <f t="shared" si="8"/>
        <v>76</v>
      </c>
      <c r="U48" s="14" t="str">
        <f t="shared" si="9"/>
        <v>B+</v>
      </c>
      <c r="V48" s="14">
        <v>47</v>
      </c>
      <c r="W48" s="14">
        <v>40</v>
      </c>
      <c r="X48" s="14">
        <f t="shared" si="10"/>
        <v>87</v>
      </c>
      <c r="Y48" s="14" t="str">
        <f t="shared" si="11"/>
        <v>A</v>
      </c>
      <c r="Z48" s="14">
        <v>44</v>
      </c>
      <c r="AA48" s="14">
        <v>37</v>
      </c>
      <c r="AB48" s="14">
        <f t="shared" si="12"/>
        <v>81</v>
      </c>
      <c r="AC48" s="14" t="str">
        <f t="shared" si="13"/>
        <v>A</v>
      </c>
      <c r="AD48" s="14">
        <v>36</v>
      </c>
      <c r="AE48" s="14">
        <v>19</v>
      </c>
      <c r="AF48" s="14">
        <f t="shared" si="14"/>
        <v>55</v>
      </c>
      <c r="AG48" s="14" t="str">
        <f t="shared" si="15"/>
        <v>C+</v>
      </c>
      <c r="AH48" s="14">
        <v>43</v>
      </c>
      <c r="AI48" s="14">
        <v>26</v>
      </c>
      <c r="AJ48" s="14">
        <f t="shared" si="16"/>
        <v>69</v>
      </c>
      <c r="AK48" s="14" t="str">
        <f t="shared" si="17"/>
        <v>B</v>
      </c>
      <c r="AL48" s="14">
        <f t="shared" si="18"/>
        <v>816</v>
      </c>
      <c r="AM48" s="6"/>
      <c r="AN48" s="18">
        <f t="shared" si="19"/>
        <v>68</v>
      </c>
      <c r="AO48" s="6">
        <v>17</v>
      </c>
      <c r="AP48" s="14" t="str">
        <f t="shared" si="0"/>
        <v>PASS</v>
      </c>
      <c r="AQ48" s="50" t="s">
        <v>627</v>
      </c>
      <c r="AR48" s="14">
        <f t="shared" si="1"/>
        <v>816</v>
      </c>
      <c r="AS48" s="6"/>
      <c r="AT48" s="14"/>
      <c r="AU48" s="6"/>
      <c r="AV48" s="12">
        <v>10182</v>
      </c>
    </row>
    <row r="49" spans="1:48" ht="15.6" x14ac:dyDescent="0.3">
      <c r="A49" s="47">
        <v>48</v>
      </c>
      <c r="B49" s="47" t="s">
        <v>629</v>
      </c>
      <c r="C49" s="46" t="s">
        <v>748</v>
      </c>
      <c r="D49" s="44" t="s">
        <v>679</v>
      </c>
      <c r="E49" s="44" t="s">
        <v>102</v>
      </c>
      <c r="F49" s="14">
        <v>174</v>
      </c>
      <c r="G49" s="14">
        <v>119</v>
      </c>
      <c r="H49" s="14">
        <f t="shared" si="2"/>
        <v>293</v>
      </c>
      <c r="I49" s="14" t="str">
        <f t="shared" si="3"/>
        <v>C+</v>
      </c>
      <c r="J49" s="14">
        <v>27</v>
      </c>
      <c r="K49" s="14">
        <v>14</v>
      </c>
      <c r="L49" s="14">
        <f t="shared" si="4"/>
        <v>41</v>
      </c>
      <c r="M49" s="14" t="str">
        <f t="shared" si="5"/>
        <v>D</v>
      </c>
      <c r="N49" s="14">
        <v>31</v>
      </c>
      <c r="O49" s="14">
        <v>18</v>
      </c>
      <c r="P49" s="14">
        <f t="shared" si="6"/>
        <v>49</v>
      </c>
      <c r="Q49" s="14" t="str">
        <f t="shared" si="7"/>
        <v>C</v>
      </c>
      <c r="R49" s="14">
        <v>39</v>
      </c>
      <c r="S49" s="14">
        <v>27</v>
      </c>
      <c r="T49" s="14">
        <f t="shared" si="8"/>
        <v>66</v>
      </c>
      <c r="U49" s="14" t="str">
        <f t="shared" si="9"/>
        <v>B</v>
      </c>
      <c r="V49" s="14">
        <v>44</v>
      </c>
      <c r="W49" s="14">
        <v>40</v>
      </c>
      <c r="X49" s="14">
        <f t="shared" si="10"/>
        <v>84</v>
      </c>
      <c r="Y49" s="14" t="str">
        <f t="shared" si="11"/>
        <v>A</v>
      </c>
      <c r="Z49" s="14">
        <v>31</v>
      </c>
      <c r="AA49" s="14">
        <v>16</v>
      </c>
      <c r="AB49" s="14">
        <f t="shared" si="12"/>
        <v>47</v>
      </c>
      <c r="AC49" s="14" t="str">
        <f t="shared" si="13"/>
        <v>C</v>
      </c>
      <c r="AD49" s="14">
        <v>31</v>
      </c>
      <c r="AE49" s="14">
        <v>18</v>
      </c>
      <c r="AF49" s="14">
        <f t="shared" si="14"/>
        <v>49</v>
      </c>
      <c r="AG49" s="14" t="str">
        <f t="shared" si="15"/>
        <v>C</v>
      </c>
      <c r="AH49" s="14">
        <v>31</v>
      </c>
      <c r="AI49" s="14">
        <v>14</v>
      </c>
      <c r="AJ49" s="14">
        <f t="shared" si="16"/>
        <v>45</v>
      </c>
      <c r="AK49" s="14" t="str">
        <f t="shared" si="17"/>
        <v>C</v>
      </c>
      <c r="AL49" s="14">
        <f t="shared" si="18"/>
        <v>674</v>
      </c>
      <c r="AM49" s="6"/>
      <c r="AN49" s="18">
        <f t="shared" si="19"/>
        <v>56.166666666666664</v>
      </c>
      <c r="AO49" s="6">
        <v>48</v>
      </c>
      <c r="AP49" s="14" t="str">
        <f t="shared" si="0"/>
        <v>PASS</v>
      </c>
      <c r="AQ49" s="47" t="s">
        <v>629</v>
      </c>
      <c r="AR49" s="14">
        <f t="shared" si="1"/>
        <v>674</v>
      </c>
      <c r="AS49" s="6"/>
      <c r="AT49" s="14"/>
      <c r="AU49" s="6"/>
      <c r="AV49" s="12">
        <v>10183</v>
      </c>
    </row>
    <row r="50" spans="1:48" ht="15.6" x14ac:dyDescent="0.3">
      <c r="A50" s="47">
        <v>49</v>
      </c>
      <c r="B50" s="47" t="s">
        <v>631</v>
      </c>
      <c r="C50" s="46" t="s">
        <v>749</v>
      </c>
      <c r="D50" s="44" t="s">
        <v>680</v>
      </c>
      <c r="E50" s="44" t="s">
        <v>718</v>
      </c>
      <c r="F50" s="14">
        <v>198</v>
      </c>
      <c r="G50" s="14">
        <v>169</v>
      </c>
      <c r="H50" s="14">
        <f t="shared" si="2"/>
        <v>367</v>
      </c>
      <c r="I50" s="14" t="str">
        <f t="shared" si="3"/>
        <v>B+</v>
      </c>
      <c r="J50" s="14">
        <v>30</v>
      </c>
      <c r="K50" s="14">
        <v>34</v>
      </c>
      <c r="L50" s="14">
        <f t="shared" si="4"/>
        <v>64</v>
      </c>
      <c r="M50" s="14" t="str">
        <f t="shared" si="5"/>
        <v>B</v>
      </c>
      <c r="N50" s="14">
        <v>36</v>
      </c>
      <c r="O50" s="14">
        <v>24</v>
      </c>
      <c r="P50" s="14">
        <f t="shared" si="6"/>
        <v>60</v>
      </c>
      <c r="Q50" s="14" t="str">
        <f t="shared" si="7"/>
        <v>B</v>
      </c>
      <c r="R50" s="14">
        <v>39</v>
      </c>
      <c r="S50" s="14">
        <v>37</v>
      </c>
      <c r="T50" s="14">
        <f t="shared" si="8"/>
        <v>76</v>
      </c>
      <c r="U50" s="14" t="str">
        <f t="shared" si="9"/>
        <v>B+</v>
      </c>
      <c r="V50" s="14">
        <v>45</v>
      </c>
      <c r="W50" s="14">
        <v>38</v>
      </c>
      <c r="X50" s="14">
        <f t="shared" si="10"/>
        <v>83</v>
      </c>
      <c r="Y50" s="14" t="str">
        <f t="shared" si="11"/>
        <v>A</v>
      </c>
      <c r="Z50" s="14">
        <v>33</v>
      </c>
      <c r="AA50" s="14">
        <v>22</v>
      </c>
      <c r="AB50" s="14">
        <f t="shared" si="12"/>
        <v>55</v>
      </c>
      <c r="AC50" s="14" t="str">
        <f t="shared" si="13"/>
        <v>C+</v>
      </c>
      <c r="AD50" s="14">
        <v>34</v>
      </c>
      <c r="AE50" s="14">
        <v>18</v>
      </c>
      <c r="AF50" s="14">
        <f t="shared" si="14"/>
        <v>52</v>
      </c>
      <c r="AG50" s="14" t="str">
        <f t="shared" si="15"/>
        <v>C+</v>
      </c>
      <c r="AH50" s="14">
        <v>37</v>
      </c>
      <c r="AI50" s="14">
        <v>22</v>
      </c>
      <c r="AJ50" s="14">
        <f t="shared" si="16"/>
        <v>59</v>
      </c>
      <c r="AK50" s="14" t="str">
        <f t="shared" si="17"/>
        <v>C+</v>
      </c>
      <c r="AL50" s="14">
        <f t="shared" si="18"/>
        <v>816</v>
      </c>
      <c r="AM50" s="6"/>
      <c r="AN50" s="18">
        <f t="shared" si="19"/>
        <v>68</v>
      </c>
      <c r="AO50" s="6">
        <v>16</v>
      </c>
      <c r="AP50" s="14" t="str">
        <f t="shared" si="0"/>
        <v>PASS</v>
      </c>
      <c r="AQ50" s="47" t="s">
        <v>631</v>
      </c>
      <c r="AR50" s="14">
        <f t="shared" si="1"/>
        <v>816</v>
      </c>
      <c r="AS50" s="6"/>
      <c r="AT50" s="14"/>
      <c r="AU50" s="6"/>
      <c r="AV50" s="12">
        <v>10184</v>
      </c>
    </row>
    <row r="51" spans="1:48" ht="15.6" x14ac:dyDescent="0.3">
      <c r="A51" s="47">
        <v>50</v>
      </c>
      <c r="B51" s="47" t="s">
        <v>633</v>
      </c>
      <c r="C51" s="46" t="s">
        <v>750</v>
      </c>
      <c r="D51" s="44" t="s">
        <v>681</v>
      </c>
      <c r="E51" s="44" t="s">
        <v>543</v>
      </c>
      <c r="F51" s="14">
        <v>197</v>
      </c>
      <c r="G51" s="14">
        <v>155</v>
      </c>
      <c r="H51" s="14">
        <f t="shared" si="2"/>
        <v>352</v>
      </c>
      <c r="I51" s="14" t="str">
        <f t="shared" si="3"/>
        <v>B+</v>
      </c>
      <c r="J51" s="14">
        <v>14</v>
      </c>
      <c r="K51" s="14">
        <v>26</v>
      </c>
      <c r="L51" s="14">
        <f t="shared" si="4"/>
        <v>40</v>
      </c>
      <c r="M51" s="14" t="str">
        <f t="shared" si="5"/>
        <v>D</v>
      </c>
      <c r="N51" s="14">
        <v>32</v>
      </c>
      <c r="O51" s="14">
        <v>18</v>
      </c>
      <c r="P51" s="14">
        <f t="shared" si="6"/>
        <v>50</v>
      </c>
      <c r="Q51" s="14" t="str">
        <f t="shared" si="7"/>
        <v>C+</v>
      </c>
      <c r="R51" s="14">
        <v>35</v>
      </c>
      <c r="S51" s="14">
        <v>27</v>
      </c>
      <c r="T51" s="14">
        <f t="shared" si="8"/>
        <v>62</v>
      </c>
      <c r="U51" s="14" t="str">
        <f t="shared" si="9"/>
        <v>B</v>
      </c>
      <c r="V51" s="14">
        <v>47</v>
      </c>
      <c r="W51" s="14">
        <v>40</v>
      </c>
      <c r="X51" s="14">
        <f t="shared" si="10"/>
        <v>87</v>
      </c>
      <c r="Y51" s="14" t="str">
        <f t="shared" si="11"/>
        <v>A</v>
      </c>
      <c r="Z51" s="14">
        <v>33</v>
      </c>
      <c r="AA51" s="14">
        <v>22</v>
      </c>
      <c r="AB51" s="14">
        <f t="shared" si="12"/>
        <v>55</v>
      </c>
      <c r="AC51" s="14" t="str">
        <f t="shared" si="13"/>
        <v>C+</v>
      </c>
      <c r="AD51" s="14">
        <v>39</v>
      </c>
      <c r="AE51" s="14">
        <v>22</v>
      </c>
      <c r="AF51" s="14">
        <f t="shared" si="14"/>
        <v>61</v>
      </c>
      <c r="AG51" s="14" t="str">
        <f t="shared" si="15"/>
        <v>B</v>
      </c>
      <c r="AH51" s="14">
        <v>34</v>
      </c>
      <c r="AI51" s="14">
        <v>17</v>
      </c>
      <c r="AJ51" s="14">
        <f t="shared" si="16"/>
        <v>51</v>
      </c>
      <c r="AK51" s="14" t="str">
        <f t="shared" si="17"/>
        <v>C+</v>
      </c>
      <c r="AL51" s="14">
        <f t="shared" si="18"/>
        <v>758</v>
      </c>
      <c r="AM51" s="6"/>
      <c r="AN51" s="18">
        <f t="shared" si="19"/>
        <v>63.166666666666664</v>
      </c>
      <c r="AO51" s="6">
        <v>34</v>
      </c>
      <c r="AP51" s="14" t="str">
        <f t="shared" si="0"/>
        <v>PASS</v>
      </c>
      <c r="AQ51" s="47" t="s">
        <v>633</v>
      </c>
      <c r="AR51" s="14">
        <f t="shared" si="1"/>
        <v>758</v>
      </c>
      <c r="AS51" s="6"/>
      <c r="AT51" s="14"/>
      <c r="AU51" s="6"/>
      <c r="AV51" s="12">
        <v>10185</v>
      </c>
    </row>
    <row r="52" spans="1:48" ht="15.6" x14ac:dyDescent="0.3">
      <c r="A52" s="47">
        <v>51</v>
      </c>
      <c r="B52" s="47" t="s">
        <v>635</v>
      </c>
      <c r="C52" s="46" t="s">
        <v>751</v>
      </c>
      <c r="D52" s="44" t="s">
        <v>682</v>
      </c>
      <c r="E52" s="44" t="s">
        <v>719</v>
      </c>
      <c r="F52" s="14">
        <v>185</v>
      </c>
      <c r="G52" s="14">
        <v>165</v>
      </c>
      <c r="H52" s="14">
        <f t="shared" si="2"/>
        <v>350</v>
      </c>
      <c r="I52" s="14" t="str">
        <f t="shared" si="3"/>
        <v>B+</v>
      </c>
      <c r="J52" s="14">
        <v>32</v>
      </c>
      <c r="K52" s="14">
        <v>23</v>
      </c>
      <c r="L52" s="14">
        <f t="shared" si="4"/>
        <v>55</v>
      </c>
      <c r="M52" s="14" t="str">
        <f t="shared" si="5"/>
        <v>C+</v>
      </c>
      <c r="N52" s="14">
        <v>35</v>
      </c>
      <c r="O52" s="14">
        <v>25</v>
      </c>
      <c r="P52" s="14">
        <f t="shared" si="6"/>
        <v>60</v>
      </c>
      <c r="Q52" s="14" t="str">
        <f t="shared" si="7"/>
        <v>B</v>
      </c>
      <c r="R52" s="14">
        <v>38</v>
      </c>
      <c r="S52" s="14">
        <v>31</v>
      </c>
      <c r="T52" s="14">
        <f t="shared" si="8"/>
        <v>69</v>
      </c>
      <c r="U52" s="14" t="str">
        <f t="shared" si="9"/>
        <v>B</v>
      </c>
      <c r="V52" s="14">
        <v>45</v>
      </c>
      <c r="W52" s="14">
        <v>44</v>
      </c>
      <c r="X52" s="14">
        <f t="shared" si="10"/>
        <v>89</v>
      </c>
      <c r="Y52" s="14" t="str">
        <f t="shared" si="11"/>
        <v>A</v>
      </c>
      <c r="Z52" s="14">
        <v>32</v>
      </c>
      <c r="AA52" s="14">
        <v>28</v>
      </c>
      <c r="AB52" s="14">
        <f t="shared" si="12"/>
        <v>60</v>
      </c>
      <c r="AC52" s="14" t="str">
        <f t="shared" si="13"/>
        <v>B</v>
      </c>
      <c r="AD52" s="14">
        <v>34</v>
      </c>
      <c r="AE52" s="14">
        <v>21</v>
      </c>
      <c r="AF52" s="14">
        <f t="shared" si="14"/>
        <v>55</v>
      </c>
      <c r="AG52" s="14" t="str">
        <f t="shared" si="15"/>
        <v>C+</v>
      </c>
      <c r="AH52" s="14">
        <v>40</v>
      </c>
      <c r="AI52" s="14">
        <v>22</v>
      </c>
      <c r="AJ52" s="14">
        <f t="shared" si="16"/>
        <v>62</v>
      </c>
      <c r="AK52" s="14" t="str">
        <f t="shared" si="17"/>
        <v>B</v>
      </c>
      <c r="AL52" s="14">
        <f t="shared" si="18"/>
        <v>800</v>
      </c>
      <c r="AM52" s="6"/>
      <c r="AN52" s="18">
        <f t="shared" si="19"/>
        <v>66.666666666666671</v>
      </c>
      <c r="AO52" s="6">
        <v>22</v>
      </c>
      <c r="AP52" s="14" t="str">
        <f t="shared" si="0"/>
        <v>PASS</v>
      </c>
      <c r="AQ52" s="47" t="s">
        <v>635</v>
      </c>
      <c r="AR52" s="14">
        <f t="shared" si="1"/>
        <v>800</v>
      </c>
      <c r="AS52" s="6"/>
      <c r="AT52" s="14"/>
      <c r="AU52" s="6"/>
      <c r="AV52" s="12">
        <v>10186</v>
      </c>
    </row>
    <row r="53" spans="1:48" ht="15.6" x14ac:dyDescent="0.3">
      <c r="A53" s="47">
        <v>52</v>
      </c>
      <c r="B53" s="47" t="s">
        <v>637</v>
      </c>
      <c r="C53" s="46" t="s">
        <v>752</v>
      </c>
      <c r="D53" s="44" t="s">
        <v>683</v>
      </c>
      <c r="E53" s="44" t="s">
        <v>730</v>
      </c>
      <c r="F53" s="14">
        <v>200</v>
      </c>
      <c r="G53" s="14">
        <v>198</v>
      </c>
      <c r="H53" s="14">
        <f t="shared" si="2"/>
        <v>398</v>
      </c>
      <c r="I53" s="14" t="str">
        <f t="shared" si="3"/>
        <v>B+</v>
      </c>
      <c r="J53" s="14">
        <v>31</v>
      </c>
      <c r="K53" s="14">
        <v>21</v>
      </c>
      <c r="L53" s="14">
        <f t="shared" si="4"/>
        <v>52</v>
      </c>
      <c r="M53" s="14" t="str">
        <f t="shared" si="5"/>
        <v>C+</v>
      </c>
      <c r="N53" s="14">
        <v>32</v>
      </c>
      <c r="O53" s="14">
        <v>19</v>
      </c>
      <c r="P53" s="14">
        <f t="shared" si="6"/>
        <v>51</v>
      </c>
      <c r="Q53" s="14" t="str">
        <f t="shared" si="7"/>
        <v>C+</v>
      </c>
      <c r="R53" s="14">
        <v>31</v>
      </c>
      <c r="S53" s="14">
        <v>17</v>
      </c>
      <c r="T53" s="14">
        <f t="shared" si="8"/>
        <v>48</v>
      </c>
      <c r="U53" s="14" t="str">
        <f t="shared" si="9"/>
        <v>C</v>
      </c>
      <c r="V53" s="14">
        <v>37</v>
      </c>
      <c r="W53" s="14">
        <v>34</v>
      </c>
      <c r="X53" s="14">
        <f t="shared" si="10"/>
        <v>71</v>
      </c>
      <c r="Y53" s="14" t="str">
        <f t="shared" si="11"/>
        <v>B+</v>
      </c>
      <c r="Z53" s="14">
        <v>40</v>
      </c>
      <c r="AA53" s="14">
        <v>30</v>
      </c>
      <c r="AB53" s="14">
        <f t="shared" si="12"/>
        <v>70</v>
      </c>
      <c r="AC53" s="14" t="str">
        <f t="shared" si="13"/>
        <v>B+</v>
      </c>
      <c r="AD53" s="14">
        <v>31</v>
      </c>
      <c r="AE53" s="14">
        <v>10</v>
      </c>
      <c r="AF53" s="14">
        <f t="shared" si="14"/>
        <v>41</v>
      </c>
      <c r="AG53" s="14" t="str">
        <f t="shared" si="15"/>
        <v>D</v>
      </c>
      <c r="AH53" s="14">
        <v>35</v>
      </c>
      <c r="AI53" s="14">
        <v>16</v>
      </c>
      <c r="AJ53" s="14">
        <f t="shared" si="16"/>
        <v>51</v>
      </c>
      <c r="AK53" s="14" t="str">
        <f t="shared" si="17"/>
        <v>C+</v>
      </c>
      <c r="AL53" s="14">
        <f t="shared" si="18"/>
        <v>782</v>
      </c>
      <c r="AM53" s="6"/>
      <c r="AN53" s="18">
        <f t="shared" si="19"/>
        <v>65.166666666666671</v>
      </c>
      <c r="AO53" s="6">
        <v>27</v>
      </c>
      <c r="AP53" s="14" t="str">
        <f t="shared" si="0"/>
        <v>PASS</v>
      </c>
      <c r="AQ53" s="47" t="s">
        <v>637</v>
      </c>
      <c r="AR53" s="14">
        <f t="shared" si="1"/>
        <v>782</v>
      </c>
      <c r="AS53" s="6"/>
      <c r="AT53" s="14"/>
      <c r="AU53" s="6"/>
      <c r="AV53" s="12">
        <v>10187</v>
      </c>
    </row>
    <row r="54" spans="1:48" ht="15.6" x14ac:dyDescent="0.3">
      <c r="A54" s="47">
        <v>53</v>
      </c>
      <c r="B54" s="47" t="s">
        <v>639</v>
      </c>
      <c r="C54" s="46" t="s">
        <v>763</v>
      </c>
      <c r="D54" s="44" t="s">
        <v>684</v>
      </c>
      <c r="E54" s="44" t="s">
        <v>720</v>
      </c>
      <c r="F54" s="14">
        <v>203</v>
      </c>
      <c r="G54" s="14">
        <v>168</v>
      </c>
      <c r="H54" s="14">
        <f t="shared" si="2"/>
        <v>371</v>
      </c>
      <c r="I54" s="14" t="str">
        <f t="shared" si="3"/>
        <v>B+</v>
      </c>
      <c r="J54" s="14">
        <v>21</v>
      </c>
      <c r="K54" s="14">
        <v>25</v>
      </c>
      <c r="L54" s="14">
        <f t="shared" si="4"/>
        <v>46</v>
      </c>
      <c r="M54" s="14" t="str">
        <f t="shared" si="5"/>
        <v>C</v>
      </c>
      <c r="N54" s="14">
        <v>38</v>
      </c>
      <c r="O54" s="14">
        <v>33</v>
      </c>
      <c r="P54" s="14">
        <f t="shared" si="6"/>
        <v>71</v>
      </c>
      <c r="Q54" s="14" t="str">
        <f t="shared" si="7"/>
        <v>B+</v>
      </c>
      <c r="R54" s="14">
        <v>43</v>
      </c>
      <c r="S54" s="14">
        <v>49</v>
      </c>
      <c r="T54" s="14">
        <f t="shared" si="8"/>
        <v>92</v>
      </c>
      <c r="U54" s="14" t="str">
        <f t="shared" si="9"/>
        <v>A+</v>
      </c>
      <c r="V54" s="14">
        <v>41</v>
      </c>
      <c r="W54" s="14">
        <v>37</v>
      </c>
      <c r="X54" s="14">
        <f t="shared" si="10"/>
        <v>78</v>
      </c>
      <c r="Y54" s="14" t="str">
        <f t="shared" si="11"/>
        <v>B+</v>
      </c>
      <c r="Z54" s="14">
        <v>35</v>
      </c>
      <c r="AA54" s="14">
        <v>32</v>
      </c>
      <c r="AB54" s="14">
        <f t="shared" si="12"/>
        <v>67</v>
      </c>
      <c r="AC54" s="14" t="str">
        <f t="shared" si="13"/>
        <v>B</v>
      </c>
      <c r="AD54" s="14">
        <v>49</v>
      </c>
      <c r="AE54" s="14">
        <v>35</v>
      </c>
      <c r="AF54" s="14">
        <f t="shared" si="14"/>
        <v>84</v>
      </c>
      <c r="AG54" s="14" t="str">
        <f t="shared" si="15"/>
        <v>A</v>
      </c>
      <c r="AH54" s="14">
        <v>39</v>
      </c>
      <c r="AI54" s="14">
        <v>36</v>
      </c>
      <c r="AJ54" s="14">
        <f t="shared" si="16"/>
        <v>75</v>
      </c>
      <c r="AK54" s="14" t="str">
        <f t="shared" si="17"/>
        <v>B+</v>
      </c>
      <c r="AL54" s="14">
        <f t="shared" si="18"/>
        <v>884</v>
      </c>
      <c r="AM54" s="6"/>
      <c r="AN54" s="18">
        <f t="shared" si="19"/>
        <v>73.666666666666671</v>
      </c>
      <c r="AO54" s="6">
        <v>7</v>
      </c>
      <c r="AP54" s="14" t="str">
        <f t="shared" si="0"/>
        <v>PASS</v>
      </c>
      <c r="AQ54" s="47" t="s">
        <v>639</v>
      </c>
      <c r="AR54" s="14">
        <f t="shared" si="1"/>
        <v>884</v>
      </c>
      <c r="AS54" s="6"/>
      <c r="AT54" s="14"/>
      <c r="AU54" s="6"/>
      <c r="AV54" s="12">
        <v>10188</v>
      </c>
    </row>
    <row r="55" spans="1:48" ht="15.6" x14ac:dyDescent="0.3">
      <c r="A55" s="47">
        <v>54</v>
      </c>
      <c r="B55" s="47" t="s">
        <v>641</v>
      </c>
      <c r="C55" s="46" t="s">
        <v>359</v>
      </c>
      <c r="D55" s="44" t="s">
        <v>738</v>
      </c>
      <c r="E55" s="44" t="s">
        <v>429</v>
      </c>
      <c r="F55" s="14">
        <v>199</v>
      </c>
      <c r="G55" s="14">
        <v>155</v>
      </c>
      <c r="H55" s="14">
        <f t="shared" si="2"/>
        <v>354</v>
      </c>
      <c r="I55" s="14" t="str">
        <f t="shared" si="3"/>
        <v>B+</v>
      </c>
      <c r="J55" s="14">
        <v>30</v>
      </c>
      <c r="K55" s="14">
        <v>18</v>
      </c>
      <c r="L55" s="14">
        <f t="shared" si="4"/>
        <v>48</v>
      </c>
      <c r="M55" s="14" t="str">
        <f t="shared" si="5"/>
        <v>C</v>
      </c>
      <c r="N55" s="14">
        <v>28</v>
      </c>
      <c r="O55" s="14">
        <v>14</v>
      </c>
      <c r="P55" s="14">
        <f t="shared" si="6"/>
        <v>42</v>
      </c>
      <c r="Q55" s="14" t="str">
        <f t="shared" si="7"/>
        <v>D</v>
      </c>
      <c r="R55" s="14">
        <v>34</v>
      </c>
      <c r="S55" s="14">
        <v>19</v>
      </c>
      <c r="T55" s="14">
        <f t="shared" si="8"/>
        <v>53</v>
      </c>
      <c r="U55" s="14" t="str">
        <f t="shared" si="9"/>
        <v>C+</v>
      </c>
      <c r="V55" s="14">
        <v>43</v>
      </c>
      <c r="W55" s="14">
        <v>35</v>
      </c>
      <c r="X55" s="14">
        <f t="shared" si="10"/>
        <v>78</v>
      </c>
      <c r="Y55" s="14" t="str">
        <f t="shared" si="11"/>
        <v>B+</v>
      </c>
      <c r="Z55" s="14">
        <v>31</v>
      </c>
      <c r="AA55" s="14">
        <v>24</v>
      </c>
      <c r="AB55" s="14">
        <f t="shared" si="12"/>
        <v>55</v>
      </c>
      <c r="AC55" s="14" t="str">
        <f t="shared" si="13"/>
        <v>C+</v>
      </c>
      <c r="AD55" s="14">
        <v>31</v>
      </c>
      <c r="AE55" s="14">
        <v>16</v>
      </c>
      <c r="AF55" s="14">
        <f t="shared" si="14"/>
        <v>47</v>
      </c>
      <c r="AG55" s="14" t="str">
        <f t="shared" si="15"/>
        <v>C</v>
      </c>
      <c r="AH55" s="14">
        <v>30</v>
      </c>
      <c r="AI55" s="14">
        <v>15</v>
      </c>
      <c r="AJ55" s="14">
        <f t="shared" si="16"/>
        <v>45</v>
      </c>
      <c r="AK55" s="14" t="str">
        <f t="shared" si="17"/>
        <v>C</v>
      </c>
      <c r="AL55" s="14">
        <f t="shared" si="18"/>
        <v>722</v>
      </c>
      <c r="AM55" s="6"/>
      <c r="AN55" s="18">
        <f t="shared" si="19"/>
        <v>60.166666666666664</v>
      </c>
      <c r="AO55" s="6">
        <v>45</v>
      </c>
      <c r="AP55" s="14" t="str">
        <f t="shared" si="0"/>
        <v>PASS</v>
      </c>
      <c r="AQ55" s="47" t="s">
        <v>641</v>
      </c>
      <c r="AR55" s="14">
        <f t="shared" si="1"/>
        <v>722</v>
      </c>
      <c r="AS55" s="6"/>
      <c r="AT55" s="14"/>
      <c r="AU55" s="6"/>
      <c r="AV55" s="12">
        <v>10189</v>
      </c>
    </row>
    <row r="56" spans="1:48" ht="15.6" x14ac:dyDescent="0.3">
      <c r="A56" s="47">
        <v>55</v>
      </c>
      <c r="B56" s="47" t="s">
        <v>642</v>
      </c>
      <c r="C56" s="46" t="s">
        <v>753</v>
      </c>
      <c r="D56" s="44" t="s">
        <v>86</v>
      </c>
      <c r="E56" s="44" t="s">
        <v>721</v>
      </c>
      <c r="F56" s="14">
        <v>212</v>
      </c>
      <c r="G56" s="14">
        <v>223</v>
      </c>
      <c r="H56" s="14">
        <f t="shared" si="2"/>
        <v>435</v>
      </c>
      <c r="I56" s="14" t="str">
        <f t="shared" si="3"/>
        <v>A</v>
      </c>
      <c r="J56" s="14">
        <v>27</v>
      </c>
      <c r="K56" s="14">
        <v>24</v>
      </c>
      <c r="L56" s="14">
        <f t="shared" si="4"/>
        <v>51</v>
      </c>
      <c r="M56" s="14" t="str">
        <f t="shared" si="5"/>
        <v>C+</v>
      </c>
      <c r="N56" s="14">
        <v>35</v>
      </c>
      <c r="O56" s="14">
        <v>27</v>
      </c>
      <c r="P56" s="14">
        <f t="shared" si="6"/>
        <v>62</v>
      </c>
      <c r="Q56" s="14" t="str">
        <f t="shared" si="7"/>
        <v>B</v>
      </c>
      <c r="R56" s="14">
        <v>35</v>
      </c>
      <c r="S56" s="14">
        <v>27</v>
      </c>
      <c r="T56" s="14">
        <f t="shared" si="8"/>
        <v>62</v>
      </c>
      <c r="U56" s="14" t="str">
        <f t="shared" si="9"/>
        <v>B</v>
      </c>
      <c r="V56" s="14">
        <v>40</v>
      </c>
      <c r="W56" s="14">
        <v>27</v>
      </c>
      <c r="X56" s="14">
        <f t="shared" si="10"/>
        <v>67</v>
      </c>
      <c r="Y56" s="14" t="str">
        <f t="shared" si="11"/>
        <v>B</v>
      </c>
      <c r="Z56" s="14">
        <v>30</v>
      </c>
      <c r="AA56" s="14">
        <v>14</v>
      </c>
      <c r="AB56" s="14">
        <f t="shared" si="12"/>
        <v>44</v>
      </c>
      <c r="AC56" s="14" t="str">
        <f t="shared" si="13"/>
        <v>D</v>
      </c>
      <c r="AD56" s="14">
        <v>33</v>
      </c>
      <c r="AE56" s="14">
        <v>12</v>
      </c>
      <c r="AF56" s="14">
        <f t="shared" si="14"/>
        <v>45</v>
      </c>
      <c r="AG56" s="14" t="str">
        <f t="shared" si="15"/>
        <v>C</v>
      </c>
      <c r="AH56" s="14">
        <v>31</v>
      </c>
      <c r="AI56" s="14">
        <v>11</v>
      </c>
      <c r="AJ56" s="14">
        <f t="shared" si="16"/>
        <v>42</v>
      </c>
      <c r="AK56" s="14" t="str">
        <f t="shared" si="17"/>
        <v>D</v>
      </c>
      <c r="AL56" s="14">
        <f t="shared" si="18"/>
        <v>808</v>
      </c>
      <c r="AM56" s="6"/>
      <c r="AN56" s="18">
        <f t="shared" si="19"/>
        <v>67.333333333333329</v>
      </c>
      <c r="AO56" s="6">
        <v>19</v>
      </c>
      <c r="AP56" s="14" t="str">
        <f t="shared" si="0"/>
        <v>PASS</v>
      </c>
      <c r="AQ56" s="47" t="s">
        <v>642</v>
      </c>
      <c r="AR56" s="14">
        <f t="shared" si="1"/>
        <v>808</v>
      </c>
      <c r="AS56" s="6"/>
      <c r="AT56" s="14"/>
      <c r="AU56" s="6"/>
      <c r="AV56" s="12">
        <v>10190</v>
      </c>
    </row>
    <row r="57" spans="1:48" ht="16.5" customHeight="1" x14ac:dyDescent="0.3">
      <c r="A57" s="47">
        <v>56</v>
      </c>
      <c r="B57" s="47" t="s">
        <v>644</v>
      </c>
      <c r="C57" s="46" t="s">
        <v>754</v>
      </c>
      <c r="D57" s="44" t="s">
        <v>685</v>
      </c>
      <c r="E57" s="44" t="s">
        <v>722</v>
      </c>
      <c r="F57" s="14">
        <v>198</v>
      </c>
      <c r="G57" s="14">
        <v>201</v>
      </c>
      <c r="H57" s="14">
        <f t="shared" si="2"/>
        <v>399</v>
      </c>
      <c r="I57" s="14" t="str">
        <f t="shared" si="3"/>
        <v>B+</v>
      </c>
      <c r="J57" s="14">
        <v>26</v>
      </c>
      <c r="K57" s="14">
        <v>14</v>
      </c>
      <c r="L57" s="14">
        <f t="shared" si="4"/>
        <v>40</v>
      </c>
      <c r="M57" s="14" t="str">
        <f t="shared" si="5"/>
        <v>D</v>
      </c>
      <c r="N57" s="14">
        <v>31</v>
      </c>
      <c r="O57" s="14" t="s">
        <v>106</v>
      </c>
      <c r="P57" s="14">
        <v>31</v>
      </c>
      <c r="Q57" s="14" t="str">
        <f t="shared" si="7"/>
        <v>E</v>
      </c>
      <c r="R57" s="14">
        <v>34</v>
      </c>
      <c r="S57" s="14">
        <v>28</v>
      </c>
      <c r="T57" s="14">
        <f t="shared" si="8"/>
        <v>62</v>
      </c>
      <c r="U57" s="14" t="str">
        <f t="shared" si="9"/>
        <v>B</v>
      </c>
      <c r="V57" s="14">
        <v>46</v>
      </c>
      <c r="W57" s="14">
        <v>39</v>
      </c>
      <c r="X57" s="14">
        <f t="shared" si="10"/>
        <v>85</v>
      </c>
      <c r="Y57" s="14" t="str">
        <f t="shared" si="11"/>
        <v>A</v>
      </c>
      <c r="Z57" s="14">
        <v>32</v>
      </c>
      <c r="AA57" s="14">
        <v>14</v>
      </c>
      <c r="AB57" s="14">
        <f t="shared" si="12"/>
        <v>46</v>
      </c>
      <c r="AC57" s="14" t="str">
        <f t="shared" si="13"/>
        <v>C</v>
      </c>
      <c r="AD57" s="14">
        <v>30</v>
      </c>
      <c r="AE57" s="14">
        <v>16</v>
      </c>
      <c r="AF57" s="14">
        <f t="shared" si="14"/>
        <v>46</v>
      </c>
      <c r="AG57" s="14" t="str">
        <f t="shared" si="15"/>
        <v>C</v>
      </c>
      <c r="AH57" s="14">
        <v>32</v>
      </c>
      <c r="AI57" s="14">
        <v>14</v>
      </c>
      <c r="AJ57" s="14">
        <f t="shared" si="16"/>
        <v>46</v>
      </c>
      <c r="AK57" s="14" t="str">
        <f t="shared" si="17"/>
        <v>C</v>
      </c>
      <c r="AL57" s="14" t="s">
        <v>15</v>
      </c>
      <c r="AM57" s="6"/>
      <c r="AN57" s="18" t="str">
        <f t="shared" si="19"/>
        <v>NA</v>
      </c>
      <c r="AO57" s="6" t="s">
        <v>15</v>
      </c>
      <c r="AP57" s="14" t="str">
        <f t="shared" si="0"/>
        <v>REAPPEAR</v>
      </c>
      <c r="AQ57" s="47" t="s">
        <v>644</v>
      </c>
      <c r="AR57" s="14">
        <f t="shared" si="1"/>
        <v>0</v>
      </c>
      <c r="AS57" s="6"/>
      <c r="AT57" s="14">
        <f t="shared" si="20"/>
        <v>1</v>
      </c>
      <c r="AU57" s="6"/>
      <c r="AV57" s="12" t="s">
        <v>772</v>
      </c>
    </row>
    <row r="58" spans="1:48" ht="13.8" x14ac:dyDescent="0.3">
      <c r="A58" s="19"/>
      <c r="B58" s="7"/>
      <c r="C58" s="20"/>
      <c r="D58" s="20"/>
      <c r="E58" s="2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2"/>
      <c r="AO58" s="22"/>
      <c r="AP58" s="21"/>
      <c r="AQ58" s="23"/>
      <c r="AR58" s="21"/>
      <c r="AS58" s="21"/>
      <c r="AT58" s="21"/>
      <c r="AU58" s="21"/>
    </row>
    <row r="59" spans="1:48" ht="13.8" x14ac:dyDescent="0.3">
      <c r="A59" s="19"/>
      <c r="B59" s="7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2"/>
      <c r="AO59" s="22"/>
      <c r="AP59" s="21"/>
      <c r="AQ59" s="23"/>
      <c r="AR59" s="21"/>
      <c r="AS59" s="21"/>
      <c r="AT59" s="21"/>
      <c r="AU59" s="21"/>
    </row>
    <row r="60" spans="1:48" ht="13.8" x14ac:dyDescent="0.3">
      <c r="A60" s="19"/>
      <c r="B60" s="7"/>
      <c r="C60" s="20"/>
      <c r="D60" s="20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2"/>
      <c r="AO60" s="22"/>
      <c r="AP60" s="21"/>
      <c r="AQ60" s="23"/>
      <c r="AR60" s="21"/>
      <c r="AS60" s="21"/>
      <c r="AT60" s="21"/>
      <c r="AU60" s="21"/>
    </row>
    <row r="61" spans="1:48" ht="13.8" x14ac:dyDescent="0.3">
      <c r="A61" s="19"/>
      <c r="B61" s="7"/>
      <c r="C61" s="20"/>
      <c r="D61" s="20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2"/>
      <c r="AO61" s="22"/>
      <c r="AP61" s="21"/>
      <c r="AQ61" s="23"/>
      <c r="AR61" s="21"/>
      <c r="AS61" s="21"/>
      <c r="AT61" s="21"/>
      <c r="AU61" s="21"/>
    </row>
    <row r="62" spans="1:48" ht="13.8" x14ac:dyDescent="0.3">
      <c r="A62" s="19"/>
      <c r="B62" s="7"/>
      <c r="C62" s="20"/>
      <c r="D62" s="20"/>
      <c r="E62" s="2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2"/>
      <c r="AO62" s="22"/>
      <c r="AP62" s="21"/>
      <c r="AQ62" s="23"/>
      <c r="AR62" s="21"/>
      <c r="AS62" s="21"/>
      <c r="AT62" s="21"/>
      <c r="AU62" s="21"/>
    </row>
    <row r="63" spans="1:48" ht="13.8" x14ac:dyDescent="0.3">
      <c r="A63" s="19"/>
      <c r="B63" s="7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2"/>
      <c r="AO63" s="22"/>
      <c r="AP63" s="21"/>
      <c r="AQ63" s="23"/>
      <c r="AR63" s="21"/>
      <c r="AS63" s="21"/>
      <c r="AT63" s="21"/>
      <c r="AU63" s="21"/>
    </row>
    <row r="64" spans="1:48" ht="13.8" x14ac:dyDescent="0.3">
      <c r="A64" s="19"/>
      <c r="B64" s="7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  <c r="AO64" s="22"/>
      <c r="AP64" s="21"/>
      <c r="AQ64" s="23"/>
      <c r="AR64" s="21"/>
      <c r="AS64" s="21"/>
      <c r="AT64" s="21"/>
      <c r="AU64" s="21"/>
    </row>
    <row r="65" spans="1:47" ht="13.8" x14ac:dyDescent="0.3">
      <c r="A65" s="19"/>
      <c r="B65" s="7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  <c r="AO65" s="22"/>
      <c r="AP65" s="21"/>
      <c r="AQ65" s="23"/>
      <c r="AR65" s="21"/>
      <c r="AS65" s="21"/>
      <c r="AT65" s="21"/>
      <c r="AU65" s="21"/>
    </row>
    <row r="66" spans="1:47" ht="13.8" x14ac:dyDescent="0.3">
      <c r="A66" s="19"/>
      <c r="B66" s="7"/>
      <c r="C66" s="20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2"/>
      <c r="AN66" s="21"/>
      <c r="AO66" s="21"/>
      <c r="AP66" s="23"/>
      <c r="AQ66" s="21"/>
      <c r="AR66" s="21"/>
      <c r="AS66" s="21"/>
      <c r="AT66" s="21"/>
    </row>
    <row r="67" spans="1:47" ht="13.8" x14ac:dyDescent="0.3">
      <c r="A67" s="19"/>
      <c r="B67" s="7"/>
      <c r="C67" s="24"/>
      <c r="D67" s="24"/>
      <c r="E67" s="24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2"/>
      <c r="AO67" s="22"/>
      <c r="AP67" s="21"/>
      <c r="AQ67" s="23"/>
      <c r="AR67" s="21"/>
      <c r="AS67" s="21"/>
      <c r="AT67" s="21"/>
      <c r="AU67" s="21"/>
    </row>
    <row r="68" spans="1:47" ht="13.8" x14ac:dyDescent="0.3">
      <c r="A68" s="19"/>
      <c r="B68" s="7"/>
      <c r="C68" s="24"/>
      <c r="D68" s="24"/>
      <c r="E68" s="24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2"/>
      <c r="AO68" s="22"/>
      <c r="AP68" s="21"/>
      <c r="AQ68" s="23"/>
      <c r="AR68" s="21"/>
      <c r="AS68" s="21"/>
      <c r="AT68" s="21"/>
      <c r="AU68" s="21"/>
    </row>
    <row r="69" spans="1:47" ht="13.8" x14ac:dyDescent="0.3">
      <c r="A69" s="19"/>
      <c r="B69" s="7"/>
      <c r="C69" s="24"/>
      <c r="D69" s="24"/>
      <c r="E69" s="24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2"/>
      <c r="AO69" s="22"/>
      <c r="AP69" s="21"/>
      <c r="AQ69" s="23"/>
      <c r="AR69" s="21"/>
      <c r="AS69" s="21"/>
      <c r="AT69" s="21"/>
      <c r="AU69" s="21"/>
    </row>
    <row r="70" spans="1:47" ht="13.8" x14ac:dyDescent="0.3">
      <c r="A70" s="19"/>
      <c r="B70" s="7"/>
      <c r="C70" s="24"/>
      <c r="D70" s="24"/>
      <c r="E70" s="24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2"/>
      <c r="AO70" s="22"/>
      <c r="AP70" s="21"/>
      <c r="AQ70" s="23"/>
      <c r="AR70" s="21"/>
      <c r="AS70" s="21"/>
      <c r="AT70" s="21"/>
      <c r="AU70" s="21"/>
    </row>
    <row r="71" spans="1:47" ht="13.8" x14ac:dyDescent="0.3">
      <c r="A71" s="19"/>
      <c r="B71" s="7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2"/>
      <c r="AO71" s="22"/>
      <c r="AP71" s="21"/>
      <c r="AQ71" s="23"/>
      <c r="AR71" s="21"/>
      <c r="AS71" s="21"/>
      <c r="AT71" s="21"/>
      <c r="AU71" s="21"/>
    </row>
    <row r="72" spans="1:47" ht="13.8" x14ac:dyDescent="0.3">
      <c r="A72" s="19"/>
      <c r="B72" s="7"/>
      <c r="C72" s="20"/>
      <c r="D72" s="20"/>
      <c r="E72" s="2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2"/>
      <c r="AO72" s="22"/>
      <c r="AP72" s="21"/>
      <c r="AQ72" s="23"/>
      <c r="AR72" s="21"/>
      <c r="AS72" s="21"/>
      <c r="AT72" s="21"/>
      <c r="AU72" s="21"/>
    </row>
    <row r="73" spans="1:47" ht="13.8" x14ac:dyDescent="0.3">
      <c r="A73" s="19"/>
      <c r="B73" s="7"/>
      <c r="C73" s="20"/>
      <c r="D73" s="20"/>
      <c r="E73" s="2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2"/>
      <c r="AO73" s="22"/>
      <c r="AP73" s="21"/>
      <c r="AQ73" s="23"/>
      <c r="AR73" s="21"/>
      <c r="AS73" s="21"/>
      <c r="AT73" s="21"/>
      <c r="AU73" s="21"/>
    </row>
    <row r="74" spans="1:47" ht="13.8" x14ac:dyDescent="0.3">
      <c r="A74" s="19"/>
      <c r="B74" s="7"/>
      <c r="C74" s="20"/>
      <c r="D74" s="20"/>
      <c r="E74" s="2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2"/>
      <c r="AO74" s="22"/>
      <c r="AP74" s="21"/>
      <c r="AQ74" s="23"/>
      <c r="AR74" s="21"/>
      <c r="AS74" s="21"/>
      <c r="AT74" s="21"/>
      <c r="AU74" s="21"/>
    </row>
    <row r="75" spans="1:47" ht="13.8" x14ac:dyDescent="0.3">
      <c r="A75" s="19"/>
      <c r="B75" s="7"/>
      <c r="C75" s="20"/>
      <c r="D75" s="20"/>
      <c r="E75" s="2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2"/>
      <c r="AO75" s="22"/>
      <c r="AP75" s="21"/>
      <c r="AQ75" s="23"/>
      <c r="AR75" s="21"/>
      <c r="AS75" s="21"/>
      <c r="AT75" s="21"/>
      <c r="AU75" s="21"/>
    </row>
    <row r="76" spans="1:47" ht="13.8" x14ac:dyDescent="0.3">
      <c r="A76" s="19"/>
      <c r="B76" s="7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2"/>
      <c r="AO76" s="22"/>
      <c r="AP76" s="21"/>
      <c r="AQ76" s="23"/>
      <c r="AR76" s="21"/>
      <c r="AS76" s="21"/>
      <c r="AT76" s="21"/>
      <c r="AU76" s="21"/>
    </row>
    <row r="77" spans="1:47" ht="13.8" x14ac:dyDescent="0.3">
      <c r="A77" s="19"/>
      <c r="B77" s="7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2"/>
      <c r="AO77" s="22"/>
      <c r="AP77" s="21"/>
      <c r="AQ77" s="23"/>
      <c r="AR77" s="21"/>
      <c r="AS77" s="21"/>
      <c r="AT77" s="21"/>
      <c r="AU77" s="21"/>
    </row>
    <row r="78" spans="1:47" ht="13.8" x14ac:dyDescent="0.3">
      <c r="A78" s="19"/>
      <c r="B78" s="7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2"/>
      <c r="AO78" s="22"/>
      <c r="AP78" s="21"/>
      <c r="AQ78" s="23"/>
      <c r="AR78" s="21"/>
      <c r="AS78" s="21"/>
      <c r="AT78" s="21"/>
      <c r="AU78" s="21"/>
    </row>
    <row r="79" spans="1:47" ht="13.8" x14ac:dyDescent="0.3">
      <c r="A79" s="19"/>
      <c r="B79" s="7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2"/>
      <c r="AO79" s="22"/>
      <c r="AP79" s="21"/>
      <c r="AQ79" s="23"/>
      <c r="AR79" s="21"/>
      <c r="AS79" s="21"/>
      <c r="AT79" s="21"/>
      <c r="AU79" s="21"/>
    </row>
    <row r="80" spans="1:47" ht="13.8" x14ac:dyDescent="0.3">
      <c r="A80" s="19"/>
      <c r="B80" s="7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2"/>
      <c r="AO80" s="22"/>
      <c r="AP80" s="21"/>
      <c r="AQ80" s="23"/>
      <c r="AR80" s="21"/>
      <c r="AS80" s="21"/>
      <c r="AT80" s="21"/>
      <c r="AU80" s="21"/>
    </row>
    <row r="81" spans="1:47" ht="13.8" x14ac:dyDescent="0.3">
      <c r="A81" s="19"/>
      <c r="B81" s="7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2"/>
      <c r="AO81" s="22"/>
      <c r="AP81" s="21"/>
      <c r="AQ81" s="23"/>
      <c r="AR81" s="21"/>
      <c r="AS81" s="21"/>
      <c r="AT81" s="21"/>
      <c r="AU81" s="21"/>
    </row>
    <row r="82" spans="1:47" ht="13.8" x14ac:dyDescent="0.3">
      <c r="A82" s="19"/>
      <c r="B82" s="7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2"/>
      <c r="AO82" s="22"/>
      <c r="AP82" s="21"/>
      <c r="AQ82" s="23"/>
      <c r="AR82" s="21"/>
      <c r="AS82" s="21"/>
      <c r="AT82" s="21"/>
      <c r="AU82" s="21"/>
    </row>
    <row r="83" spans="1:47" ht="13.8" x14ac:dyDescent="0.3">
      <c r="A83" s="19"/>
      <c r="B83" s="7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2"/>
      <c r="AO83" s="22"/>
      <c r="AP83" s="21"/>
      <c r="AQ83" s="23"/>
      <c r="AR83" s="21"/>
      <c r="AS83" s="21"/>
      <c r="AT83" s="21"/>
      <c r="AU83" s="21"/>
    </row>
    <row r="84" spans="1:47" ht="13.8" x14ac:dyDescent="0.3">
      <c r="A84" s="19"/>
      <c r="B84" s="7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2"/>
      <c r="AO84" s="22"/>
      <c r="AP84" s="21"/>
      <c r="AQ84" s="23"/>
      <c r="AR84" s="21"/>
      <c r="AS84" s="21"/>
      <c r="AT84" s="21"/>
      <c r="AU84" s="21"/>
    </row>
    <row r="85" spans="1:47" ht="13.8" x14ac:dyDescent="0.3">
      <c r="A85" s="19"/>
      <c r="B85" s="7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2"/>
      <c r="AO85" s="22"/>
      <c r="AP85" s="21"/>
      <c r="AQ85" s="23"/>
      <c r="AR85" s="21"/>
      <c r="AS85" s="21"/>
      <c r="AT85" s="21"/>
      <c r="AU85" s="21"/>
    </row>
    <row r="86" spans="1:47" ht="13.8" x14ac:dyDescent="0.3">
      <c r="A86" s="19"/>
      <c r="B86" s="7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2"/>
      <c r="AO86" s="22"/>
      <c r="AP86" s="21"/>
      <c r="AQ86" s="23"/>
      <c r="AR86" s="21"/>
      <c r="AS86" s="21"/>
      <c r="AT86" s="21"/>
      <c r="AU86" s="21"/>
    </row>
    <row r="87" spans="1:47" ht="13.8" x14ac:dyDescent="0.3">
      <c r="A87" s="19"/>
      <c r="B87" s="7"/>
      <c r="C87" s="20"/>
      <c r="D87" s="20"/>
      <c r="E87" s="2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2"/>
      <c r="AO87" s="22"/>
      <c r="AP87" s="21"/>
      <c r="AQ87" s="23"/>
      <c r="AR87" s="21"/>
      <c r="AS87" s="21"/>
      <c r="AT87" s="21"/>
      <c r="AU87" s="21"/>
    </row>
    <row r="88" spans="1:47" ht="13.8" x14ac:dyDescent="0.3">
      <c r="A88" s="19"/>
      <c r="B88" s="7"/>
      <c r="C88" s="2"/>
      <c r="D88" s="2"/>
      <c r="E88" s="2"/>
      <c r="F88" s="25"/>
      <c r="G88" s="25"/>
      <c r="H88" s="21"/>
      <c r="I88" s="21"/>
      <c r="J88" s="26"/>
      <c r="K88" s="26"/>
      <c r="L88" s="21"/>
      <c r="M88" s="21"/>
      <c r="N88" s="26"/>
      <c r="O88" s="26"/>
      <c r="P88" s="21"/>
      <c r="Q88" s="21"/>
      <c r="R88" s="21"/>
      <c r="S88" s="26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2"/>
      <c r="AO88" s="22"/>
      <c r="AP88" s="21"/>
      <c r="AQ88" s="23"/>
      <c r="AR88" s="21"/>
      <c r="AS88" s="21"/>
      <c r="AT88" s="21"/>
      <c r="AU88" s="21"/>
    </row>
    <row r="89" spans="1:47" ht="13.8" x14ac:dyDescent="0.3">
      <c r="A89" s="19"/>
      <c r="B89" s="7"/>
      <c r="C89" s="2"/>
      <c r="D89" s="2"/>
      <c r="E89" s="2"/>
      <c r="F89" s="25"/>
      <c r="G89" s="25"/>
      <c r="H89" s="21"/>
      <c r="I89" s="21"/>
      <c r="J89" s="26"/>
      <c r="K89" s="26"/>
      <c r="L89" s="21"/>
      <c r="M89" s="21"/>
      <c r="N89" s="26"/>
      <c r="O89" s="26"/>
      <c r="P89" s="21"/>
      <c r="Q89" s="21"/>
      <c r="R89" s="21"/>
      <c r="S89" s="26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2"/>
      <c r="AO89" s="22"/>
      <c r="AP89" s="21"/>
      <c r="AQ89" s="23"/>
      <c r="AR89" s="21"/>
      <c r="AS89" s="21"/>
      <c r="AT89" s="21"/>
      <c r="AU89" s="21"/>
    </row>
    <row r="90" spans="1:47" ht="13.8" x14ac:dyDescent="0.3">
      <c r="A90" s="19"/>
      <c r="B90" s="7"/>
      <c r="C90" s="2"/>
      <c r="D90" s="2"/>
      <c r="E90" s="2"/>
      <c r="F90" s="25"/>
      <c r="G90" s="25"/>
      <c r="H90" s="21"/>
      <c r="I90" s="21"/>
      <c r="J90" s="26"/>
      <c r="K90" s="26"/>
      <c r="L90" s="21"/>
      <c r="M90" s="21"/>
      <c r="N90" s="26"/>
      <c r="O90" s="26"/>
      <c r="P90" s="21"/>
      <c r="Q90" s="21"/>
      <c r="R90" s="21"/>
      <c r="S90" s="26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2"/>
      <c r="AO90" s="22"/>
      <c r="AP90" s="21"/>
      <c r="AQ90" s="23"/>
      <c r="AR90" s="21"/>
      <c r="AS90" s="21"/>
      <c r="AT90" s="21"/>
      <c r="AU90" s="21"/>
    </row>
    <row r="91" spans="1:47" ht="13.8" x14ac:dyDescent="0.3">
      <c r="A91" s="19"/>
      <c r="B91" s="7"/>
      <c r="C91" s="2"/>
      <c r="D91" s="2"/>
      <c r="E91" s="2"/>
      <c r="F91" s="25"/>
      <c r="G91" s="25"/>
      <c r="H91" s="21"/>
      <c r="I91" s="21"/>
      <c r="J91" s="26"/>
      <c r="K91" s="26"/>
      <c r="L91" s="21"/>
      <c r="M91" s="21"/>
      <c r="N91" s="26"/>
      <c r="O91" s="26"/>
      <c r="P91" s="21"/>
      <c r="Q91" s="21"/>
      <c r="R91" s="26"/>
      <c r="S91" s="26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2"/>
      <c r="AO91" s="22"/>
      <c r="AP91" s="21"/>
      <c r="AQ91" s="23"/>
      <c r="AR91" s="21"/>
      <c r="AS91" s="27"/>
      <c r="AT91" s="21"/>
      <c r="AU91" s="21"/>
    </row>
    <row r="92" spans="1:47" ht="13.8" x14ac:dyDescent="0.3">
      <c r="A92" s="19"/>
      <c r="B92" s="7"/>
      <c r="C92" s="24"/>
      <c r="D92" s="24"/>
      <c r="E92" s="24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2"/>
      <c r="AO92" s="22"/>
      <c r="AP92" s="21"/>
      <c r="AQ92" s="23"/>
      <c r="AR92" s="21"/>
      <c r="AS92" s="27"/>
      <c r="AT92" s="21"/>
      <c r="AU92" s="21"/>
    </row>
    <row r="93" spans="1:47" ht="13.8" x14ac:dyDescent="0.3">
      <c r="A93" s="19"/>
      <c r="B93" s="7"/>
      <c r="C93" s="24"/>
      <c r="D93" s="24"/>
      <c r="E93" s="24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2"/>
      <c r="AO93" s="22"/>
      <c r="AP93" s="21"/>
      <c r="AQ93" s="23"/>
      <c r="AR93" s="21"/>
      <c r="AS93" s="27"/>
      <c r="AT93" s="21"/>
      <c r="AU93" s="21"/>
    </row>
    <row r="94" spans="1:47" ht="13.8" x14ac:dyDescent="0.3">
      <c r="A94" s="19"/>
      <c r="B94" s="7"/>
      <c r="C94" s="24"/>
      <c r="D94" s="24"/>
      <c r="E94" s="24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2"/>
      <c r="AO94" s="22"/>
      <c r="AP94" s="21"/>
      <c r="AQ94" s="23"/>
      <c r="AR94" s="21"/>
      <c r="AS94" s="27"/>
      <c r="AT94" s="21"/>
      <c r="AU94" s="21"/>
    </row>
    <row r="95" spans="1:47" ht="13.8" x14ac:dyDescent="0.3">
      <c r="A95" s="19"/>
      <c r="B95" s="7"/>
      <c r="C95" s="24"/>
      <c r="D95" s="24"/>
      <c r="E95" s="24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2"/>
      <c r="AO95" s="22"/>
      <c r="AP95" s="21"/>
      <c r="AQ95" s="23"/>
      <c r="AR95" s="21"/>
      <c r="AS95" s="27"/>
      <c r="AT95" s="21"/>
      <c r="AU95" s="21"/>
    </row>
    <row r="96" spans="1:47" ht="13.8" x14ac:dyDescent="0.3">
      <c r="A96" s="19"/>
      <c r="B96" s="7"/>
      <c r="C96" s="24"/>
      <c r="D96" s="24"/>
      <c r="E96" s="24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2"/>
      <c r="AO96" s="22"/>
      <c r="AP96" s="21"/>
      <c r="AQ96" s="23"/>
      <c r="AR96" s="21"/>
      <c r="AS96" s="27"/>
      <c r="AT96" s="21"/>
      <c r="AU96" s="21"/>
    </row>
    <row r="97" spans="1:47" ht="13.8" x14ac:dyDescent="0.3">
      <c r="A97" s="19"/>
      <c r="B97" s="7"/>
      <c r="C97" s="24"/>
      <c r="D97" s="24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2"/>
      <c r="AO97" s="22"/>
      <c r="AP97" s="21"/>
      <c r="AQ97" s="23"/>
      <c r="AR97" s="21"/>
      <c r="AS97" s="27"/>
      <c r="AT97" s="21"/>
      <c r="AU97" s="21"/>
    </row>
    <row r="98" spans="1:47" ht="13.8" x14ac:dyDescent="0.3">
      <c r="A98" s="19"/>
      <c r="B98" s="7"/>
      <c r="C98" s="24"/>
      <c r="D98" s="24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2"/>
      <c r="AO98" s="22"/>
      <c r="AP98" s="21"/>
      <c r="AQ98" s="23"/>
      <c r="AR98" s="21"/>
      <c r="AS98" s="27"/>
      <c r="AT98" s="21"/>
      <c r="AU98" s="21"/>
    </row>
    <row r="99" spans="1:47" ht="13.8" x14ac:dyDescent="0.3">
      <c r="A99" s="19"/>
      <c r="B99" s="7"/>
      <c r="C99" s="24"/>
      <c r="D99" s="24"/>
      <c r="E99" s="2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2"/>
      <c r="AO99" s="22"/>
      <c r="AP99" s="21"/>
      <c r="AQ99" s="23"/>
      <c r="AR99" s="21"/>
      <c r="AS99" s="27"/>
      <c r="AT99" s="21"/>
      <c r="AU99" s="21"/>
    </row>
    <row r="100" spans="1:47" ht="13.8" x14ac:dyDescent="0.3">
      <c r="A100" s="19"/>
      <c r="B100" s="7"/>
      <c r="C100" s="24"/>
      <c r="D100" s="24"/>
      <c r="E100" s="2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2"/>
      <c r="AO100" s="22"/>
      <c r="AP100" s="21"/>
      <c r="AQ100" s="23"/>
      <c r="AR100" s="21"/>
      <c r="AS100" s="27"/>
      <c r="AT100" s="21"/>
      <c r="AU100" s="21"/>
    </row>
    <row r="101" spans="1:47" ht="13.8" x14ac:dyDescent="0.3">
      <c r="A101" s="19"/>
      <c r="B101" s="7"/>
      <c r="C101" s="24"/>
      <c r="D101" s="24"/>
      <c r="E101" s="2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2"/>
      <c r="AO101" s="22"/>
      <c r="AP101" s="21"/>
      <c r="AQ101" s="23"/>
      <c r="AR101" s="21"/>
      <c r="AS101" s="27"/>
      <c r="AT101" s="21"/>
      <c r="AU101" s="21"/>
    </row>
    <row r="102" spans="1:47" x14ac:dyDescent="0.25">
      <c r="L102" s="49"/>
    </row>
  </sheetData>
  <conditionalFormatting sqref="N2:N57 AG2:AI57 Q2:Q65 U2:U65 Y2:Y65 AC2:AC65 AK2:AK65 I2:I101 M2:M101 AG58:AG65 P66 T66 X66 AB66 AF66 AJ66 Q67:Q101 U67:U101 Y67:Y101 AC67:AC101 AG67:AG101 AK67:AK101 S88:S90 J88:J91 N88:O91 V88:V91 R91">
    <cfRule type="cellIs" dxfId="2" priority="2" stopIfTrue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sqref="A1:I6"/>
    </sheetView>
  </sheetViews>
  <sheetFormatPr defaultRowHeight="13.2" x14ac:dyDescent="0.25"/>
  <cols>
    <col min="2" max="2" width="13.109375" customWidth="1"/>
    <col min="3" max="3" width="29.88671875" customWidth="1"/>
  </cols>
  <sheetData>
    <row r="1" spans="1:10" x14ac:dyDescent="0.25">
      <c r="A1" s="17" t="s">
        <v>114</v>
      </c>
      <c r="B1" s="17" t="s">
        <v>115</v>
      </c>
      <c r="C1" s="17" t="s">
        <v>1</v>
      </c>
      <c r="D1" s="17" t="s">
        <v>9</v>
      </c>
      <c r="E1" s="17" t="s">
        <v>775</v>
      </c>
      <c r="F1" s="10"/>
      <c r="G1" s="10"/>
      <c r="H1" s="10"/>
      <c r="I1" s="10"/>
      <c r="J1" s="10"/>
    </row>
    <row r="2" spans="1:10" ht="24" customHeight="1" x14ac:dyDescent="0.3">
      <c r="A2" s="50">
        <v>1</v>
      </c>
      <c r="B2" s="51" t="s">
        <v>546</v>
      </c>
      <c r="C2" s="45" t="s">
        <v>547</v>
      </c>
      <c r="D2" s="14">
        <v>1</v>
      </c>
      <c r="E2" s="10"/>
      <c r="F2" s="10"/>
      <c r="G2" s="10"/>
      <c r="H2" s="10"/>
      <c r="I2" s="10"/>
      <c r="J2" s="10"/>
    </row>
    <row r="3" spans="1:10" ht="26.25" customHeight="1" x14ac:dyDescent="0.3">
      <c r="A3" s="50">
        <v>2</v>
      </c>
      <c r="B3" s="50" t="s">
        <v>554</v>
      </c>
      <c r="C3" s="45" t="s">
        <v>555</v>
      </c>
      <c r="D3" s="14">
        <v>1</v>
      </c>
      <c r="E3" s="10"/>
      <c r="F3" s="10"/>
      <c r="G3" s="10"/>
      <c r="H3" s="10"/>
      <c r="I3" s="10"/>
      <c r="J3" s="10"/>
    </row>
    <row r="4" spans="1:10" ht="23.25" customHeight="1" x14ac:dyDescent="0.3">
      <c r="A4" s="50">
        <v>3</v>
      </c>
      <c r="B4" s="50" t="s">
        <v>558</v>
      </c>
      <c r="C4" s="45" t="s">
        <v>727</v>
      </c>
      <c r="D4" s="14">
        <v>1</v>
      </c>
      <c r="E4" s="10"/>
      <c r="F4" s="10"/>
      <c r="G4" s="10"/>
      <c r="H4" s="10"/>
      <c r="I4" s="10"/>
      <c r="J4" s="10"/>
    </row>
    <row r="5" spans="1:10" ht="20.25" customHeight="1" x14ac:dyDescent="0.3">
      <c r="A5" s="47">
        <v>4</v>
      </c>
      <c r="B5" s="47" t="s">
        <v>608</v>
      </c>
      <c r="C5" s="46" t="s">
        <v>745</v>
      </c>
      <c r="D5" s="14">
        <v>1</v>
      </c>
      <c r="E5" s="10"/>
      <c r="F5" s="10"/>
      <c r="G5" s="10"/>
      <c r="H5" s="10"/>
      <c r="I5" s="10"/>
      <c r="J5" s="10"/>
    </row>
    <row r="6" spans="1:10" ht="21.75" customHeight="1" x14ac:dyDescent="0.3">
      <c r="A6" s="47">
        <v>5</v>
      </c>
      <c r="B6" s="47" t="s">
        <v>644</v>
      </c>
      <c r="C6" s="46" t="s">
        <v>754</v>
      </c>
      <c r="D6" s="14">
        <v>1</v>
      </c>
      <c r="E6" s="10"/>
      <c r="F6" s="10"/>
      <c r="G6" s="10"/>
      <c r="H6" s="10"/>
      <c r="I6" s="10"/>
      <c r="J6" s="10"/>
    </row>
  </sheetData>
  <pageMargins left="0.42" right="0.27" top="0.75" bottom="0.75" header="0.28999999999999998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U107"/>
  <sheetViews>
    <sheetView topLeftCell="B1" zoomScale="78" zoomScaleNormal="78" workbookViewId="0">
      <selection activeCell="AT5" sqref="AT5:AT58"/>
    </sheetView>
  </sheetViews>
  <sheetFormatPr defaultRowHeight="13.2" x14ac:dyDescent="0.25"/>
  <cols>
    <col min="1" max="1" width="7.5546875" customWidth="1"/>
    <col min="2" max="2" width="11.88671875" style="1" customWidth="1"/>
    <col min="3" max="3" width="31.88671875" customWidth="1"/>
    <col min="4" max="4" width="28.109375" customWidth="1"/>
    <col min="5" max="5" width="24.88671875" customWidth="1"/>
    <col min="6" max="6" width="6.6640625" customWidth="1"/>
    <col min="7" max="7" width="7.88671875" customWidth="1"/>
    <col min="8" max="8" width="7.33203125" customWidth="1"/>
    <col min="9" max="9" width="6.109375" customWidth="1"/>
    <col min="10" max="10" width="7.6640625" customWidth="1"/>
    <col min="11" max="12" width="7.44140625" customWidth="1"/>
    <col min="13" max="13" width="7.33203125" customWidth="1"/>
    <col min="14" max="14" width="7.44140625" customWidth="1"/>
    <col min="15" max="15" width="7.88671875" customWidth="1"/>
    <col min="16" max="17" width="7.109375" customWidth="1"/>
    <col min="18" max="18" width="7.33203125" customWidth="1"/>
    <col min="19" max="19" width="7.5546875" customWidth="1"/>
    <col min="20" max="20" width="7.33203125" customWidth="1"/>
    <col min="21" max="21" width="7.88671875" customWidth="1"/>
    <col min="22" max="23" width="7.33203125" customWidth="1"/>
    <col min="24" max="24" width="7.109375" customWidth="1"/>
    <col min="25" max="25" width="7.33203125" customWidth="1"/>
    <col min="26" max="26" width="7" customWidth="1"/>
    <col min="27" max="27" width="7.44140625" customWidth="1"/>
    <col min="28" max="28" width="7.33203125" customWidth="1"/>
    <col min="29" max="29" width="7.44140625" customWidth="1"/>
    <col min="30" max="30" width="7.33203125" customWidth="1"/>
    <col min="31" max="32" width="7.44140625" customWidth="1"/>
    <col min="33" max="33" width="6.5546875" customWidth="1"/>
    <col min="34" max="34" width="7.33203125" customWidth="1"/>
    <col min="35" max="36" width="7.44140625" customWidth="1"/>
    <col min="37" max="37" width="7.109375" customWidth="1"/>
    <col min="38" max="38" width="10.88671875" customWidth="1"/>
    <col min="39" max="39" width="0" hidden="1" customWidth="1"/>
    <col min="42" max="42" width="13.88671875" customWidth="1"/>
    <col min="43" max="43" width="11.5546875" customWidth="1"/>
    <col min="44" max="45" width="9.109375" customWidth="1"/>
    <col min="47" max="47" width="9.109375" customWidth="1"/>
  </cols>
  <sheetData>
    <row r="1" spans="1:47" s="3" customFormat="1" ht="27.75" customHeight="1" x14ac:dyDescent="0.4">
      <c r="A1" s="62" t="s">
        <v>499</v>
      </c>
      <c r="B1" s="6"/>
      <c r="C1" s="17"/>
      <c r="D1" s="63"/>
      <c r="E1" s="17"/>
      <c r="F1" s="69" t="s">
        <v>16</v>
      </c>
      <c r="G1" s="69"/>
      <c r="H1" s="69"/>
      <c r="I1" s="69"/>
      <c r="J1" s="68" t="s">
        <v>19</v>
      </c>
      <c r="K1" s="68"/>
      <c r="L1" s="68"/>
      <c r="M1" s="68"/>
      <c r="N1" s="68" t="s">
        <v>20</v>
      </c>
      <c r="O1" s="68"/>
      <c r="P1" s="68"/>
      <c r="Q1" s="68"/>
      <c r="R1" s="68" t="s">
        <v>734</v>
      </c>
      <c r="S1" s="68"/>
      <c r="T1" s="68"/>
      <c r="U1" s="68"/>
      <c r="V1" s="68" t="s">
        <v>22</v>
      </c>
      <c r="W1" s="68"/>
      <c r="X1" s="68"/>
      <c r="Y1" s="68"/>
      <c r="Z1" s="68" t="s">
        <v>23</v>
      </c>
      <c r="AA1" s="68"/>
      <c r="AB1" s="68"/>
      <c r="AC1" s="68"/>
      <c r="AD1" s="68" t="s">
        <v>24</v>
      </c>
      <c r="AE1" s="68"/>
      <c r="AF1" s="68"/>
      <c r="AG1" s="68"/>
      <c r="AH1" s="68" t="s">
        <v>25</v>
      </c>
      <c r="AI1" s="68"/>
      <c r="AJ1" s="68"/>
      <c r="AK1" s="68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47" ht="21" hidden="1" customHeight="1" x14ac:dyDescent="0.3">
      <c r="A2" s="40" t="s">
        <v>0</v>
      </c>
      <c r="B2" s="40" t="s">
        <v>10</v>
      </c>
      <c r="C2" s="41" t="s">
        <v>1</v>
      </c>
      <c r="D2" s="41" t="s">
        <v>11</v>
      </c>
      <c r="E2" s="40" t="s">
        <v>8</v>
      </c>
      <c r="F2" s="39" t="s">
        <v>2</v>
      </c>
      <c r="G2" s="39" t="s">
        <v>3</v>
      </c>
      <c r="H2" s="39" t="s">
        <v>4</v>
      </c>
      <c r="I2" s="39" t="s">
        <v>5</v>
      </c>
      <c r="J2" s="37" t="s">
        <v>26</v>
      </c>
      <c r="K2" s="37" t="s">
        <v>27</v>
      </c>
      <c r="L2" s="37" t="s">
        <v>28</v>
      </c>
      <c r="M2" s="37" t="s">
        <v>29</v>
      </c>
      <c r="N2" s="37" t="s">
        <v>30</v>
      </c>
      <c r="O2" s="37" t="s">
        <v>31</v>
      </c>
      <c r="P2" s="37" t="s">
        <v>32</v>
      </c>
      <c r="Q2" s="37" t="s">
        <v>33</v>
      </c>
      <c r="R2" s="37" t="s">
        <v>34</v>
      </c>
      <c r="S2" s="37" t="s">
        <v>35</v>
      </c>
      <c r="T2" s="37" t="s">
        <v>36</v>
      </c>
      <c r="U2" s="37" t="s">
        <v>37</v>
      </c>
      <c r="V2" s="37" t="s">
        <v>38</v>
      </c>
      <c r="W2" s="37" t="s">
        <v>39</v>
      </c>
      <c r="X2" s="37" t="s">
        <v>40</v>
      </c>
      <c r="Y2" s="37" t="s">
        <v>41</v>
      </c>
      <c r="Z2" s="37" t="s">
        <v>42</v>
      </c>
      <c r="AA2" s="37" t="s">
        <v>43</v>
      </c>
      <c r="AB2" s="37" t="s">
        <v>44</v>
      </c>
      <c r="AC2" s="37" t="s">
        <v>45</v>
      </c>
      <c r="AD2" s="37" t="s">
        <v>46</v>
      </c>
      <c r="AE2" s="37" t="s">
        <v>47</v>
      </c>
      <c r="AF2" s="37" t="s">
        <v>48</v>
      </c>
      <c r="AG2" s="37" t="s">
        <v>49</v>
      </c>
      <c r="AH2" s="37" t="s">
        <v>50</v>
      </c>
      <c r="AI2" s="37" t="s">
        <v>51</v>
      </c>
      <c r="AJ2" s="37" t="s">
        <v>52</v>
      </c>
      <c r="AK2" s="37" t="s">
        <v>53</v>
      </c>
      <c r="AL2" s="38" t="s">
        <v>54</v>
      </c>
      <c r="AM2" s="38" t="s">
        <v>12</v>
      </c>
      <c r="AN2" s="5" t="s">
        <v>13</v>
      </c>
      <c r="AO2" s="5" t="s">
        <v>12</v>
      </c>
      <c r="AP2" s="4" t="s">
        <v>6</v>
      </c>
      <c r="AQ2" s="4" t="s">
        <v>7</v>
      </c>
      <c r="AR2" s="4" t="s">
        <v>14</v>
      </c>
      <c r="AS2" s="4" t="s">
        <v>55</v>
      </c>
      <c r="AT2" s="6" t="s">
        <v>9</v>
      </c>
      <c r="AU2" s="6" t="s">
        <v>56</v>
      </c>
    </row>
    <row r="3" spans="1:47" ht="20.25" hidden="1" customHeight="1" x14ac:dyDescent="0.3">
      <c r="A3" s="50">
        <v>1</v>
      </c>
      <c r="B3" s="51" t="s">
        <v>542</v>
      </c>
      <c r="C3" s="45" t="s">
        <v>543</v>
      </c>
      <c r="D3" s="42" t="s">
        <v>646</v>
      </c>
      <c r="E3" s="42" t="s">
        <v>140</v>
      </c>
      <c r="F3" s="14">
        <v>188</v>
      </c>
      <c r="G3" s="14">
        <v>162</v>
      </c>
      <c r="H3" s="14">
        <f>ROUND(F3+G3,0)</f>
        <v>350</v>
      </c>
      <c r="I3" s="14" t="str">
        <f>IF(H3&gt;449,"A+",IF(H3&gt;399,"A",IF(H3&gt;349,"B+",IF(H3&gt;299,"B",IF(H3&gt;249,"C+",IF(H3&gt;224,"C",IF(H3&gt;199,"D",IF(H3&lt;200,"E"))))))))</f>
        <v>B+</v>
      </c>
      <c r="J3" s="14">
        <v>31</v>
      </c>
      <c r="K3" s="14">
        <v>23</v>
      </c>
      <c r="L3" s="14">
        <f>ROUND(J3+K3,0)</f>
        <v>54</v>
      </c>
      <c r="M3" s="14" t="str">
        <f>IF(L3&gt;89,"A+",IF(L3&gt;79,"A",IF(L3&gt;69,"B+",IF(L3&gt;59,"B",IF(L3&gt;49,"C+",IF(L3&gt;44,"C",IF(L3&gt;39,"D",IF(L3&lt;40,"E"))))))))</f>
        <v>C+</v>
      </c>
      <c r="N3" s="14">
        <v>32</v>
      </c>
      <c r="O3" s="14">
        <v>21</v>
      </c>
      <c r="P3" s="14">
        <f>ROUND(N3+O3,0)</f>
        <v>53</v>
      </c>
      <c r="Q3" s="14" t="str">
        <f>IF(P3&gt;89,"A+",IF(P3&gt;79,"A",IF(P3&gt;69,"B+",IF(P3&gt;59,"B",IF(P3&gt;49,"C+",IF(P3&gt;44,"C",IF(P3&gt;39,"D",IF(P3&lt;40,"E"))))))))</f>
        <v>C+</v>
      </c>
      <c r="R3" s="14">
        <v>35</v>
      </c>
      <c r="S3" s="14">
        <v>13</v>
      </c>
      <c r="T3" s="14">
        <f>ROUND(R3+S3,0)</f>
        <v>48</v>
      </c>
      <c r="U3" s="14" t="str">
        <f>IF(T3&gt;89,"A+",IF(T3&gt;79,"A",IF(T3&gt;69,"B+",IF(T3&gt;59,"B",IF(T3&gt;49,"C+",IF(T3&gt;44,"C",IF(T3&gt;39,"D",IF(T3&lt;40,"E"))))))))</f>
        <v>C</v>
      </c>
      <c r="V3" s="14">
        <v>46</v>
      </c>
      <c r="W3" s="14">
        <v>40</v>
      </c>
      <c r="X3" s="14">
        <f>ROUND(V3+W3,0)</f>
        <v>86</v>
      </c>
      <c r="Y3" s="14" t="str">
        <f>IF(X3&gt;89,"A+",IF(X3&gt;79,"A",IF(X3&gt;69,"B+",IF(X3&gt;59,"B",IF(X3&gt;49,"C+",IF(X3&gt;44,"C",IF(X3&gt;39,"D",IF(X3&lt;40,"E"))))))))</f>
        <v>A</v>
      </c>
      <c r="Z3" s="14">
        <v>35</v>
      </c>
      <c r="AA3" s="14">
        <v>25</v>
      </c>
      <c r="AB3" s="14">
        <f>ROUND(Z3+AA3,0)</f>
        <v>60</v>
      </c>
      <c r="AC3" s="14" t="str">
        <f>IF(AB3&gt;89,"A+",IF(AB3&gt;79,"A",IF(AB3&gt;69,"B+",IF(AB3&gt;59,"B",IF(AB3&gt;49,"C+",IF(AB3&gt;44,"C",IF(AB3&gt;39,"D",IF(AB3&lt;40,"E"))))))))</f>
        <v>B</v>
      </c>
      <c r="AD3" s="14">
        <v>33</v>
      </c>
      <c r="AE3" s="14">
        <v>11</v>
      </c>
      <c r="AF3" s="14">
        <f>ROUND(AD3+AE3,0)</f>
        <v>44</v>
      </c>
      <c r="AG3" s="14" t="str">
        <f>IF(AF3&gt;89,"A+",IF(AF3&gt;79,"A",IF(AF3&gt;69,"B+",IF(AF3&gt;59,"B",IF(AF3&gt;49,"C+",IF(AF3&gt;44,"C",IF(AF3&gt;39,"D",IF(AF3&lt;40,"E"))))))))</f>
        <v>D</v>
      </c>
      <c r="AH3" s="14">
        <v>40</v>
      </c>
      <c r="AI3" s="14">
        <v>21</v>
      </c>
      <c r="AJ3" s="14">
        <f>ROUND(AH3+AI3,0)</f>
        <v>61</v>
      </c>
      <c r="AK3" s="14" t="str">
        <f>IF(AJ3&gt;89,"A+",IF(AJ3&gt;79,"A",IF(AJ3&gt;69,"B+",IF(AJ3&gt;59,"B",IF(AJ3&gt;49,"C+",IF(AJ3&gt;44,"C",IF(AJ3&gt;39,"D",IF(AJ3&lt;40,"E"))))))))</f>
        <v>B</v>
      </c>
      <c r="AL3" s="14">
        <f>H3+L3+P3+T3+X3+AB3+AF3+AJ3</f>
        <v>756</v>
      </c>
      <c r="AM3" s="14">
        <v>47</v>
      </c>
      <c r="AN3" s="18">
        <f>IF(AR3&gt;0,AR3/12,"NA")</f>
        <v>63</v>
      </c>
      <c r="AO3" s="6">
        <v>35</v>
      </c>
      <c r="AP3" s="14" t="str">
        <f t="shared" ref="AP3:AP58" si="0">IF(AR3&gt;0,"PASS","REAPPEAR")</f>
        <v>PASS</v>
      </c>
      <c r="AQ3" s="51" t="s">
        <v>542</v>
      </c>
      <c r="AR3" s="14">
        <f t="shared" ref="AR3:AR58" si="1">IF(AT3&lt;1,AL3,0)</f>
        <v>756</v>
      </c>
      <c r="AS3" s="14"/>
      <c r="AT3" s="14"/>
      <c r="AU3" s="14"/>
    </row>
    <row r="4" spans="1:47" ht="21.75" hidden="1" customHeight="1" x14ac:dyDescent="0.3">
      <c r="A4" s="50">
        <v>2</v>
      </c>
      <c r="B4" s="51" t="s">
        <v>544</v>
      </c>
      <c r="C4" s="45" t="s">
        <v>545</v>
      </c>
      <c r="D4" s="43" t="s">
        <v>647</v>
      </c>
      <c r="E4" s="43" t="s">
        <v>686</v>
      </c>
      <c r="F4" s="14">
        <v>168</v>
      </c>
      <c r="G4" s="14">
        <v>162</v>
      </c>
      <c r="H4" s="14">
        <f t="shared" ref="H4:H58" si="2">ROUND(F4+G4,0)</f>
        <v>330</v>
      </c>
      <c r="I4" s="14" t="str">
        <f t="shared" ref="I4:I58" si="3">IF(H4&gt;449,"A+",IF(H4&gt;399,"A",IF(H4&gt;349,"B+",IF(H4&gt;299,"B",IF(H4&gt;249,"C+",IF(H4&gt;224,"C",IF(H4&gt;199,"D",IF(H4&lt;200,"E"))))))))</f>
        <v>B</v>
      </c>
      <c r="J4" s="14">
        <v>29</v>
      </c>
      <c r="K4" s="14">
        <v>26</v>
      </c>
      <c r="L4" s="14">
        <f t="shared" ref="L4:L58" si="4">ROUND(J4+K4,0)</f>
        <v>55</v>
      </c>
      <c r="M4" s="14" t="str">
        <f t="shared" ref="M4:M58" si="5">IF(L4&gt;89,"A+",IF(L4&gt;79,"A",IF(L4&gt;69,"B+",IF(L4&gt;59,"B",IF(L4&gt;49,"C+",IF(L4&gt;44,"C",IF(L4&gt;39,"D",IF(L4&lt;40,"E"))))))))</f>
        <v>C+</v>
      </c>
      <c r="N4" s="14">
        <v>29</v>
      </c>
      <c r="O4" s="14">
        <v>25</v>
      </c>
      <c r="P4" s="14">
        <f t="shared" ref="P4:P57" si="6">ROUND(N4+O4,0)</f>
        <v>54</v>
      </c>
      <c r="Q4" s="14" t="str">
        <f t="shared" ref="Q4:Q58" si="7">IF(P4&gt;89,"A+",IF(P4&gt;79,"A",IF(P4&gt;69,"B+",IF(P4&gt;59,"B",IF(P4&gt;49,"C+",IF(P4&gt;44,"C",IF(P4&gt;39,"D",IF(P4&lt;40,"E"))))))))</f>
        <v>C+</v>
      </c>
      <c r="R4" s="14">
        <v>42</v>
      </c>
      <c r="S4" s="14">
        <v>19</v>
      </c>
      <c r="T4" s="14">
        <f t="shared" ref="T4:T58" si="8">ROUND(R4+S4,0)</f>
        <v>61</v>
      </c>
      <c r="U4" s="14" t="str">
        <f t="shared" ref="U4:U58" si="9">IF(T4&gt;89,"A+",IF(T4&gt;79,"A",IF(T4&gt;69,"B+",IF(T4&gt;59,"B",IF(T4&gt;49,"C+",IF(T4&gt;44,"C",IF(T4&gt;39,"D",IF(T4&lt;40,"E"))))))))</f>
        <v>B</v>
      </c>
      <c r="V4" s="14">
        <v>46</v>
      </c>
      <c r="W4" s="14">
        <v>33</v>
      </c>
      <c r="X4" s="14">
        <f t="shared" ref="X4:X58" si="10">ROUND(V4+W4,0)</f>
        <v>79</v>
      </c>
      <c r="Y4" s="14" t="str">
        <f t="shared" ref="Y4:Y58" si="11">IF(X4&gt;89,"A+",IF(X4&gt;79,"A",IF(X4&gt;69,"B+",IF(X4&gt;59,"B",IF(X4&gt;49,"C+",IF(X4&gt;44,"C",IF(X4&gt;39,"D",IF(X4&lt;40,"E"))))))))</f>
        <v>B+</v>
      </c>
      <c r="Z4" s="14">
        <v>39</v>
      </c>
      <c r="AA4" s="14">
        <v>24</v>
      </c>
      <c r="AB4" s="14">
        <f t="shared" ref="AB4:AB58" si="12">ROUND(Z4+AA4,0)</f>
        <v>63</v>
      </c>
      <c r="AC4" s="14" t="str">
        <f t="shared" ref="AC4:AC58" si="13">IF(AB4&gt;89,"A+",IF(AB4&gt;79,"A",IF(AB4&gt;69,"B+",IF(AB4&gt;59,"B",IF(AB4&gt;49,"C+",IF(AB4&gt;44,"C",IF(AB4&gt;39,"D",IF(AB4&lt;40,"E"))))))))</f>
        <v>B</v>
      </c>
      <c r="AD4" s="14">
        <v>32</v>
      </c>
      <c r="AE4" s="14">
        <v>16</v>
      </c>
      <c r="AF4" s="14">
        <f t="shared" ref="AF4:AF58" si="14">ROUND(AD4+AE4,0)</f>
        <v>48</v>
      </c>
      <c r="AG4" s="14" t="str">
        <f t="shared" ref="AG4:AG58" si="15">IF(AF4&gt;89,"A+",IF(AF4&gt;79,"A",IF(AF4&gt;69,"B+",IF(AF4&gt;59,"B",IF(AF4&gt;49,"C+",IF(AF4&gt;44,"C",IF(AF4&gt;39,"D",IF(AF4&lt;40,"E"))))))))</f>
        <v>C</v>
      </c>
      <c r="AH4" s="14">
        <v>37</v>
      </c>
      <c r="AI4" s="14">
        <v>21</v>
      </c>
      <c r="AJ4" s="14">
        <f t="shared" ref="AJ4:AJ58" si="16">ROUND(AH4+AI4,0)</f>
        <v>58</v>
      </c>
      <c r="AK4" s="14" t="str">
        <f t="shared" ref="AK4:AK58" si="17">IF(AJ4&gt;89,"A+",IF(AJ4&gt;79,"A",IF(AJ4&gt;69,"B+",IF(AJ4&gt;59,"B",IF(AJ4&gt;49,"C+",IF(AJ4&gt;44,"C",IF(AJ4&gt;39,"D",IF(AJ4&lt;40,"E"))))))))</f>
        <v>C+</v>
      </c>
      <c r="AL4" s="14">
        <f t="shared" ref="AL4:AL57" si="18">H4+L4+P4+T4+X4+AB4+AF4+AJ4</f>
        <v>748</v>
      </c>
      <c r="AM4" s="6"/>
      <c r="AN4" s="18">
        <f t="shared" ref="AN4:AN58" si="19">IF(AR4&gt;0,AR4/12,"NA")</f>
        <v>62.333333333333336</v>
      </c>
      <c r="AO4" s="6">
        <v>37</v>
      </c>
      <c r="AP4" s="14" t="str">
        <f t="shared" si="0"/>
        <v>PASS</v>
      </c>
      <c r="AQ4" s="51" t="s">
        <v>544</v>
      </c>
      <c r="AR4" s="14">
        <f t="shared" si="1"/>
        <v>748</v>
      </c>
      <c r="AS4" s="6"/>
      <c r="AT4" s="14"/>
      <c r="AU4" s="6"/>
    </row>
    <row r="5" spans="1:47" ht="18.75" customHeight="1" x14ac:dyDescent="0.3">
      <c r="A5" s="50">
        <v>3</v>
      </c>
      <c r="B5" s="51" t="s">
        <v>546</v>
      </c>
      <c r="C5" s="45" t="s">
        <v>547</v>
      </c>
      <c r="D5" s="43" t="s">
        <v>648</v>
      </c>
      <c r="E5" s="43" t="s">
        <v>415</v>
      </c>
      <c r="F5" s="14">
        <v>153</v>
      </c>
      <c r="G5" s="14">
        <v>146</v>
      </c>
      <c r="H5" s="14">
        <f t="shared" si="2"/>
        <v>299</v>
      </c>
      <c r="I5" s="14" t="str">
        <f t="shared" si="3"/>
        <v>C+</v>
      </c>
      <c r="J5" s="14">
        <v>26</v>
      </c>
      <c r="K5" s="14">
        <v>10</v>
      </c>
      <c r="L5" s="48">
        <v>40</v>
      </c>
      <c r="M5" s="14" t="str">
        <f t="shared" si="5"/>
        <v>D</v>
      </c>
      <c r="N5" s="14">
        <v>16</v>
      </c>
      <c r="O5" s="14">
        <v>15</v>
      </c>
      <c r="P5" s="14">
        <f t="shared" si="6"/>
        <v>31</v>
      </c>
      <c r="Q5" s="14" t="str">
        <f t="shared" si="7"/>
        <v>E</v>
      </c>
      <c r="R5" s="14">
        <v>34</v>
      </c>
      <c r="S5" s="14">
        <v>17</v>
      </c>
      <c r="T5" s="14">
        <f t="shared" si="8"/>
        <v>51</v>
      </c>
      <c r="U5" s="14" t="str">
        <f t="shared" si="9"/>
        <v>C+</v>
      </c>
      <c r="V5" s="14">
        <v>42</v>
      </c>
      <c r="W5" s="14">
        <v>26</v>
      </c>
      <c r="X5" s="14">
        <f t="shared" si="10"/>
        <v>68</v>
      </c>
      <c r="Y5" s="14" t="str">
        <f t="shared" si="11"/>
        <v>B</v>
      </c>
      <c r="Z5" s="14">
        <v>32</v>
      </c>
      <c r="AA5" s="14">
        <v>16</v>
      </c>
      <c r="AB5" s="14">
        <f t="shared" si="12"/>
        <v>48</v>
      </c>
      <c r="AC5" s="14" t="str">
        <f t="shared" si="13"/>
        <v>C</v>
      </c>
      <c r="AD5" s="14">
        <v>33</v>
      </c>
      <c r="AE5" s="14">
        <v>14</v>
      </c>
      <c r="AF5" s="14">
        <f t="shared" si="14"/>
        <v>47</v>
      </c>
      <c r="AG5" s="14" t="str">
        <f t="shared" si="15"/>
        <v>C</v>
      </c>
      <c r="AH5" s="14">
        <v>40</v>
      </c>
      <c r="AI5" s="14">
        <v>17</v>
      </c>
      <c r="AJ5" s="14">
        <f t="shared" si="16"/>
        <v>57</v>
      </c>
      <c r="AK5" s="14" t="str">
        <f t="shared" si="17"/>
        <v>C+</v>
      </c>
      <c r="AL5" s="14" t="s">
        <v>15</v>
      </c>
      <c r="AM5" s="6"/>
      <c r="AN5" s="18" t="str">
        <f t="shared" si="19"/>
        <v>NA</v>
      </c>
      <c r="AO5" s="6" t="s">
        <v>15</v>
      </c>
      <c r="AP5" s="14" t="str">
        <f t="shared" si="0"/>
        <v>REAPPEAR</v>
      </c>
      <c r="AQ5" s="51" t="s">
        <v>546</v>
      </c>
      <c r="AR5" s="14">
        <f t="shared" si="1"/>
        <v>0</v>
      </c>
      <c r="AS5" s="6"/>
      <c r="AT5" s="14">
        <f t="shared" ref="AT5:AT58" si="20">COUNTIF(D5:AK5,"E")</f>
        <v>1</v>
      </c>
      <c r="AU5" s="6">
        <v>4</v>
      </c>
    </row>
    <row r="6" spans="1:47" ht="18" hidden="1" customHeight="1" x14ac:dyDescent="0.3">
      <c r="A6" s="50">
        <v>4</v>
      </c>
      <c r="B6" s="51" t="s">
        <v>548</v>
      </c>
      <c r="C6" s="45" t="s">
        <v>103</v>
      </c>
      <c r="D6" s="43" t="s">
        <v>649</v>
      </c>
      <c r="E6" s="43" t="s">
        <v>687</v>
      </c>
      <c r="F6" s="14">
        <v>163</v>
      </c>
      <c r="G6" s="14">
        <v>153</v>
      </c>
      <c r="H6" s="14">
        <f t="shared" si="2"/>
        <v>316</v>
      </c>
      <c r="I6" s="14" t="str">
        <f t="shared" si="3"/>
        <v>B</v>
      </c>
      <c r="J6" s="14">
        <v>37</v>
      </c>
      <c r="K6" s="14">
        <v>24</v>
      </c>
      <c r="L6" s="14">
        <f t="shared" si="4"/>
        <v>61</v>
      </c>
      <c r="M6" s="14" t="str">
        <f t="shared" si="5"/>
        <v>B</v>
      </c>
      <c r="N6" s="14">
        <v>34</v>
      </c>
      <c r="O6" s="14">
        <v>20</v>
      </c>
      <c r="P6" s="14">
        <f t="shared" si="6"/>
        <v>54</v>
      </c>
      <c r="Q6" s="14" t="str">
        <f t="shared" si="7"/>
        <v>C+</v>
      </c>
      <c r="R6" s="14">
        <v>31</v>
      </c>
      <c r="S6" s="14">
        <v>30</v>
      </c>
      <c r="T6" s="14">
        <f t="shared" si="8"/>
        <v>61</v>
      </c>
      <c r="U6" s="14" t="str">
        <f t="shared" si="9"/>
        <v>B</v>
      </c>
      <c r="V6" s="14">
        <v>47</v>
      </c>
      <c r="W6" s="14">
        <v>39</v>
      </c>
      <c r="X6" s="14">
        <f t="shared" si="10"/>
        <v>86</v>
      </c>
      <c r="Y6" s="14" t="str">
        <f t="shared" si="11"/>
        <v>A</v>
      </c>
      <c r="Z6" s="14">
        <v>34</v>
      </c>
      <c r="AA6" s="14">
        <v>24</v>
      </c>
      <c r="AB6" s="14">
        <f t="shared" si="12"/>
        <v>58</v>
      </c>
      <c r="AC6" s="14" t="str">
        <f t="shared" si="13"/>
        <v>C+</v>
      </c>
      <c r="AD6" s="14">
        <v>39</v>
      </c>
      <c r="AE6" s="14">
        <v>18</v>
      </c>
      <c r="AF6" s="14">
        <f t="shared" si="14"/>
        <v>57</v>
      </c>
      <c r="AG6" s="14" t="str">
        <f t="shared" si="15"/>
        <v>C+</v>
      </c>
      <c r="AH6" s="14">
        <v>43</v>
      </c>
      <c r="AI6" s="14">
        <v>34</v>
      </c>
      <c r="AJ6" s="14">
        <f t="shared" si="16"/>
        <v>77</v>
      </c>
      <c r="AK6" s="14" t="str">
        <f t="shared" si="17"/>
        <v>B+</v>
      </c>
      <c r="AL6" s="14">
        <f t="shared" si="18"/>
        <v>770</v>
      </c>
      <c r="AM6" s="6"/>
      <c r="AN6" s="18">
        <f t="shared" si="19"/>
        <v>64.166666666666671</v>
      </c>
      <c r="AO6" s="6">
        <v>30</v>
      </c>
      <c r="AP6" s="14" t="str">
        <f t="shared" si="0"/>
        <v>PASS</v>
      </c>
      <c r="AQ6" s="51" t="s">
        <v>548</v>
      </c>
      <c r="AR6" s="14">
        <f t="shared" si="1"/>
        <v>770</v>
      </c>
      <c r="AS6" s="6"/>
      <c r="AT6" s="14"/>
      <c r="AU6" s="6"/>
    </row>
    <row r="7" spans="1:47" ht="15.6" hidden="1" x14ac:dyDescent="0.3">
      <c r="A7" s="50">
        <v>5</v>
      </c>
      <c r="B7" s="50" t="s">
        <v>549</v>
      </c>
      <c r="C7" s="45" t="s">
        <v>550</v>
      </c>
      <c r="D7" s="43" t="s">
        <v>65</v>
      </c>
      <c r="E7" s="43" t="s">
        <v>233</v>
      </c>
      <c r="F7" s="14">
        <v>165</v>
      </c>
      <c r="G7" s="14">
        <v>143</v>
      </c>
      <c r="H7" s="14">
        <f t="shared" si="2"/>
        <v>308</v>
      </c>
      <c r="I7" s="14" t="str">
        <f t="shared" si="3"/>
        <v>B</v>
      </c>
      <c r="J7" s="14">
        <v>39</v>
      </c>
      <c r="K7" s="14">
        <v>26</v>
      </c>
      <c r="L7" s="14">
        <f t="shared" si="4"/>
        <v>65</v>
      </c>
      <c r="M7" s="14" t="str">
        <f t="shared" si="5"/>
        <v>B</v>
      </c>
      <c r="N7" s="14">
        <v>31</v>
      </c>
      <c r="O7" s="14">
        <v>23</v>
      </c>
      <c r="P7" s="14">
        <f t="shared" si="6"/>
        <v>54</v>
      </c>
      <c r="Q7" s="14" t="str">
        <f t="shared" si="7"/>
        <v>C+</v>
      </c>
      <c r="R7" s="14">
        <v>50</v>
      </c>
      <c r="S7" s="14">
        <v>45</v>
      </c>
      <c r="T7" s="14">
        <f t="shared" si="8"/>
        <v>95</v>
      </c>
      <c r="U7" s="14" t="str">
        <f t="shared" si="9"/>
        <v>A+</v>
      </c>
      <c r="V7" s="14">
        <v>44</v>
      </c>
      <c r="W7" s="14">
        <v>41</v>
      </c>
      <c r="X7" s="14">
        <f t="shared" si="10"/>
        <v>85</v>
      </c>
      <c r="Y7" s="14" t="str">
        <f t="shared" si="11"/>
        <v>A</v>
      </c>
      <c r="Z7" s="14">
        <v>45</v>
      </c>
      <c r="AA7" s="14">
        <v>43</v>
      </c>
      <c r="AB7" s="14">
        <f t="shared" si="12"/>
        <v>88</v>
      </c>
      <c r="AC7" s="14" t="str">
        <f t="shared" si="13"/>
        <v>A</v>
      </c>
      <c r="AD7" s="14">
        <v>46</v>
      </c>
      <c r="AE7" s="14">
        <v>36</v>
      </c>
      <c r="AF7" s="14">
        <f t="shared" si="14"/>
        <v>82</v>
      </c>
      <c r="AG7" s="14" t="str">
        <f t="shared" si="15"/>
        <v>A</v>
      </c>
      <c r="AH7" s="14">
        <v>43</v>
      </c>
      <c r="AI7" s="14">
        <v>39</v>
      </c>
      <c r="AJ7" s="14">
        <f t="shared" si="16"/>
        <v>82</v>
      </c>
      <c r="AK7" s="14" t="str">
        <f t="shared" si="17"/>
        <v>A</v>
      </c>
      <c r="AL7" s="14">
        <f t="shared" si="18"/>
        <v>859</v>
      </c>
      <c r="AM7" s="6"/>
      <c r="AN7" s="18">
        <f t="shared" si="19"/>
        <v>71.583333333333329</v>
      </c>
      <c r="AO7" s="6">
        <v>11</v>
      </c>
      <c r="AP7" s="14" t="str">
        <f t="shared" si="0"/>
        <v>PASS</v>
      </c>
      <c r="AQ7" s="50" t="s">
        <v>549</v>
      </c>
      <c r="AR7" s="14">
        <f t="shared" si="1"/>
        <v>859</v>
      </c>
      <c r="AS7" s="6"/>
      <c r="AT7" s="14"/>
      <c r="AU7" s="6"/>
    </row>
    <row r="8" spans="1:47" ht="15.6" hidden="1" x14ac:dyDescent="0.3">
      <c r="A8" s="50">
        <v>6</v>
      </c>
      <c r="B8" s="50" t="s">
        <v>551</v>
      </c>
      <c r="C8" s="45" t="s">
        <v>552</v>
      </c>
      <c r="D8" s="43" t="s">
        <v>739</v>
      </c>
      <c r="E8" s="43" t="s">
        <v>740</v>
      </c>
      <c r="F8" s="14">
        <v>194</v>
      </c>
      <c r="G8" s="14">
        <v>214</v>
      </c>
      <c r="H8" s="14">
        <f t="shared" si="2"/>
        <v>408</v>
      </c>
      <c r="I8" s="14" t="str">
        <f t="shared" si="3"/>
        <v>A</v>
      </c>
      <c r="J8" s="14">
        <v>34</v>
      </c>
      <c r="K8" s="14">
        <v>30</v>
      </c>
      <c r="L8" s="14">
        <f t="shared" si="4"/>
        <v>64</v>
      </c>
      <c r="M8" s="14" t="str">
        <f t="shared" si="5"/>
        <v>B</v>
      </c>
      <c r="N8" s="14">
        <v>37</v>
      </c>
      <c r="O8" s="14">
        <v>30</v>
      </c>
      <c r="P8" s="14">
        <f t="shared" si="6"/>
        <v>67</v>
      </c>
      <c r="Q8" s="14" t="str">
        <f t="shared" si="7"/>
        <v>B</v>
      </c>
      <c r="R8" s="14">
        <v>31</v>
      </c>
      <c r="S8" s="14">
        <v>17</v>
      </c>
      <c r="T8" s="14">
        <f t="shared" si="8"/>
        <v>48</v>
      </c>
      <c r="U8" s="14" t="str">
        <f t="shared" si="9"/>
        <v>C</v>
      </c>
      <c r="V8" s="14">
        <v>43</v>
      </c>
      <c r="W8" s="14">
        <v>40</v>
      </c>
      <c r="X8" s="14">
        <f t="shared" si="10"/>
        <v>83</v>
      </c>
      <c r="Y8" s="14" t="str">
        <f t="shared" si="11"/>
        <v>A</v>
      </c>
      <c r="Z8" s="14">
        <v>31</v>
      </c>
      <c r="AA8" s="14">
        <v>21</v>
      </c>
      <c r="AB8" s="14">
        <f t="shared" si="12"/>
        <v>52</v>
      </c>
      <c r="AC8" s="14" t="str">
        <f t="shared" si="13"/>
        <v>C+</v>
      </c>
      <c r="AD8" s="14">
        <v>28</v>
      </c>
      <c r="AE8" s="14">
        <v>20</v>
      </c>
      <c r="AF8" s="14">
        <f t="shared" si="14"/>
        <v>48</v>
      </c>
      <c r="AG8" s="14" t="str">
        <f t="shared" si="15"/>
        <v>C</v>
      </c>
      <c r="AH8" s="14">
        <v>32</v>
      </c>
      <c r="AI8" s="14">
        <v>34</v>
      </c>
      <c r="AJ8" s="14">
        <f t="shared" si="16"/>
        <v>66</v>
      </c>
      <c r="AK8" s="14" t="str">
        <f t="shared" si="17"/>
        <v>B</v>
      </c>
      <c r="AL8" s="14">
        <f t="shared" si="18"/>
        <v>836</v>
      </c>
      <c r="AM8" s="6"/>
      <c r="AN8" s="18">
        <f t="shared" si="19"/>
        <v>69.666666666666671</v>
      </c>
      <c r="AO8" s="6">
        <v>15</v>
      </c>
      <c r="AP8" s="14" t="str">
        <f t="shared" si="0"/>
        <v>PASS</v>
      </c>
      <c r="AQ8" s="50" t="s">
        <v>551</v>
      </c>
      <c r="AR8" s="14">
        <f t="shared" si="1"/>
        <v>836</v>
      </c>
      <c r="AS8" s="6"/>
      <c r="AT8" s="14"/>
      <c r="AU8" s="6"/>
    </row>
    <row r="9" spans="1:47" ht="15.6" hidden="1" x14ac:dyDescent="0.3">
      <c r="A9" s="50">
        <v>7</v>
      </c>
      <c r="B9" s="50" t="s">
        <v>553</v>
      </c>
      <c r="C9" s="45" t="s">
        <v>766</v>
      </c>
      <c r="D9" s="43" t="s">
        <v>60</v>
      </c>
      <c r="E9" s="43" t="s">
        <v>689</v>
      </c>
      <c r="F9" s="14">
        <v>210</v>
      </c>
      <c r="G9" s="14">
        <v>197</v>
      </c>
      <c r="H9" s="14">
        <f t="shared" si="2"/>
        <v>407</v>
      </c>
      <c r="I9" s="14" t="str">
        <f t="shared" si="3"/>
        <v>A</v>
      </c>
      <c r="J9" s="14">
        <v>39</v>
      </c>
      <c r="K9" s="14">
        <v>21</v>
      </c>
      <c r="L9" s="14">
        <f t="shared" si="4"/>
        <v>60</v>
      </c>
      <c r="M9" s="14" t="str">
        <f t="shared" si="5"/>
        <v>B</v>
      </c>
      <c r="N9" s="14">
        <v>31</v>
      </c>
      <c r="O9" s="14">
        <v>29</v>
      </c>
      <c r="P9" s="14">
        <f t="shared" si="6"/>
        <v>60</v>
      </c>
      <c r="Q9" s="14" t="str">
        <f t="shared" si="7"/>
        <v>B</v>
      </c>
      <c r="R9" s="14">
        <v>34</v>
      </c>
      <c r="S9" s="14">
        <v>28</v>
      </c>
      <c r="T9" s="14">
        <f t="shared" si="8"/>
        <v>62</v>
      </c>
      <c r="U9" s="14" t="str">
        <f t="shared" si="9"/>
        <v>B</v>
      </c>
      <c r="V9" s="14">
        <v>44</v>
      </c>
      <c r="W9" s="14">
        <v>38</v>
      </c>
      <c r="X9" s="14">
        <f t="shared" si="10"/>
        <v>82</v>
      </c>
      <c r="Y9" s="14" t="str">
        <f t="shared" si="11"/>
        <v>A</v>
      </c>
      <c r="Z9" s="14">
        <v>35</v>
      </c>
      <c r="AA9" s="14">
        <v>20</v>
      </c>
      <c r="AB9" s="14">
        <f t="shared" si="12"/>
        <v>55</v>
      </c>
      <c r="AC9" s="14" t="str">
        <f t="shared" si="13"/>
        <v>C+</v>
      </c>
      <c r="AD9" s="14">
        <v>31</v>
      </c>
      <c r="AE9" s="14">
        <v>17</v>
      </c>
      <c r="AF9" s="14">
        <f t="shared" si="14"/>
        <v>48</v>
      </c>
      <c r="AG9" s="14" t="str">
        <f t="shared" si="15"/>
        <v>C</v>
      </c>
      <c r="AH9" s="14">
        <v>34</v>
      </c>
      <c r="AI9" s="14">
        <v>31</v>
      </c>
      <c r="AJ9" s="14">
        <f t="shared" si="16"/>
        <v>65</v>
      </c>
      <c r="AK9" s="14" t="str">
        <f t="shared" si="17"/>
        <v>B</v>
      </c>
      <c r="AL9" s="14">
        <f t="shared" si="18"/>
        <v>839</v>
      </c>
      <c r="AM9" s="6"/>
      <c r="AN9" s="18">
        <f t="shared" si="19"/>
        <v>69.916666666666671</v>
      </c>
      <c r="AO9" s="6">
        <v>14</v>
      </c>
      <c r="AP9" s="14" t="str">
        <f t="shared" si="0"/>
        <v>PASS</v>
      </c>
      <c r="AQ9" s="50" t="s">
        <v>553</v>
      </c>
      <c r="AR9" s="14">
        <f t="shared" si="1"/>
        <v>839</v>
      </c>
      <c r="AS9" s="6"/>
      <c r="AT9" s="14"/>
      <c r="AU9" s="6"/>
    </row>
    <row r="10" spans="1:47" ht="15.6" x14ac:dyDescent="0.3">
      <c r="A10" s="50">
        <v>8</v>
      </c>
      <c r="B10" s="50" t="s">
        <v>554</v>
      </c>
      <c r="C10" s="45" t="s">
        <v>555</v>
      </c>
      <c r="D10" s="43" t="s">
        <v>650</v>
      </c>
      <c r="E10" s="43" t="s">
        <v>690</v>
      </c>
      <c r="F10" s="14">
        <v>153</v>
      </c>
      <c r="G10" s="14">
        <v>166</v>
      </c>
      <c r="H10" s="14">
        <f t="shared" si="2"/>
        <v>319</v>
      </c>
      <c r="I10" s="14" t="str">
        <f t="shared" si="3"/>
        <v>B</v>
      </c>
      <c r="J10" s="14">
        <v>29</v>
      </c>
      <c r="K10" s="14">
        <v>14</v>
      </c>
      <c r="L10" s="14">
        <f t="shared" si="4"/>
        <v>43</v>
      </c>
      <c r="M10" s="14" t="str">
        <f t="shared" si="5"/>
        <v>D</v>
      </c>
      <c r="N10" s="14">
        <v>22</v>
      </c>
      <c r="O10" s="14">
        <v>10</v>
      </c>
      <c r="P10" s="14">
        <f t="shared" si="6"/>
        <v>32</v>
      </c>
      <c r="Q10" s="14" t="str">
        <f t="shared" si="7"/>
        <v>E</v>
      </c>
      <c r="R10" s="14">
        <v>33</v>
      </c>
      <c r="S10" s="14">
        <v>16</v>
      </c>
      <c r="T10" s="14">
        <f t="shared" si="8"/>
        <v>49</v>
      </c>
      <c r="U10" s="14" t="str">
        <f t="shared" si="9"/>
        <v>C</v>
      </c>
      <c r="V10" s="14">
        <v>44</v>
      </c>
      <c r="W10" s="14">
        <v>24</v>
      </c>
      <c r="X10" s="14">
        <f t="shared" si="10"/>
        <v>68</v>
      </c>
      <c r="Y10" s="14" t="str">
        <f t="shared" si="11"/>
        <v>B</v>
      </c>
      <c r="Z10" s="14">
        <v>33</v>
      </c>
      <c r="AA10" s="14">
        <v>17</v>
      </c>
      <c r="AB10" s="14">
        <f t="shared" si="12"/>
        <v>50</v>
      </c>
      <c r="AC10" s="14" t="str">
        <f t="shared" si="13"/>
        <v>C+</v>
      </c>
      <c r="AD10" s="14">
        <v>30</v>
      </c>
      <c r="AE10" s="14">
        <v>12</v>
      </c>
      <c r="AF10" s="14">
        <f t="shared" si="14"/>
        <v>42</v>
      </c>
      <c r="AG10" s="14" t="str">
        <f t="shared" si="15"/>
        <v>D</v>
      </c>
      <c r="AH10" s="14">
        <v>43</v>
      </c>
      <c r="AI10" s="14">
        <v>15</v>
      </c>
      <c r="AJ10" s="14">
        <f t="shared" si="16"/>
        <v>58</v>
      </c>
      <c r="AK10" s="14" t="str">
        <f t="shared" si="17"/>
        <v>C+</v>
      </c>
      <c r="AL10" s="14" t="s">
        <v>15</v>
      </c>
      <c r="AM10" s="6"/>
      <c r="AN10" s="18" t="str">
        <f t="shared" si="19"/>
        <v>NA</v>
      </c>
      <c r="AO10" s="6" t="s">
        <v>15</v>
      </c>
      <c r="AP10" s="14" t="str">
        <f t="shared" si="0"/>
        <v>REAPPEAR</v>
      </c>
      <c r="AQ10" s="50" t="s">
        <v>554</v>
      </c>
      <c r="AR10" s="14">
        <f t="shared" si="1"/>
        <v>0</v>
      </c>
      <c r="AS10" s="6"/>
      <c r="AT10" s="14">
        <f t="shared" si="20"/>
        <v>1</v>
      </c>
      <c r="AU10" s="6"/>
    </row>
    <row r="11" spans="1:47" ht="15.6" hidden="1" x14ac:dyDescent="0.3">
      <c r="A11" s="50">
        <v>9</v>
      </c>
      <c r="B11" s="50" t="s">
        <v>556</v>
      </c>
      <c r="C11" s="45" t="s">
        <v>557</v>
      </c>
      <c r="D11" s="43" t="s">
        <v>651</v>
      </c>
      <c r="E11" s="43" t="s">
        <v>123</v>
      </c>
      <c r="F11" s="14">
        <v>181</v>
      </c>
      <c r="G11" s="14">
        <v>160</v>
      </c>
      <c r="H11" s="14">
        <f t="shared" si="2"/>
        <v>341</v>
      </c>
      <c r="I11" s="14" t="str">
        <f t="shared" si="3"/>
        <v>B</v>
      </c>
      <c r="J11" s="14">
        <v>35</v>
      </c>
      <c r="K11" s="14">
        <v>27</v>
      </c>
      <c r="L11" s="14">
        <f t="shared" si="4"/>
        <v>62</v>
      </c>
      <c r="M11" s="14" t="str">
        <f t="shared" si="5"/>
        <v>B</v>
      </c>
      <c r="N11" s="14">
        <v>24</v>
      </c>
      <c r="O11" s="14">
        <v>17</v>
      </c>
      <c r="P11" s="14">
        <f t="shared" si="6"/>
        <v>41</v>
      </c>
      <c r="Q11" s="14" t="str">
        <f t="shared" si="7"/>
        <v>D</v>
      </c>
      <c r="R11" s="14">
        <v>45</v>
      </c>
      <c r="S11" s="14">
        <v>42</v>
      </c>
      <c r="T11" s="14">
        <f t="shared" si="8"/>
        <v>87</v>
      </c>
      <c r="U11" s="14" t="str">
        <f t="shared" si="9"/>
        <v>A</v>
      </c>
      <c r="V11" s="14">
        <v>45</v>
      </c>
      <c r="W11" s="14">
        <v>38</v>
      </c>
      <c r="X11" s="14">
        <f t="shared" si="10"/>
        <v>83</v>
      </c>
      <c r="Y11" s="14" t="str">
        <f t="shared" si="11"/>
        <v>A</v>
      </c>
      <c r="Z11" s="14">
        <v>37</v>
      </c>
      <c r="AA11" s="14">
        <v>18</v>
      </c>
      <c r="AB11" s="14">
        <f t="shared" si="12"/>
        <v>55</v>
      </c>
      <c r="AC11" s="14" t="str">
        <f t="shared" si="13"/>
        <v>C+</v>
      </c>
      <c r="AD11" s="14">
        <v>37</v>
      </c>
      <c r="AE11" s="14">
        <v>29</v>
      </c>
      <c r="AF11" s="14">
        <f t="shared" si="14"/>
        <v>66</v>
      </c>
      <c r="AG11" s="14" t="str">
        <f t="shared" si="15"/>
        <v>B</v>
      </c>
      <c r="AH11" s="14">
        <v>45</v>
      </c>
      <c r="AI11" s="14">
        <v>34</v>
      </c>
      <c r="AJ11" s="14">
        <f t="shared" si="16"/>
        <v>79</v>
      </c>
      <c r="AK11" s="14" t="str">
        <f t="shared" si="17"/>
        <v>B+</v>
      </c>
      <c r="AL11" s="14">
        <f t="shared" si="18"/>
        <v>814</v>
      </c>
      <c r="AM11" s="6"/>
      <c r="AN11" s="18">
        <f t="shared" si="19"/>
        <v>67.833333333333329</v>
      </c>
      <c r="AO11" s="6">
        <v>18</v>
      </c>
      <c r="AP11" s="14" t="str">
        <f t="shared" si="0"/>
        <v>PASS</v>
      </c>
      <c r="AQ11" s="50" t="s">
        <v>556</v>
      </c>
      <c r="AR11" s="14">
        <f t="shared" si="1"/>
        <v>814</v>
      </c>
      <c r="AS11" s="6"/>
      <c r="AT11" s="14"/>
      <c r="AU11" s="6"/>
    </row>
    <row r="12" spans="1:47" ht="15.6" x14ac:dyDescent="0.3">
      <c r="A12" s="50">
        <v>10</v>
      </c>
      <c r="B12" s="50" t="s">
        <v>558</v>
      </c>
      <c r="C12" s="45" t="s">
        <v>727</v>
      </c>
      <c r="D12" s="43" t="s">
        <v>75</v>
      </c>
      <c r="E12" s="43" t="s">
        <v>691</v>
      </c>
      <c r="F12" s="14">
        <v>162</v>
      </c>
      <c r="G12" s="14">
        <v>181</v>
      </c>
      <c r="H12" s="14">
        <f t="shared" si="2"/>
        <v>343</v>
      </c>
      <c r="I12" s="14" t="str">
        <f t="shared" si="3"/>
        <v>B</v>
      </c>
      <c r="J12" s="14">
        <v>28</v>
      </c>
      <c r="K12" s="14">
        <v>17</v>
      </c>
      <c r="L12" s="14">
        <f t="shared" si="4"/>
        <v>45</v>
      </c>
      <c r="M12" s="14" t="str">
        <f t="shared" si="5"/>
        <v>C</v>
      </c>
      <c r="N12" s="14">
        <v>19</v>
      </c>
      <c r="O12" s="14">
        <v>11</v>
      </c>
      <c r="P12" s="14">
        <f t="shared" si="6"/>
        <v>30</v>
      </c>
      <c r="Q12" s="14" t="str">
        <f t="shared" si="7"/>
        <v>E</v>
      </c>
      <c r="R12" s="14">
        <v>39</v>
      </c>
      <c r="S12" s="14">
        <v>18</v>
      </c>
      <c r="T12" s="14">
        <f t="shared" si="8"/>
        <v>57</v>
      </c>
      <c r="U12" s="14" t="str">
        <f t="shared" si="9"/>
        <v>C+</v>
      </c>
      <c r="V12" s="14">
        <v>41</v>
      </c>
      <c r="W12" s="14">
        <v>36</v>
      </c>
      <c r="X12" s="14">
        <f t="shared" si="10"/>
        <v>77</v>
      </c>
      <c r="Y12" s="14" t="str">
        <f t="shared" si="11"/>
        <v>B+</v>
      </c>
      <c r="Z12" s="14">
        <v>33</v>
      </c>
      <c r="AA12" s="14">
        <v>17</v>
      </c>
      <c r="AB12" s="14">
        <f t="shared" si="12"/>
        <v>50</v>
      </c>
      <c r="AC12" s="14" t="str">
        <f t="shared" si="13"/>
        <v>C+</v>
      </c>
      <c r="AD12" s="14">
        <v>34</v>
      </c>
      <c r="AE12" s="14">
        <v>20</v>
      </c>
      <c r="AF12" s="14">
        <f t="shared" si="14"/>
        <v>54</v>
      </c>
      <c r="AG12" s="14" t="str">
        <f t="shared" si="15"/>
        <v>C+</v>
      </c>
      <c r="AH12" s="14">
        <v>36</v>
      </c>
      <c r="AI12" s="14">
        <v>12</v>
      </c>
      <c r="AJ12" s="14">
        <f t="shared" si="16"/>
        <v>48</v>
      </c>
      <c r="AK12" s="14" t="str">
        <f t="shared" si="17"/>
        <v>C</v>
      </c>
      <c r="AL12" s="14" t="s">
        <v>15</v>
      </c>
      <c r="AM12" s="6"/>
      <c r="AN12" s="18" t="str">
        <f t="shared" si="19"/>
        <v>NA</v>
      </c>
      <c r="AO12" s="6" t="s">
        <v>15</v>
      </c>
      <c r="AP12" s="14" t="str">
        <f t="shared" si="0"/>
        <v>REAPPEAR</v>
      </c>
      <c r="AQ12" s="50" t="s">
        <v>558</v>
      </c>
      <c r="AR12" s="14">
        <f t="shared" si="1"/>
        <v>0</v>
      </c>
      <c r="AS12" s="6"/>
      <c r="AT12" s="14">
        <f t="shared" si="20"/>
        <v>1</v>
      </c>
      <c r="AU12" s="6"/>
    </row>
    <row r="13" spans="1:47" ht="15.6" hidden="1" x14ac:dyDescent="0.3">
      <c r="A13" s="50">
        <v>11</v>
      </c>
      <c r="B13" s="50" t="s">
        <v>559</v>
      </c>
      <c r="C13" s="45" t="s">
        <v>560</v>
      </c>
      <c r="D13" s="43" t="s">
        <v>652</v>
      </c>
      <c r="E13" s="43" t="s">
        <v>692</v>
      </c>
      <c r="F13" s="14">
        <v>189</v>
      </c>
      <c r="G13" s="14">
        <v>184</v>
      </c>
      <c r="H13" s="14">
        <f t="shared" si="2"/>
        <v>373</v>
      </c>
      <c r="I13" s="14" t="str">
        <f t="shared" si="3"/>
        <v>B+</v>
      </c>
      <c r="J13" s="14">
        <v>44</v>
      </c>
      <c r="K13" s="14">
        <v>42</v>
      </c>
      <c r="L13" s="14">
        <f t="shared" si="4"/>
        <v>86</v>
      </c>
      <c r="M13" s="14" t="str">
        <f t="shared" si="5"/>
        <v>A</v>
      </c>
      <c r="N13" s="14">
        <v>42</v>
      </c>
      <c r="O13" s="14">
        <v>35</v>
      </c>
      <c r="P13" s="14">
        <f t="shared" si="6"/>
        <v>77</v>
      </c>
      <c r="Q13" s="14" t="str">
        <f t="shared" si="7"/>
        <v>B+</v>
      </c>
      <c r="R13" s="14">
        <v>43</v>
      </c>
      <c r="S13" s="14">
        <v>49</v>
      </c>
      <c r="T13" s="14">
        <f t="shared" si="8"/>
        <v>92</v>
      </c>
      <c r="U13" s="14" t="str">
        <f t="shared" si="9"/>
        <v>A+</v>
      </c>
      <c r="V13" s="14">
        <v>47</v>
      </c>
      <c r="W13" s="14">
        <v>47</v>
      </c>
      <c r="X13" s="14">
        <f t="shared" si="10"/>
        <v>94</v>
      </c>
      <c r="Y13" s="14" t="str">
        <f t="shared" si="11"/>
        <v>A+</v>
      </c>
      <c r="Z13" s="14">
        <v>35</v>
      </c>
      <c r="AA13" s="14">
        <v>32</v>
      </c>
      <c r="AB13" s="14">
        <f t="shared" si="12"/>
        <v>67</v>
      </c>
      <c r="AC13" s="14" t="str">
        <f t="shared" si="13"/>
        <v>B</v>
      </c>
      <c r="AD13" s="14">
        <v>48</v>
      </c>
      <c r="AE13" s="14">
        <v>50</v>
      </c>
      <c r="AF13" s="14">
        <f t="shared" si="14"/>
        <v>98</v>
      </c>
      <c r="AG13" s="14" t="str">
        <f t="shared" si="15"/>
        <v>A+</v>
      </c>
      <c r="AH13" s="14">
        <v>45</v>
      </c>
      <c r="AI13" s="14">
        <v>38</v>
      </c>
      <c r="AJ13" s="14">
        <f t="shared" si="16"/>
        <v>83</v>
      </c>
      <c r="AK13" s="14" t="str">
        <f t="shared" si="17"/>
        <v>A</v>
      </c>
      <c r="AL13" s="14">
        <f t="shared" si="18"/>
        <v>970</v>
      </c>
      <c r="AM13" s="6"/>
      <c r="AN13" s="18">
        <f t="shared" si="19"/>
        <v>80.833333333333329</v>
      </c>
      <c r="AO13" s="6">
        <v>2</v>
      </c>
      <c r="AP13" s="14" t="str">
        <f t="shared" si="0"/>
        <v>PASS</v>
      </c>
      <c r="AQ13" s="50" t="s">
        <v>559</v>
      </c>
      <c r="AR13" s="14">
        <f t="shared" si="1"/>
        <v>970</v>
      </c>
      <c r="AS13" s="6"/>
      <c r="AT13" s="14"/>
      <c r="AU13" s="6"/>
    </row>
    <row r="14" spans="1:47" ht="15.6" hidden="1" x14ac:dyDescent="0.3">
      <c r="A14" s="50">
        <v>12</v>
      </c>
      <c r="B14" s="50" t="s">
        <v>561</v>
      </c>
      <c r="C14" s="45" t="s">
        <v>562</v>
      </c>
      <c r="D14" s="43" t="s">
        <v>82</v>
      </c>
      <c r="E14" s="43" t="s">
        <v>485</v>
      </c>
      <c r="F14" s="14">
        <v>171</v>
      </c>
      <c r="G14" s="14">
        <v>169</v>
      </c>
      <c r="H14" s="14">
        <f t="shared" si="2"/>
        <v>340</v>
      </c>
      <c r="I14" s="14" t="str">
        <f t="shared" si="3"/>
        <v>B</v>
      </c>
      <c r="J14" s="14">
        <v>26</v>
      </c>
      <c r="K14" s="14">
        <v>24</v>
      </c>
      <c r="L14" s="14">
        <f t="shared" si="4"/>
        <v>50</v>
      </c>
      <c r="M14" s="14" t="str">
        <f t="shared" si="5"/>
        <v>C+</v>
      </c>
      <c r="N14" s="14">
        <v>27</v>
      </c>
      <c r="O14" s="14">
        <v>23</v>
      </c>
      <c r="P14" s="14">
        <f t="shared" si="6"/>
        <v>50</v>
      </c>
      <c r="Q14" s="14" t="str">
        <f t="shared" si="7"/>
        <v>C+</v>
      </c>
      <c r="R14" s="14">
        <v>43</v>
      </c>
      <c r="S14" s="14">
        <v>36</v>
      </c>
      <c r="T14" s="14">
        <f t="shared" si="8"/>
        <v>79</v>
      </c>
      <c r="U14" s="14" t="str">
        <f t="shared" si="9"/>
        <v>B+</v>
      </c>
      <c r="V14" s="14">
        <v>49</v>
      </c>
      <c r="W14" s="14">
        <v>43</v>
      </c>
      <c r="X14" s="14">
        <f t="shared" si="10"/>
        <v>92</v>
      </c>
      <c r="Y14" s="14" t="str">
        <f t="shared" si="11"/>
        <v>A+</v>
      </c>
      <c r="Z14" s="14">
        <v>36</v>
      </c>
      <c r="AA14" s="14">
        <v>23</v>
      </c>
      <c r="AB14" s="14">
        <f t="shared" si="12"/>
        <v>59</v>
      </c>
      <c r="AC14" s="14" t="str">
        <f t="shared" si="13"/>
        <v>C+</v>
      </c>
      <c r="AD14" s="14">
        <v>37</v>
      </c>
      <c r="AE14" s="14">
        <v>29</v>
      </c>
      <c r="AF14" s="14">
        <f t="shared" si="14"/>
        <v>66</v>
      </c>
      <c r="AG14" s="14" t="str">
        <f t="shared" si="15"/>
        <v>B</v>
      </c>
      <c r="AH14" s="14">
        <v>43</v>
      </c>
      <c r="AI14" s="14">
        <v>18</v>
      </c>
      <c r="AJ14" s="14">
        <f t="shared" si="16"/>
        <v>61</v>
      </c>
      <c r="AK14" s="14" t="str">
        <f t="shared" si="17"/>
        <v>B</v>
      </c>
      <c r="AL14" s="14">
        <f t="shared" si="18"/>
        <v>797</v>
      </c>
      <c r="AM14" s="6"/>
      <c r="AN14" s="18">
        <f t="shared" si="19"/>
        <v>66.416666666666671</v>
      </c>
      <c r="AO14" s="6">
        <v>25</v>
      </c>
      <c r="AP14" s="14" t="str">
        <f t="shared" si="0"/>
        <v>PASS</v>
      </c>
      <c r="AQ14" s="50" t="s">
        <v>561</v>
      </c>
      <c r="AR14" s="14">
        <f t="shared" si="1"/>
        <v>797</v>
      </c>
      <c r="AS14" s="6"/>
      <c r="AT14" s="14"/>
      <c r="AU14" s="6"/>
    </row>
    <row r="15" spans="1:47" ht="15.6" hidden="1" x14ac:dyDescent="0.3">
      <c r="A15" s="47">
        <v>13</v>
      </c>
      <c r="B15" s="47" t="s">
        <v>563</v>
      </c>
      <c r="C15" s="46" t="s">
        <v>564</v>
      </c>
      <c r="D15" s="44" t="s">
        <v>653</v>
      </c>
      <c r="E15" s="44" t="s">
        <v>63</v>
      </c>
      <c r="F15" s="14">
        <v>194</v>
      </c>
      <c r="G15" s="14">
        <v>174</v>
      </c>
      <c r="H15" s="14">
        <f t="shared" si="2"/>
        <v>368</v>
      </c>
      <c r="I15" s="14" t="str">
        <f t="shared" si="3"/>
        <v>B+</v>
      </c>
      <c r="J15" s="14">
        <v>29</v>
      </c>
      <c r="K15" s="14">
        <v>28</v>
      </c>
      <c r="L15" s="14">
        <f t="shared" si="4"/>
        <v>57</v>
      </c>
      <c r="M15" s="14" t="str">
        <f t="shared" si="5"/>
        <v>C+</v>
      </c>
      <c r="N15" s="14">
        <v>28</v>
      </c>
      <c r="O15" s="14">
        <v>22</v>
      </c>
      <c r="P15" s="14">
        <f t="shared" si="6"/>
        <v>50</v>
      </c>
      <c r="Q15" s="14" t="str">
        <f t="shared" si="7"/>
        <v>C+</v>
      </c>
      <c r="R15" s="14">
        <v>25</v>
      </c>
      <c r="S15" s="14">
        <v>11</v>
      </c>
      <c r="T15" s="48">
        <v>40</v>
      </c>
      <c r="U15" s="14" t="str">
        <f t="shared" si="9"/>
        <v>D</v>
      </c>
      <c r="V15" s="14">
        <v>42</v>
      </c>
      <c r="W15" s="14">
        <v>30</v>
      </c>
      <c r="X15" s="14">
        <f t="shared" si="10"/>
        <v>72</v>
      </c>
      <c r="Y15" s="14" t="str">
        <f t="shared" si="11"/>
        <v>B+</v>
      </c>
      <c r="Z15" s="14">
        <v>35</v>
      </c>
      <c r="AA15" s="14">
        <v>15</v>
      </c>
      <c r="AB15" s="14">
        <f t="shared" si="12"/>
        <v>50</v>
      </c>
      <c r="AC15" s="14" t="str">
        <f t="shared" si="13"/>
        <v>C+</v>
      </c>
      <c r="AD15" s="14">
        <v>39</v>
      </c>
      <c r="AE15" s="14">
        <v>13</v>
      </c>
      <c r="AF15" s="14">
        <f t="shared" si="14"/>
        <v>52</v>
      </c>
      <c r="AG15" s="14" t="str">
        <f t="shared" si="15"/>
        <v>C+</v>
      </c>
      <c r="AH15" s="14">
        <v>36</v>
      </c>
      <c r="AI15" s="14">
        <v>18</v>
      </c>
      <c r="AJ15" s="14">
        <f t="shared" si="16"/>
        <v>54</v>
      </c>
      <c r="AK15" s="14" t="str">
        <f t="shared" si="17"/>
        <v>C+</v>
      </c>
      <c r="AL15" s="14">
        <f t="shared" si="18"/>
        <v>743</v>
      </c>
      <c r="AM15" s="6"/>
      <c r="AN15" s="18">
        <f t="shared" si="19"/>
        <v>61.916666666666664</v>
      </c>
      <c r="AO15" s="6">
        <v>39</v>
      </c>
      <c r="AP15" s="14" t="str">
        <f t="shared" si="0"/>
        <v>PASS</v>
      </c>
      <c r="AQ15" s="47" t="s">
        <v>563</v>
      </c>
      <c r="AR15" s="14">
        <f t="shared" si="1"/>
        <v>743</v>
      </c>
      <c r="AS15" s="6"/>
      <c r="AT15" s="14"/>
      <c r="AU15" s="6">
        <v>4</v>
      </c>
    </row>
    <row r="16" spans="1:47" ht="15.6" hidden="1" x14ac:dyDescent="0.3">
      <c r="A16" s="47">
        <v>14</v>
      </c>
      <c r="B16" s="47" t="s">
        <v>565</v>
      </c>
      <c r="C16" s="46" t="s">
        <v>566</v>
      </c>
      <c r="D16" s="44" t="s">
        <v>654</v>
      </c>
      <c r="E16" s="44" t="s">
        <v>313</v>
      </c>
      <c r="F16" s="14">
        <v>191</v>
      </c>
      <c r="G16" s="14">
        <v>190</v>
      </c>
      <c r="H16" s="14">
        <f t="shared" si="2"/>
        <v>381</v>
      </c>
      <c r="I16" s="14" t="str">
        <f t="shared" si="3"/>
        <v>B+</v>
      </c>
      <c r="J16" s="14">
        <v>32</v>
      </c>
      <c r="K16" s="14">
        <v>27</v>
      </c>
      <c r="L16" s="14">
        <f t="shared" si="4"/>
        <v>59</v>
      </c>
      <c r="M16" s="14" t="str">
        <f t="shared" si="5"/>
        <v>C+</v>
      </c>
      <c r="N16" s="14">
        <v>32</v>
      </c>
      <c r="O16" s="14">
        <v>12</v>
      </c>
      <c r="P16" s="14">
        <f t="shared" si="6"/>
        <v>44</v>
      </c>
      <c r="Q16" s="14" t="str">
        <f t="shared" si="7"/>
        <v>D</v>
      </c>
      <c r="R16" s="14">
        <v>34</v>
      </c>
      <c r="S16" s="14">
        <v>16</v>
      </c>
      <c r="T16" s="14">
        <f t="shared" si="8"/>
        <v>50</v>
      </c>
      <c r="U16" s="14" t="str">
        <f t="shared" si="9"/>
        <v>C+</v>
      </c>
      <c r="V16" s="14">
        <v>45</v>
      </c>
      <c r="W16" s="14">
        <v>40</v>
      </c>
      <c r="X16" s="14">
        <f t="shared" si="10"/>
        <v>85</v>
      </c>
      <c r="Y16" s="14" t="str">
        <f t="shared" si="11"/>
        <v>A</v>
      </c>
      <c r="Z16" s="14">
        <v>37</v>
      </c>
      <c r="AA16" s="14">
        <v>33</v>
      </c>
      <c r="AB16" s="14">
        <f t="shared" si="12"/>
        <v>70</v>
      </c>
      <c r="AC16" s="14" t="str">
        <f t="shared" si="13"/>
        <v>B+</v>
      </c>
      <c r="AD16" s="14">
        <v>35</v>
      </c>
      <c r="AE16" s="14">
        <v>16</v>
      </c>
      <c r="AF16" s="14">
        <f t="shared" si="14"/>
        <v>51</v>
      </c>
      <c r="AG16" s="14" t="str">
        <f t="shared" si="15"/>
        <v>C+</v>
      </c>
      <c r="AH16" s="14">
        <v>37</v>
      </c>
      <c r="AI16" s="14">
        <v>22</v>
      </c>
      <c r="AJ16" s="14">
        <f t="shared" si="16"/>
        <v>59</v>
      </c>
      <c r="AK16" s="14" t="str">
        <f t="shared" si="17"/>
        <v>C+</v>
      </c>
      <c r="AL16" s="14">
        <f t="shared" si="18"/>
        <v>799</v>
      </c>
      <c r="AM16" s="6"/>
      <c r="AN16" s="18">
        <f t="shared" si="19"/>
        <v>66.583333333333329</v>
      </c>
      <c r="AO16" s="6">
        <v>23</v>
      </c>
      <c r="AP16" s="14" t="str">
        <f t="shared" si="0"/>
        <v>PASS</v>
      </c>
      <c r="AQ16" s="47" t="s">
        <v>565</v>
      </c>
      <c r="AR16" s="14">
        <f t="shared" si="1"/>
        <v>799</v>
      </c>
      <c r="AS16" s="6"/>
      <c r="AT16" s="14"/>
      <c r="AU16" s="6"/>
    </row>
    <row r="17" spans="1:47" ht="15.6" hidden="1" x14ac:dyDescent="0.3">
      <c r="A17" s="47">
        <v>15</v>
      </c>
      <c r="B17" s="47" t="s">
        <v>567</v>
      </c>
      <c r="C17" s="46" t="s">
        <v>568</v>
      </c>
      <c r="D17" s="44" t="s">
        <v>655</v>
      </c>
      <c r="E17" s="44" t="s">
        <v>693</v>
      </c>
      <c r="F17" s="14">
        <v>167</v>
      </c>
      <c r="G17" s="14">
        <v>188</v>
      </c>
      <c r="H17" s="14">
        <f t="shared" si="2"/>
        <v>355</v>
      </c>
      <c r="I17" s="14" t="str">
        <f t="shared" si="3"/>
        <v>B+</v>
      </c>
      <c r="J17" s="14">
        <v>30</v>
      </c>
      <c r="K17" s="14">
        <v>26</v>
      </c>
      <c r="L17" s="14">
        <f t="shared" si="4"/>
        <v>56</v>
      </c>
      <c r="M17" s="14" t="str">
        <f t="shared" si="5"/>
        <v>C+</v>
      </c>
      <c r="N17" s="14">
        <v>27</v>
      </c>
      <c r="O17" s="14">
        <v>20</v>
      </c>
      <c r="P17" s="14">
        <f t="shared" si="6"/>
        <v>47</v>
      </c>
      <c r="Q17" s="14" t="str">
        <f t="shared" si="7"/>
        <v>C</v>
      </c>
      <c r="R17" s="14">
        <v>37</v>
      </c>
      <c r="S17" s="14">
        <v>18</v>
      </c>
      <c r="T17" s="14">
        <f t="shared" si="8"/>
        <v>55</v>
      </c>
      <c r="U17" s="14" t="str">
        <f t="shared" si="9"/>
        <v>C+</v>
      </c>
      <c r="V17" s="14">
        <v>42</v>
      </c>
      <c r="W17" s="14">
        <v>29</v>
      </c>
      <c r="X17" s="14">
        <f t="shared" si="10"/>
        <v>71</v>
      </c>
      <c r="Y17" s="14" t="str">
        <f t="shared" si="11"/>
        <v>B+</v>
      </c>
      <c r="Z17" s="14">
        <v>36</v>
      </c>
      <c r="AA17" s="14">
        <v>17</v>
      </c>
      <c r="AB17" s="14">
        <f t="shared" si="12"/>
        <v>53</v>
      </c>
      <c r="AC17" s="14" t="str">
        <f t="shared" si="13"/>
        <v>C+</v>
      </c>
      <c r="AD17" s="14">
        <v>28</v>
      </c>
      <c r="AE17" s="14">
        <v>19</v>
      </c>
      <c r="AF17" s="14">
        <f t="shared" si="14"/>
        <v>47</v>
      </c>
      <c r="AG17" s="14" t="str">
        <f t="shared" si="15"/>
        <v>C</v>
      </c>
      <c r="AH17" s="14">
        <v>30</v>
      </c>
      <c r="AI17" s="14">
        <v>23</v>
      </c>
      <c r="AJ17" s="14">
        <f t="shared" si="16"/>
        <v>53</v>
      </c>
      <c r="AK17" s="14" t="str">
        <f t="shared" si="17"/>
        <v>C+</v>
      </c>
      <c r="AL17" s="14">
        <f t="shared" si="18"/>
        <v>737</v>
      </c>
      <c r="AM17" s="6"/>
      <c r="AN17" s="18">
        <f t="shared" si="19"/>
        <v>61.416666666666664</v>
      </c>
      <c r="AO17" s="6">
        <v>41</v>
      </c>
      <c r="AP17" s="14" t="str">
        <f t="shared" si="0"/>
        <v>PASS</v>
      </c>
      <c r="AQ17" s="47" t="s">
        <v>567</v>
      </c>
      <c r="AR17" s="14">
        <f t="shared" si="1"/>
        <v>737</v>
      </c>
      <c r="AS17" s="6"/>
      <c r="AT17" s="14"/>
      <c r="AU17" s="6"/>
    </row>
    <row r="18" spans="1:47" ht="15.6" hidden="1" x14ac:dyDescent="0.3">
      <c r="A18" s="47">
        <v>16</v>
      </c>
      <c r="B18" s="47" t="s">
        <v>569</v>
      </c>
      <c r="C18" s="46" t="s">
        <v>760</v>
      </c>
      <c r="D18" s="44" t="s">
        <v>731</v>
      </c>
      <c r="E18" s="44" t="s">
        <v>694</v>
      </c>
      <c r="F18" s="14">
        <v>161</v>
      </c>
      <c r="G18" s="14">
        <v>169</v>
      </c>
      <c r="H18" s="14">
        <f t="shared" si="2"/>
        <v>330</v>
      </c>
      <c r="I18" s="14" t="str">
        <f t="shared" si="3"/>
        <v>B</v>
      </c>
      <c r="J18" s="14">
        <v>27</v>
      </c>
      <c r="K18" s="14">
        <v>23</v>
      </c>
      <c r="L18" s="14">
        <f t="shared" si="4"/>
        <v>50</v>
      </c>
      <c r="M18" s="14" t="str">
        <f t="shared" si="5"/>
        <v>C+</v>
      </c>
      <c r="N18" s="14">
        <v>31</v>
      </c>
      <c r="O18" s="14">
        <v>23</v>
      </c>
      <c r="P18" s="14">
        <f t="shared" si="6"/>
        <v>54</v>
      </c>
      <c r="Q18" s="14" t="str">
        <f t="shared" si="7"/>
        <v>C+</v>
      </c>
      <c r="R18" s="14">
        <v>41</v>
      </c>
      <c r="S18" s="14">
        <v>37</v>
      </c>
      <c r="T18" s="14">
        <f t="shared" si="8"/>
        <v>78</v>
      </c>
      <c r="U18" s="14" t="str">
        <f t="shared" si="9"/>
        <v>B+</v>
      </c>
      <c r="V18" s="14">
        <v>43</v>
      </c>
      <c r="W18" s="14">
        <v>30</v>
      </c>
      <c r="X18" s="14">
        <f t="shared" si="10"/>
        <v>73</v>
      </c>
      <c r="Y18" s="14" t="str">
        <f t="shared" si="11"/>
        <v>B+</v>
      </c>
      <c r="Z18" s="14">
        <v>41</v>
      </c>
      <c r="AA18" s="14">
        <v>21</v>
      </c>
      <c r="AB18" s="14">
        <f t="shared" si="12"/>
        <v>62</v>
      </c>
      <c r="AC18" s="14" t="str">
        <f t="shared" si="13"/>
        <v>B</v>
      </c>
      <c r="AD18" s="14">
        <v>37</v>
      </c>
      <c r="AE18" s="14">
        <v>17</v>
      </c>
      <c r="AF18" s="14">
        <f t="shared" si="14"/>
        <v>54</v>
      </c>
      <c r="AG18" s="14" t="str">
        <f t="shared" si="15"/>
        <v>C+</v>
      </c>
      <c r="AH18" s="14">
        <v>31</v>
      </c>
      <c r="AI18" s="14">
        <v>22</v>
      </c>
      <c r="AJ18" s="14">
        <f t="shared" si="16"/>
        <v>53</v>
      </c>
      <c r="AK18" s="14" t="str">
        <f t="shared" si="17"/>
        <v>C+</v>
      </c>
      <c r="AL18" s="14">
        <f t="shared" si="18"/>
        <v>754</v>
      </c>
      <c r="AM18" s="6"/>
      <c r="AN18" s="18">
        <f t="shared" si="19"/>
        <v>62.833333333333336</v>
      </c>
      <c r="AO18" s="6">
        <v>36</v>
      </c>
      <c r="AP18" s="14" t="str">
        <f t="shared" si="0"/>
        <v>PASS</v>
      </c>
      <c r="AQ18" s="47" t="s">
        <v>569</v>
      </c>
      <c r="AR18" s="14">
        <f t="shared" si="1"/>
        <v>754</v>
      </c>
      <c r="AS18" s="6"/>
      <c r="AT18" s="14"/>
      <c r="AU18" s="6"/>
    </row>
    <row r="19" spans="1:47" ht="15.6" hidden="1" x14ac:dyDescent="0.3">
      <c r="A19" s="47">
        <v>17</v>
      </c>
      <c r="B19" s="47" t="s">
        <v>571</v>
      </c>
      <c r="C19" s="46" t="s">
        <v>572</v>
      </c>
      <c r="D19" s="44" t="s">
        <v>656</v>
      </c>
      <c r="E19" s="44" t="s">
        <v>695</v>
      </c>
      <c r="F19" s="14">
        <v>171</v>
      </c>
      <c r="G19" s="14">
        <v>170</v>
      </c>
      <c r="H19" s="14">
        <f t="shared" si="2"/>
        <v>341</v>
      </c>
      <c r="I19" s="14" t="str">
        <f t="shared" si="3"/>
        <v>B</v>
      </c>
      <c r="J19" s="14">
        <v>43</v>
      </c>
      <c r="K19" s="14">
        <v>31</v>
      </c>
      <c r="L19" s="14">
        <f t="shared" si="4"/>
        <v>74</v>
      </c>
      <c r="M19" s="14" t="str">
        <f t="shared" si="5"/>
        <v>B+</v>
      </c>
      <c r="N19" s="14">
        <v>40</v>
      </c>
      <c r="O19" s="14">
        <v>25</v>
      </c>
      <c r="P19" s="14">
        <f t="shared" si="6"/>
        <v>65</v>
      </c>
      <c r="Q19" s="14" t="str">
        <f t="shared" si="7"/>
        <v>B</v>
      </c>
      <c r="R19" s="14">
        <v>34</v>
      </c>
      <c r="S19" s="14">
        <v>28</v>
      </c>
      <c r="T19" s="14">
        <f t="shared" si="8"/>
        <v>62</v>
      </c>
      <c r="U19" s="14" t="str">
        <f t="shared" si="9"/>
        <v>B</v>
      </c>
      <c r="V19" s="14">
        <v>45</v>
      </c>
      <c r="W19" s="14">
        <v>30</v>
      </c>
      <c r="X19" s="14">
        <f t="shared" si="10"/>
        <v>75</v>
      </c>
      <c r="Y19" s="14" t="str">
        <f t="shared" si="11"/>
        <v>B+</v>
      </c>
      <c r="Z19" s="14">
        <v>39</v>
      </c>
      <c r="AA19" s="14">
        <v>29</v>
      </c>
      <c r="AB19" s="14">
        <f t="shared" si="12"/>
        <v>68</v>
      </c>
      <c r="AC19" s="14" t="str">
        <f t="shared" si="13"/>
        <v>B</v>
      </c>
      <c r="AD19" s="14">
        <v>37</v>
      </c>
      <c r="AE19" s="14">
        <v>17</v>
      </c>
      <c r="AF19" s="14">
        <f t="shared" si="14"/>
        <v>54</v>
      </c>
      <c r="AG19" s="14" t="str">
        <f t="shared" si="15"/>
        <v>C+</v>
      </c>
      <c r="AH19" s="14">
        <v>44</v>
      </c>
      <c r="AI19" s="14">
        <v>22</v>
      </c>
      <c r="AJ19" s="14">
        <f t="shared" si="16"/>
        <v>66</v>
      </c>
      <c r="AK19" s="14" t="str">
        <f t="shared" si="17"/>
        <v>B</v>
      </c>
      <c r="AL19" s="14">
        <f t="shared" si="18"/>
        <v>805</v>
      </c>
      <c r="AM19" s="6"/>
      <c r="AN19" s="18">
        <f t="shared" si="19"/>
        <v>67.083333333333329</v>
      </c>
      <c r="AO19" s="6">
        <v>20</v>
      </c>
      <c r="AP19" s="14" t="str">
        <f t="shared" si="0"/>
        <v>PASS</v>
      </c>
      <c r="AQ19" s="47" t="s">
        <v>571</v>
      </c>
      <c r="AR19" s="14">
        <f t="shared" si="1"/>
        <v>805</v>
      </c>
      <c r="AS19" s="6"/>
      <c r="AT19" s="14"/>
      <c r="AU19" s="6"/>
    </row>
    <row r="20" spans="1:47" ht="15.6" hidden="1" x14ac:dyDescent="0.3">
      <c r="A20" s="47">
        <v>18</v>
      </c>
      <c r="B20" s="47" t="s">
        <v>573</v>
      </c>
      <c r="C20" s="46" t="s">
        <v>759</v>
      </c>
      <c r="D20" s="44" t="s">
        <v>253</v>
      </c>
      <c r="E20" s="44" t="s">
        <v>696</v>
      </c>
      <c r="F20" s="14">
        <v>174</v>
      </c>
      <c r="G20" s="14">
        <v>113</v>
      </c>
      <c r="H20" s="14">
        <f t="shared" si="2"/>
        <v>287</v>
      </c>
      <c r="I20" s="14" t="str">
        <f t="shared" si="3"/>
        <v>C+</v>
      </c>
      <c r="J20" s="14">
        <v>24</v>
      </c>
      <c r="K20" s="14">
        <v>23</v>
      </c>
      <c r="L20" s="14">
        <f t="shared" si="4"/>
        <v>47</v>
      </c>
      <c r="M20" s="14" t="str">
        <f t="shared" si="5"/>
        <v>C</v>
      </c>
      <c r="N20" s="14">
        <v>25</v>
      </c>
      <c r="O20" s="14">
        <v>23</v>
      </c>
      <c r="P20" s="14">
        <f t="shared" si="6"/>
        <v>48</v>
      </c>
      <c r="Q20" s="14" t="str">
        <f t="shared" si="7"/>
        <v>C</v>
      </c>
      <c r="R20" s="14">
        <v>35</v>
      </c>
      <c r="S20" s="14">
        <v>19</v>
      </c>
      <c r="T20" s="14">
        <f t="shared" si="8"/>
        <v>54</v>
      </c>
      <c r="U20" s="14" t="str">
        <f t="shared" si="9"/>
        <v>C+</v>
      </c>
      <c r="V20" s="14">
        <v>44</v>
      </c>
      <c r="W20" s="14">
        <v>34</v>
      </c>
      <c r="X20" s="14">
        <f t="shared" si="10"/>
        <v>78</v>
      </c>
      <c r="Y20" s="14" t="str">
        <f t="shared" si="11"/>
        <v>B+</v>
      </c>
      <c r="Z20" s="14">
        <v>38</v>
      </c>
      <c r="AA20" s="14">
        <v>14</v>
      </c>
      <c r="AB20" s="14">
        <f t="shared" si="12"/>
        <v>52</v>
      </c>
      <c r="AC20" s="14" t="str">
        <f t="shared" si="13"/>
        <v>C+</v>
      </c>
      <c r="AD20" s="14">
        <v>29</v>
      </c>
      <c r="AE20" s="14">
        <v>14</v>
      </c>
      <c r="AF20" s="14">
        <f t="shared" si="14"/>
        <v>43</v>
      </c>
      <c r="AG20" s="14" t="str">
        <f t="shared" si="15"/>
        <v>D</v>
      </c>
      <c r="AH20" s="14">
        <v>29</v>
      </c>
      <c r="AI20" s="14">
        <v>16</v>
      </c>
      <c r="AJ20" s="14">
        <f t="shared" si="16"/>
        <v>45</v>
      </c>
      <c r="AK20" s="14" t="str">
        <f t="shared" si="17"/>
        <v>C</v>
      </c>
      <c r="AL20" s="14">
        <f t="shared" si="18"/>
        <v>654</v>
      </c>
      <c r="AM20" s="6"/>
      <c r="AN20" s="18">
        <f t="shared" si="19"/>
        <v>54.5</v>
      </c>
      <c r="AO20" s="6">
        <v>50</v>
      </c>
      <c r="AP20" s="14" t="str">
        <f t="shared" si="0"/>
        <v>PASS</v>
      </c>
      <c r="AQ20" s="47" t="s">
        <v>573</v>
      </c>
      <c r="AR20" s="14">
        <f t="shared" si="1"/>
        <v>654</v>
      </c>
      <c r="AS20" s="6"/>
      <c r="AT20" s="14"/>
      <c r="AU20" s="6"/>
    </row>
    <row r="21" spans="1:47" ht="15.6" hidden="1" x14ac:dyDescent="0.3">
      <c r="A21" s="47">
        <v>19</v>
      </c>
      <c r="B21" s="47" t="s">
        <v>575</v>
      </c>
      <c r="C21" s="46" t="s">
        <v>576</v>
      </c>
      <c r="D21" s="44" t="s">
        <v>657</v>
      </c>
      <c r="E21" s="44" t="s">
        <v>697</v>
      </c>
      <c r="F21" s="14">
        <v>195</v>
      </c>
      <c r="G21" s="14">
        <v>216</v>
      </c>
      <c r="H21" s="14">
        <f t="shared" si="2"/>
        <v>411</v>
      </c>
      <c r="I21" s="14" t="str">
        <f t="shared" si="3"/>
        <v>A</v>
      </c>
      <c r="J21" s="14">
        <v>28</v>
      </c>
      <c r="K21" s="14">
        <v>22</v>
      </c>
      <c r="L21" s="14">
        <f t="shared" si="4"/>
        <v>50</v>
      </c>
      <c r="M21" s="14" t="str">
        <f t="shared" si="5"/>
        <v>C+</v>
      </c>
      <c r="N21" s="14">
        <v>32</v>
      </c>
      <c r="O21" s="14">
        <v>28</v>
      </c>
      <c r="P21" s="14">
        <f t="shared" si="6"/>
        <v>60</v>
      </c>
      <c r="Q21" s="14" t="str">
        <f t="shared" si="7"/>
        <v>B</v>
      </c>
      <c r="R21" s="14">
        <v>36</v>
      </c>
      <c r="S21" s="14">
        <v>33</v>
      </c>
      <c r="T21" s="14">
        <f t="shared" si="8"/>
        <v>69</v>
      </c>
      <c r="U21" s="14" t="str">
        <f t="shared" si="9"/>
        <v>B</v>
      </c>
      <c r="V21" s="14">
        <v>42</v>
      </c>
      <c r="W21" s="14">
        <v>40</v>
      </c>
      <c r="X21" s="14">
        <f t="shared" si="10"/>
        <v>82</v>
      </c>
      <c r="Y21" s="14" t="str">
        <f t="shared" si="11"/>
        <v>A</v>
      </c>
      <c r="Z21" s="14">
        <v>37</v>
      </c>
      <c r="AA21" s="14">
        <v>22</v>
      </c>
      <c r="AB21" s="14">
        <f t="shared" si="12"/>
        <v>59</v>
      </c>
      <c r="AC21" s="14" t="str">
        <f t="shared" si="13"/>
        <v>C+</v>
      </c>
      <c r="AD21" s="14">
        <v>32</v>
      </c>
      <c r="AE21" s="14">
        <v>19</v>
      </c>
      <c r="AF21" s="14">
        <f t="shared" si="14"/>
        <v>51</v>
      </c>
      <c r="AG21" s="14" t="str">
        <f t="shared" si="15"/>
        <v>C+</v>
      </c>
      <c r="AH21" s="14">
        <v>33</v>
      </c>
      <c r="AI21" s="14">
        <v>27</v>
      </c>
      <c r="AJ21" s="14">
        <f t="shared" si="16"/>
        <v>60</v>
      </c>
      <c r="AK21" s="14" t="str">
        <f t="shared" si="17"/>
        <v>B</v>
      </c>
      <c r="AL21" s="14">
        <f t="shared" si="18"/>
        <v>842</v>
      </c>
      <c r="AM21" s="6"/>
      <c r="AN21" s="18">
        <f t="shared" si="19"/>
        <v>70.166666666666671</v>
      </c>
      <c r="AO21" s="6">
        <v>13</v>
      </c>
      <c r="AP21" s="14" t="str">
        <f t="shared" si="0"/>
        <v>PASS</v>
      </c>
      <c r="AQ21" s="47" t="s">
        <v>575</v>
      </c>
      <c r="AR21" s="14">
        <f t="shared" si="1"/>
        <v>842</v>
      </c>
      <c r="AS21" s="6"/>
      <c r="AT21" s="14"/>
      <c r="AU21" s="6"/>
    </row>
    <row r="22" spans="1:47" ht="15.6" hidden="1" x14ac:dyDescent="0.3">
      <c r="A22" s="47">
        <v>20</v>
      </c>
      <c r="B22" s="47" t="s">
        <v>577</v>
      </c>
      <c r="C22" s="46" t="s">
        <v>320</v>
      </c>
      <c r="D22" s="44" t="s">
        <v>658</v>
      </c>
      <c r="E22" s="44" t="s">
        <v>732</v>
      </c>
      <c r="F22" s="14">
        <v>172</v>
      </c>
      <c r="G22" s="14">
        <v>183</v>
      </c>
      <c r="H22" s="14">
        <f t="shared" si="2"/>
        <v>355</v>
      </c>
      <c r="I22" s="14" t="str">
        <f t="shared" si="3"/>
        <v>B+</v>
      </c>
      <c r="J22" s="14">
        <v>36</v>
      </c>
      <c r="K22" s="14">
        <v>16</v>
      </c>
      <c r="L22" s="14">
        <f t="shared" si="4"/>
        <v>52</v>
      </c>
      <c r="M22" s="14" t="str">
        <f t="shared" si="5"/>
        <v>C+</v>
      </c>
      <c r="N22" s="14">
        <v>32</v>
      </c>
      <c r="O22" s="14">
        <v>28</v>
      </c>
      <c r="P22" s="14">
        <f t="shared" si="6"/>
        <v>60</v>
      </c>
      <c r="Q22" s="14" t="str">
        <f t="shared" si="7"/>
        <v>B</v>
      </c>
      <c r="R22" s="14">
        <v>38</v>
      </c>
      <c r="S22" s="14">
        <v>12</v>
      </c>
      <c r="T22" s="14">
        <f t="shared" si="8"/>
        <v>50</v>
      </c>
      <c r="U22" s="14" t="str">
        <f t="shared" si="9"/>
        <v>C+</v>
      </c>
      <c r="V22" s="14">
        <v>40</v>
      </c>
      <c r="W22" s="14">
        <v>30</v>
      </c>
      <c r="X22" s="14">
        <f t="shared" si="10"/>
        <v>70</v>
      </c>
      <c r="Y22" s="14" t="str">
        <f t="shared" si="11"/>
        <v>B+</v>
      </c>
      <c r="Z22" s="14">
        <v>33</v>
      </c>
      <c r="AA22" s="14">
        <v>18</v>
      </c>
      <c r="AB22" s="14">
        <f t="shared" si="12"/>
        <v>51</v>
      </c>
      <c r="AC22" s="14" t="str">
        <f t="shared" si="13"/>
        <v>C+</v>
      </c>
      <c r="AD22" s="14">
        <v>32</v>
      </c>
      <c r="AE22" s="14">
        <v>10</v>
      </c>
      <c r="AF22" s="14">
        <f t="shared" si="14"/>
        <v>42</v>
      </c>
      <c r="AG22" s="14" t="str">
        <f t="shared" si="15"/>
        <v>D</v>
      </c>
      <c r="AH22" s="14">
        <v>30</v>
      </c>
      <c r="AI22" s="14">
        <v>22</v>
      </c>
      <c r="AJ22" s="14">
        <f t="shared" si="16"/>
        <v>52</v>
      </c>
      <c r="AK22" s="14" t="str">
        <f t="shared" si="17"/>
        <v>C+</v>
      </c>
      <c r="AL22" s="14">
        <f t="shared" si="18"/>
        <v>732</v>
      </c>
      <c r="AM22" s="6"/>
      <c r="AN22" s="18">
        <f t="shared" si="19"/>
        <v>61</v>
      </c>
      <c r="AO22" s="6">
        <v>42</v>
      </c>
      <c r="AP22" s="14" t="str">
        <f t="shared" si="0"/>
        <v>PASS</v>
      </c>
      <c r="AQ22" s="47" t="s">
        <v>577</v>
      </c>
      <c r="AR22" s="14">
        <f t="shared" si="1"/>
        <v>732</v>
      </c>
      <c r="AS22" s="6"/>
      <c r="AT22" s="14"/>
      <c r="AU22" s="6"/>
    </row>
    <row r="23" spans="1:47" ht="15.6" hidden="1" x14ac:dyDescent="0.3">
      <c r="A23" s="47">
        <v>21</v>
      </c>
      <c r="B23" s="47" t="s">
        <v>579</v>
      </c>
      <c r="C23" s="46" t="s">
        <v>758</v>
      </c>
      <c r="D23" s="44" t="s">
        <v>659</v>
      </c>
      <c r="E23" s="44" t="s">
        <v>698</v>
      </c>
      <c r="F23" s="14">
        <v>228</v>
      </c>
      <c r="G23" s="14">
        <v>208</v>
      </c>
      <c r="H23" s="14">
        <f t="shared" si="2"/>
        <v>436</v>
      </c>
      <c r="I23" s="14" t="str">
        <f t="shared" si="3"/>
        <v>A</v>
      </c>
      <c r="J23" s="14">
        <v>43</v>
      </c>
      <c r="K23" s="14">
        <v>31</v>
      </c>
      <c r="L23" s="14">
        <f t="shared" si="4"/>
        <v>74</v>
      </c>
      <c r="M23" s="14" t="str">
        <f t="shared" si="5"/>
        <v>B+</v>
      </c>
      <c r="N23" s="14">
        <v>45</v>
      </c>
      <c r="O23" s="14">
        <v>40</v>
      </c>
      <c r="P23" s="14">
        <f t="shared" si="6"/>
        <v>85</v>
      </c>
      <c r="Q23" s="14" t="str">
        <f t="shared" si="7"/>
        <v>A</v>
      </c>
      <c r="R23" s="14">
        <v>49</v>
      </c>
      <c r="S23" s="14">
        <v>46</v>
      </c>
      <c r="T23" s="14">
        <f t="shared" si="8"/>
        <v>95</v>
      </c>
      <c r="U23" s="14" t="str">
        <f t="shared" si="9"/>
        <v>A+</v>
      </c>
      <c r="V23" s="14">
        <v>47</v>
      </c>
      <c r="W23" s="14">
        <v>43</v>
      </c>
      <c r="X23" s="14">
        <f t="shared" si="10"/>
        <v>90</v>
      </c>
      <c r="Y23" s="14" t="str">
        <f t="shared" si="11"/>
        <v>A+</v>
      </c>
      <c r="Z23" s="14">
        <v>38</v>
      </c>
      <c r="AA23" s="14">
        <v>42</v>
      </c>
      <c r="AB23" s="14">
        <f t="shared" si="12"/>
        <v>80</v>
      </c>
      <c r="AC23" s="14" t="str">
        <f t="shared" si="13"/>
        <v>A</v>
      </c>
      <c r="AD23" s="14">
        <v>45</v>
      </c>
      <c r="AE23" s="14">
        <v>24</v>
      </c>
      <c r="AF23" s="14">
        <f t="shared" si="14"/>
        <v>69</v>
      </c>
      <c r="AG23" s="14" t="str">
        <f t="shared" si="15"/>
        <v>B</v>
      </c>
      <c r="AH23" s="14">
        <v>45</v>
      </c>
      <c r="AI23" s="14">
        <v>38</v>
      </c>
      <c r="AJ23" s="14">
        <f t="shared" si="16"/>
        <v>83</v>
      </c>
      <c r="AK23" s="14" t="str">
        <f t="shared" si="17"/>
        <v>A</v>
      </c>
      <c r="AL23" s="14">
        <f t="shared" si="18"/>
        <v>1012</v>
      </c>
      <c r="AM23" s="6"/>
      <c r="AN23" s="18">
        <f t="shared" si="19"/>
        <v>84.333333333333329</v>
      </c>
      <c r="AO23" s="6">
        <v>1</v>
      </c>
      <c r="AP23" s="14" t="str">
        <f t="shared" si="0"/>
        <v>PASS</v>
      </c>
      <c r="AQ23" s="47" t="s">
        <v>579</v>
      </c>
      <c r="AR23" s="14">
        <f t="shared" si="1"/>
        <v>1012</v>
      </c>
      <c r="AS23" s="6"/>
      <c r="AT23" s="14"/>
      <c r="AU23" s="6"/>
    </row>
    <row r="24" spans="1:47" ht="15.6" hidden="1" x14ac:dyDescent="0.3">
      <c r="A24" s="47">
        <v>22</v>
      </c>
      <c r="B24" s="47" t="s">
        <v>581</v>
      </c>
      <c r="C24" s="46" t="s">
        <v>582</v>
      </c>
      <c r="D24" s="44" t="s">
        <v>660</v>
      </c>
      <c r="E24" s="44" t="s">
        <v>699</v>
      </c>
      <c r="F24" s="14">
        <v>186</v>
      </c>
      <c r="G24" s="14">
        <v>167</v>
      </c>
      <c r="H24" s="14">
        <f t="shared" si="2"/>
        <v>353</v>
      </c>
      <c r="I24" s="14" t="str">
        <f t="shared" si="3"/>
        <v>B+</v>
      </c>
      <c r="J24" s="14">
        <v>38</v>
      </c>
      <c r="K24" s="14">
        <v>21</v>
      </c>
      <c r="L24" s="14">
        <f t="shared" si="4"/>
        <v>59</v>
      </c>
      <c r="M24" s="14" t="str">
        <f t="shared" si="5"/>
        <v>C+</v>
      </c>
      <c r="N24" s="14">
        <v>31</v>
      </c>
      <c r="O24" s="14">
        <v>18</v>
      </c>
      <c r="P24" s="14">
        <f t="shared" si="6"/>
        <v>49</v>
      </c>
      <c r="Q24" s="14" t="str">
        <f t="shared" si="7"/>
        <v>C</v>
      </c>
      <c r="R24" s="14">
        <v>30</v>
      </c>
      <c r="S24" s="14">
        <v>18</v>
      </c>
      <c r="T24" s="14">
        <f t="shared" si="8"/>
        <v>48</v>
      </c>
      <c r="U24" s="14" t="str">
        <f t="shared" si="9"/>
        <v>C</v>
      </c>
      <c r="V24" s="14">
        <v>43</v>
      </c>
      <c r="W24" s="14">
        <v>24</v>
      </c>
      <c r="X24" s="14">
        <f t="shared" si="10"/>
        <v>67</v>
      </c>
      <c r="Y24" s="14" t="str">
        <f t="shared" si="11"/>
        <v>B</v>
      </c>
      <c r="Z24" s="14">
        <v>35</v>
      </c>
      <c r="AA24" s="14">
        <v>17</v>
      </c>
      <c r="AB24" s="14">
        <f t="shared" si="12"/>
        <v>52</v>
      </c>
      <c r="AC24" s="14" t="str">
        <f t="shared" si="13"/>
        <v>C+</v>
      </c>
      <c r="AD24" s="14">
        <v>34</v>
      </c>
      <c r="AE24" s="14">
        <v>16</v>
      </c>
      <c r="AF24" s="14">
        <f t="shared" si="14"/>
        <v>50</v>
      </c>
      <c r="AG24" s="14" t="str">
        <f t="shared" si="15"/>
        <v>C+</v>
      </c>
      <c r="AH24" s="14">
        <v>31</v>
      </c>
      <c r="AI24" s="14">
        <v>17</v>
      </c>
      <c r="AJ24" s="14">
        <f t="shared" si="16"/>
        <v>48</v>
      </c>
      <c r="AK24" s="14" t="str">
        <f t="shared" si="17"/>
        <v>C</v>
      </c>
      <c r="AL24" s="14">
        <f t="shared" si="18"/>
        <v>726</v>
      </c>
      <c r="AM24" s="6"/>
      <c r="AN24" s="18">
        <f t="shared" si="19"/>
        <v>60.5</v>
      </c>
      <c r="AO24" s="6">
        <v>44</v>
      </c>
      <c r="AP24" s="14" t="str">
        <f t="shared" si="0"/>
        <v>PASS</v>
      </c>
      <c r="AQ24" s="47" t="s">
        <v>581</v>
      </c>
      <c r="AR24" s="14">
        <f t="shared" si="1"/>
        <v>726</v>
      </c>
      <c r="AS24" s="6"/>
      <c r="AT24" s="14"/>
      <c r="AU24" s="6"/>
    </row>
    <row r="25" spans="1:47" ht="15.6" hidden="1" x14ac:dyDescent="0.3">
      <c r="A25" s="47">
        <v>23</v>
      </c>
      <c r="B25" s="47" t="s">
        <v>583</v>
      </c>
      <c r="C25" s="46" t="s">
        <v>761</v>
      </c>
      <c r="D25" s="44" t="s">
        <v>661</v>
      </c>
      <c r="E25" s="44" t="s">
        <v>700</v>
      </c>
      <c r="F25" s="14">
        <v>184</v>
      </c>
      <c r="G25" s="14">
        <v>160</v>
      </c>
      <c r="H25" s="14">
        <f t="shared" si="2"/>
        <v>344</v>
      </c>
      <c r="I25" s="14" t="str">
        <f t="shared" si="3"/>
        <v>B</v>
      </c>
      <c r="J25" s="14">
        <v>31</v>
      </c>
      <c r="K25" s="14">
        <v>34</v>
      </c>
      <c r="L25" s="14">
        <f t="shared" si="4"/>
        <v>65</v>
      </c>
      <c r="M25" s="14" t="str">
        <f t="shared" si="5"/>
        <v>B</v>
      </c>
      <c r="N25" s="14">
        <v>32</v>
      </c>
      <c r="O25" s="14">
        <v>22</v>
      </c>
      <c r="P25" s="14">
        <f t="shared" si="6"/>
        <v>54</v>
      </c>
      <c r="Q25" s="14" t="str">
        <f t="shared" si="7"/>
        <v>C+</v>
      </c>
      <c r="R25" s="34">
        <v>42</v>
      </c>
      <c r="S25" s="14">
        <v>29</v>
      </c>
      <c r="T25" s="14">
        <f t="shared" si="8"/>
        <v>71</v>
      </c>
      <c r="U25" s="14" t="str">
        <f t="shared" si="9"/>
        <v>B+</v>
      </c>
      <c r="V25" s="14">
        <v>44</v>
      </c>
      <c r="W25" s="14">
        <v>37</v>
      </c>
      <c r="X25" s="14">
        <f t="shared" si="10"/>
        <v>81</v>
      </c>
      <c r="Y25" s="14" t="str">
        <f t="shared" si="11"/>
        <v>A</v>
      </c>
      <c r="Z25" s="14">
        <v>37</v>
      </c>
      <c r="AA25" s="14">
        <v>15</v>
      </c>
      <c r="AB25" s="14">
        <f t="shared" si="12"/>
        <v>52</v>
      </c>
      <c r="AC25" s="14" t="str">
        <f t="shared" si="13"/>
        <v>C+</v>
      </c>
      <c r="AD25" s="14">
        <v>34</v>
      </c>
      <c r="AE25" s="14">
        <v>21</v>
      </c>
      <c r="AF25" s="14">
        <f t="shared" si="14"/>
        <v>55</v>
      </c>
      <c r="AG25" s="14" t="str">
        <f t="shared" si="15"/>
        <v>C+</v>
      </c>
      <c r="AH25" s="14">
        <v>33</v>
      </c>
      <c r="AI25" s="14">
        <v>22</v>
      </c>
      <c r="AJ25" s="14">
        <f t="shared" si="16"/>
        <v>55</v>
      </c>
      <c r="AK25" s="14" t="str">
        <f t="shared" si="17"/>
        <v>C+</v>
      </c>
      <c r="AL25" s="14">
        <f t="shared" si="18"/>
        <v>777</v>
      </c>
      <c r="AM25" s="6"/>
      <c r="AN25" s="18">
        <f t="shared" si="19"/>
        <v>64.75</v>
      </c>
      <c r="AO25" s="6">
        <v>28</v>
      </c>
      <c r="AP25" s="14" t="str">
        <f t="shared" si="0"/>
        <v>PASS</v>
      </c>
      <c r="AQ25" s="47" t="s">
        <v>583</v>
      </c>
      <c r="AR25" s="14">
        <f t="shared" si="1"/>
        <v>777</v>
      </c>
      <c r="AS25" s="6"/>
      <c r="AT25" s="14"/>
      <c r="AU25" s="6"/>
    </row>
    <row r="26" spans="1:47" s="36" customFormat="1" ht="15.6" hidden="1" x14ac:dyDescent="0.3">
      <c r="A26" s="52">
        <v>24</v>
      </c>
      <c r="B26" s="52" t="s">
        <v>585</v>
      </c>
      <c r="C26" s="53" t="s">
        <v>728</v>
      </c>
      <c r="D26" s="44" t="s">
        <v>129</v>
      </c>
      <c r="E26" s="44" t="s">
        <v>123</v>
      </c>
      <c r="F26" s="34">
        <v>158</v>
      </c>
      <c r="G26" s="34">
        <v>188</v>
      </c>
      <c r="H26" s="14">
        <f t="shared" si="2"/>
        <v>346</v>
      </c>
      <c r="I26" s="14" t="str">
        <f t="shared" si="3"/>
        <v>B</v>
      </c>
      <c r="J26" s="34">
        <v>33</v>
      </c>
      <c r="K26" s="34">
        <v>32</v>
      </c>
      <c r="L26" s="14">
        <f t="shared" si="4"/>
        <v>65</v>
      </c>
      <c r="M26" s="14" t="str">
        <f t="shared" si="5"/>
        <v>B</v>
      </c>
      <c r="N26" s="34">
        <v>26</v>
      </c>
      <c r="O26" s="34">
        <v>19</v>
      </c>
      <c r="P26" s="14">
        <f t="shared" si="6"/>
        <v>45</v>
      </c>
      <c r="Q26" s="14" t="str">
        <f t="shared" si="7"/>
        <v>C</v>
      </c>
      <c r="R26" s="14">
        <v>31</v>
      </c>
      <c r="S26" s="34">
        <v>18</v>
      </c>
      <c r="T26" s="14">
        <f t="shared" si="8"/>
        <v>49</v>
      </c>
      <c r="U26" s="14" t="str">
        <f t="shared" si="9"/>
        <v>C</v>
      </c>
      <c r="V26" s="34">
        <v>47</v>
      </c>
      <c r="W26" s="34">
        <v>41</v>
      </c>
      <c r="X26" s="14">
        <f t="shared" si="10"/>
        <v>88</v>
      </c>
      <c r="Y26" s="14" t="str">
        <f t="shared" si="11"/>
        <v>A</v>
      </c>
      <c r="Z26" s="34">
        <v>38</v>
      </c>
      <c r="AA26" s="34">
        <v>18</v>
      </c>
      <c r="AB26" s="14">
        <f t="shared" si="12"/>
        <v>56</v>
      </c>
      <c r="AC26" s="14" t="str">
        <f t="shared" si="13"/>
        <v>C+</v>
      </c>
      <c r="AD26" s="34">
        <v>33</v>
      </c>
      <c r="AE26" s="34">
        <v>14</v>
      </c>
      <c r="AF26" s="14">
        <f t="shared" si="14"/>
        <v>47</v>
      </c>
      <c r="AG26" s="14" t="str">
        <f t="shared" si="15"/>
        <v>C</v>
      </c>
      <c r="AH26" s="34">
        <v>44</v>
      </c>
      <c r="AI26" s="34">
        <v>23</v>
      </c>
      <c r="AJ26" s="14">
        <f t="shared" si="16"/>
        <v>67</v>
      </c>
      <c r="AK26" s="14" t="str">
        <f t="shared" si="17"/>
        <v>B</v>
      </c>
      <c r="AL26" s="14">
        <f t="shared" si="18"/>
        <v>763</v>
      </c>
      <c r="AM26" s="35"/>
      <c r="AN26" s="18">
        <f t="shared" si="19"/>
        <v>63.583333333333336</v>
      </c>
      <c r="AO26" s="6">
        <v>31</v>
      </c>
      <c r="AP26" s="14" t="str">
        <f t="shared" si="0"/>
        <v>PASS</v>
      </c>
      <c r="AQ26" s="52" t="s">
        <v>585</v>
      </c>
      <c r="AR26" s="34">
        <f t="shared" si="1"/>
        <v>763</v>
      </c>
      <c r="AS26" s="35"/>
      <c r="AT26" s="34"/>
      <c r="AU26" s="35"/>
    </row>
    <row r="27" spans="1:47" ht="15.6" hidden="1" x14ac:dyDescent="0.3">
      <c r="A27" s="47">
        <v>25</v>
      </c>
      <c r="B27" s="47" t="s">
        <v>586</v>
      </c>
      <c r="C27" s="46" t="s">
        <v>757</v>
      </c>
      <c r="D27" s="44" t="s">
        <v>662</v>
      </c>
      <c r="E27" s="44" t="s">
        <v>725</v>
      </c>
      <c r="F27" s="14">
        <v>171</v>
      </c>
      <c r="G27" s="14">
        <v>185</v>
      </c>
      <c r="H27" s="14">
        <f t="shared" si="2"/>
        <v>356</v>
      </c>
      <c r="I27" s="14" t="str">
        <f t="shared" si="3"/>
        <v>B+</v>
      </c>
      <c r="J27" s="14">
        <v>30</v>
      </c>
      <c r="K27" s="14">
        <v>37</v>
      </c>
      <c r="L27" s="14">
        <f t="shared" si="4"/>
        <v>67</v>
      </c>
      <c r="M27" s="14" t="str">
        <f t="shared" si="5"/>
        <v>B</v>
      </c>
      <c r="N27" s="14">
        <v>30</v>
      </c>
      <c r="O27" s="14">
        <v>21</v>
      </c>
      <c r="P27" s="14">
        <f t="shared" si="6"/>
        <v>51</v>
      </c>
      <c r="Q27" s="14" t="str">
        <f t="shared" si="7"/>
        <v>C+</v>
      </c>
      <c r="R27" s="14">
        <v>42</v>
      </c>
      <c r="S27" s="14">
        <v>27</v>
      </c>
      <c r="T27" s="14">
        <f t="shared" si="8"/>
        <v>69</v>
      </c>
      <c r="U27" s="14" t="str">
        <f t="shared" si="9"/>
        <v>B</v>
      </c>
      <c r="V27" s="14">
        <v>44</v>
      </c>
      <c r="W27" s="14">
        <v>40</v>
      </c>
      <c r="X27" s="14">
        <f t="shared" si="10"/>
        <v>84</v>
      </c>
      <c r="Y27" s="14" t="str">
        <f t="shared" si="11"/>
        <v>A</v>
      </c>
      <c r="Z27" s="14">
        <v>33</v>
      </c>
      <c r="AA27" s="14">
        <v>22</v>
      </c>
      <c r="AB27" s="14">
        <f t="shared" si="12"/>
        <v>55</v>
      </c>
      <c r="AC27" s="14" t="str">
        <f t="shared" si="13"/>
        <v>C+</v>
      </c>
      <c r="AD27" s="14">
        <v>37</v>
      </c>
      <c r="AE27" s="14">
        <v>24</v>
      </c>
      <c r="AF27" s="14">
        <f t="shared" si="14"/>
        <v>61</v>
      </c>
      <c r="AG27" s="14" t="str">
        <f t="shared" si="15"/>
        <v>B</v>
      </c>
      <c r="AH27" s="14">
        <v>33</v>
      </c>
      <c r="AI27" s="14">
        <v>27</v>
      </c>
      <c r="AJ27" s="14">
        <f t="shared" si="16"/>
        <v>60</v>
      </c>
      <c r="AK27" s="14" t="str">
        <f t="shared" si="17"/>
        <v>B</v>
      </c>
      <c r="AL27" s="14">
        <f t="shared" si="18"/>
        <v>803</v>
      </c>
      <c r="AM27" s="6"/>
      <c r="AN27" s="18">
        <f t="shared" si="19"/>
        <v>66.916666666666671</v>
      </c>
      <c r="AO27" s="6">
        <v>21</v>
      </c>
      <c r="AP27" s="14" t="str">
        <f t="shared" si="0"/>
        <v>PASS</v>
      </c>
      <c r="AQ27" s="47" t="s">
        <v>586</v>
      </c>
      <c r="AR27" s="14">
        <f t="shared" si="1"/>
        <v>803</v>
      </c>
      <c r="AS27" s="6"/>
      <c r="AT27" s="14"/>
      <c r="AU27" s="6"/>
    </row>
    <row r="28" spans="1:47" ht="15.6" hidden="1" x14ac:dyDescent="0.3">
      <c r="A28" s="50">
        <v>26</v>
      </c>
      <c r="B28" s="50" t="s">
        <v>588</v>
      </c>
      <c r="C28" s="45" t="s">
        <v>97</v>
      </c>
      <c r="D28" s="43" t="s">
        <v>663</v>
      </c>
      <c r="E28" s="43" t="s">
        <v>701</v>
      </c>
      <c r="F28" s="14">
        <v>187</v>
      </c>
      <c r="G28" s="14">
        <v>159</v>
      </c>
      <c r="H28" s="14">
        <f t="shared" si="2"/>
        <v>346</v>
      </c>
      <c r="I28" s="14" t="str">
        <f t="shared" si="3"/>
        <v>B</v>
      </c>
      <c r="J28" s="14">
        <v>36</v>
      </c>
      <c r="K28" s="14">
        <v>35</v>
      </c>
      <c r="L28" s="14">
        <f t="shared" si="4"/>
        <v>71</v>
      </c>
      <c r="M28" s="14" t="str">
        <f t="shared" si="5"/>
        <v>B+</v>
      </c>
      <c r="N28" s="14">
        <v>40</v>
      </c>
      <c r="O28" s="14">
        <v>30</v>
      </c>
      <c r="P28" s="14">
        <f t="shared" si="6"/>
        <v>70</v>
      </c>
      <c r="Q28" s="14" t="str">
        <f t="shared" si="7"/>
        <v>B+</v>
      </c>
      <c r="R28" s="14">
        <v>39</v>
      </c>
      <c r="S28" s="14">
        <v>37</v>
      </c>
      <c r="T28" s="14">
        <f t="shared" si="8"/>
        <v>76</v>
      </c>
      <c r="U28" s="14" t="str">
        <f t="shared" si="9"/>
        <v>B+</v>
      </c>
      <c r="V28" s="14">
        <v>49</v>
      </c>
      <c r="W28" s="14">
        <v>40</v>
      </c>
      <c r="X28" s="14">
        <f t="shared" si="10"/>
        <v>89</v>
      </c>
      <c r="Y28" s="14" t="str">
        <f t="shared" si="11"/>
        <v>A</v>
      </c>
      <c r="Z28" s="14">
        <v>41</v>
      </c>
      <c r="AA28" s="14">
        <v>22</v>
      </c>
      <c r="AB28" s="14">
        <f t="shared" si="12"/>
        <v>63</v>
      </c>
      <c r="AC28" s="14" t="str">
        <f t="shared" si="13"/>
        <v>B</v>
      </c>
      <c r="AD28" s="14">
        <v>40</v>
      </c>
      <c r="AE28" s="14">
        <v>31</v>
      </c>
      <c r="AF28" s="14">
        <f t="shared" si="14"/>
        <v>71</v>
      </c>
      <c r="AG28" s="14" t="str">
        <f t="shared" si="15"/>
        <v>B+</v>
      </c>
      <c r="AH28" s="14">
        <v>39</v>
      </c>
      <c r="AI28" s="14">
        <v>35</v>
      </c>
      <c r="AJ28" s="14">
        <f t="shared" si="16"/>
        <v>74</v>
      </c>
      <c r="AK28" s="14" t="str">
        <f t="shared" si="17"/>
        <v>B+</v>
      </c>
      <c r="AL28" s="14">
        <f t="shared" si="18"/>
        <v>860</v>
      </c>
      <c r="AM28" s="6"/>
      <c r="AN28" s="18">
        <f t="shared" si="19"/>
        <v>71.666666666666671</v>
      </c>
      <c r="AO28" s="6">
        <v>10</v>
      </c>
      <c r="AP28" s="14" t="str">
        <f t="shared" si="0"/>
        <v>PASS</v>
      </c>
      <c r="AQ28" s="50" t="s">
        <v>588</v>
      </c>
      <c r="AR28" s="14">
        <f t="shared" si="1"/>
        <v>860</v>
      </c>
      <c r="AS28" s="6"/>
      <c r="AT28" s="14"/>
      <c r="AU28" s="6"/>
    </row>
    <row r="29" spans="1:47" ht="15.6" hidden="1" x14ac:dyDescent="0.3">
      <c r="A29" s="47">
        <v>27</v>
      </c>
      <c r="B29" s="47" t="s">
        <v>589</v>
      </c>
      <c r="C29" s="46" t="s">
        <v>756</v>
      </c>
      <c r="D29" s="44" t="s">
        <v>664</v>
      </c>
      <c r="E29" s="44" t="s">
        <v>702</v>
      </c>
      <c r="F29" s="14">
        <v>208</v>
      </c>
      <c r="G29" s="14">
        <v>150</v>
      </c>
      <c r="H29" s="14">
        <f t="shared" si="2"/>
        <v>358</v>
      </c>
      <c r="I29" s="14" t="str">
        <f t="shared" si="3"/>
        <v>B+</v>
      </c>
      <c r="J29" s="14">
        <v>38</v>
      </c>
      <c r="K29" s="14">
        <v>25</v>
      </c>
      <c r="L29" s="14">
        <f t="shared" si="4"/>
        <v>63</v>
      </c>
      <c r="M29" s="14" t="str">
        <f t="shared" si="5"/>
        <v>B</v>
      </c>
      <c r="N29" s="14">
        <v>34</v>
      </c>
      <c r="O29" s="14">
        <v>20</v>
      </c>
      <c r="P29" s="14">
        <f t="shared" si="6"/>
        <v>54</v>
      </c>
      <c r="Q29" s="14" t="str">
        <f t="shared" si="7"/>
        <v>C+</v>
      </c>
      <c r="R29" s="14">
        <v>44</v>
      </c>
      <c r="S29" s="14">
        <v>42</v>
      </c>
      <c r="T29" s="14">
        <f t="shared" si="8"/>
        <v>86</v>
      </c>
      <c r="U29" s="14" t="str">
        <f t="shared" si="9"/>
        <v>A</v>
      </c>
      <c r="V29" s="14">
        <v>44</v>
      </c>
      <c r="W29" s="14">
        <v>33</v>
      </c>
      <c r="X29" s="14">
        <f t="shared" si="10"/>
        <v>77</v>
      </c>
      <c r="Y29" s="14" t="str">
        <f t="shared" si="11"/>
        <v>B+</v>
      </c>
      <c r="Z29" s="14">
        <v>41</v>
      </c>
      <c r="AA29" s="14">
        <v>24</v>
      </c>
      <c r="AB29" s="14">
        <f t="shared" si="12"/>
        <v>65</v>
      </c>
      <c r="AC29" s="14" t="str">
        <f t="shared" si="13"/>
        <v>B</v>
      </c>
      <c r="AD29" s="14">
        <v>47</v>
      </c>
      <c r="AE29" s="14">
        <v>36</v>
      </c>
      <c r="AF29" s="14">
        <f t="shared" si="14"/>
        <v>83</v>
      </c>
      <c r="AG29" s="14" t="str">
        <f t="shared" si="15"/>
        <v>A</v>
      </c>
      <c r="AH29" s="14">
        <v>37</v>
      </c>
      <c r="AI29" s="14">
        <v>37</v>
      </c>
      <c r="AJ29" s="14">
        <f t="shared" si="16"/>
        <v>74</v>
      </c>
      <c r="AK29" s="14" t="str">
        <f t="shared" si="17"/>
        <v>B+</v>
      </c>
      <c r="AL29" s="14">
        <f t="shared" si="18"/>
        <v>860</v>
      </c>
      <c r="AM29" s="6"/>
      <c r="AN29" s="18">
        <f t="shared" si="19"/>
        <v>71.666666666666671</v>
      </c>
      <c r="AO29" s="6">
        <v>9</v>
      </c>
      <c r="AP29" s="14" t="str">
        <f t="shared" si="0"/>
        <v>PASS</v>
      </c>
      <c r="AQ29" s="47" t="s">
        <v>589</v>
      </c>
      <c r="AR29" s="14">
        <f t="shared" si="1"/>
        <v>860</v>
      </c>
      <c r="AS29" s="6"/>
      <c r="AT29" s="14"/>
      <c r="AU29" s="6"/>
    </row>
    <row r="30" spans="1:47" ht="15.6" hidden="1" x14ac:dyDescent="0.3">
      <c r="A30" s="47">
        <v>28</v>
      </c>
      <c r="B30" s="47" t="s">
        <v>591</v>
      </c>
      <c r="C30" s="46" t="s">
        <v>125</v>
      </c>
      <c r="D30" s="44" t="s">
        <v>665</v>
      </c>
      <c r="E30" s="44" t="s">
        <v>703</v>
      </c>
      <c r="F30" s="14">
        <v>203</v>
      </c>
      <c r="G30" s="14">
        <v>201</v>
      </c>
      <c r="H30" s="14">
        <f t="shared" si="2"/>
        <v>404</v>
      </c>
      <c r="I30" s="14" t="str">
        <f t="shared" si="3"/>
        <v>A</v>
      </c>
      <c r="J30" s="14">
        <v>33</v>
      </c>
      <c r="K30" s="14">
        <v>15</v>
      </c>
      <c r="L30" s="14">
        <f t="shared" si="4"/>
        <v>48</v>
      </c>
      <c r="M30" s="14" t="str">
        <f t="shared" si="5"/>
        <v>C</v>
      </c>
      <c r="N30" s="14">
        <v>36</v>
      </c>
      <c r="O30" s="14">
        <v>25</v>
      </c>
      <c r="P30" s="14">
        <f t="shared" si="6"/>
        <v>61</v>
      </c>
      <c r="Q30" s="14" t="str">
        <f t="shared" si="7"/>
        <v>B</v>
      </c>
      <c r="R30" s="14">
        <v>37</v>
      </c>
      <c r="S30" s="14">
        <v>16</v>
      </c>
      <c r="T30" s="14">
        <f t="shared" si="8"/>
        <v>53</v>
      </c>
      <c r="U30" s="14" t="str">
        <f t="shared" si="9"/>
        <v>C+</v>
      </c>
      <c r="V30" s="14">
        <v>44</v>
      </c>
      <c r="W30" s="14">
        <v>34</v>
      </c>
      <c r="X30" s="14">
        <f t="shared" si="10"/>
        <v>78</v>
      </c>
      <c r="Y30" s="14" t="str">
        <f t="shared" si="11"/>
        <v>B+</v>
      </c>
      <c r="Z30" s="14">
        <v>31</v>
      </c>
      <c r="AA30" s="14">
        <v>17</v>
      </c>
      <c r="AB30" s="14">
        <f t="shared" si="12"/>
        <v>48</v>
      </c>
      <c r="AC30" s="14" t="str">
        <f t="shared" si="13"/>
        <v>C</v>
      </c>
      <c r="AD30" s="14">
        <v>33</v>
      </c>
      <c r="AE30" s="14">
        <v>16</v>
      </c>
      <c r="AF30" s="14">
        <f t="shared" si="14"/>
        <v>49</v>
      </c>
      <c r="AG30" s="14" t="str">
        <f t="shared" si="15"/>
        <v>C</v>
      </c>
      <c r="AH30" s="14">
        <v>37</v>
      </c>
      <c r="AI30" s="14">
        <v>20</v>
      </c>
      <c r="AJ30" s="14">
        <f t="shared" si="16"/>
        <v>57</v>
      </c>
      <c r="AK30" s="14" t="str">
        <f t="shared" si="17"/>
        <v>C+</v>
      </c>
      <c r="AL30" s="14">
        <f t="shared" si="18"/>
        <v>798</v>
      </c>
      <c r="AM30" s="6"/>
      <c r="AN30" s="18">
        <f t="shared" si="19"/>
        <v>66.5</v>
      </c>
      <c r="AO30" s="6">
        <v>24</v>
      </c>
      <c r="AP30" s="14" t="str">
        <f t="shared" si="0"/>
        <v>PASS</v>
      </c>
      <c r="AQ30" s="47" t="s">
        <v>591</v>
      </c>
      <c r="AR30" s="14">
        <f t="shared" si="1"/>
        <v>798</v>
      </c>
      <c r="AS30" s="6"/>
      <c r="AT30" s="14"/>
      <c r="AU30" s="6"/>
    </row>
    <row r="31" spans="1:47" ht="15.75" hidden="1" customHeight="1" x14ac:dyDescent="0.3">
      <c r="A31" s="47">
        <v>29</v>
      </c>
      <c r="B31" s="47" t="s">
        <v>593</v>
      </c>
      <c r="C31" s="46" t="s">
        <v>755</v>
      </c>
      <c r="D31" s="44" t="s">
        <v>666</v>
      </c>
      <c r="E31" s="44" t="s">
        <v>79</v>
      </c>
      <c r="F31" s="14">
        <v>194</v>
      </c>
      <c r="G31" s="14">
        <v>164</v>
      </c>
      <c r="H31" s="14">
        <f t="shared" si="2"/>
        <v>358</v>
      </c>
      <c r="I31" s="14" t="str">
        <f t="shared" si="3"/>
        <v>B+</v>
      </c>
      <c r="J31" s="14">
        <v>31</v>
      </c>
      <c r="K31" s="14">
        <v>33</v>
      </c>
      <c r="L31" s="14">
        <f t="shared" si="4"/>
        <v>64</v>
      </c>
      <c r="M31" s="14" t="str">
        <f t="shared" si="5"/>
        <v>B</v>
      </c>
      <c r="N31" s="14">
        <v>46</v>
      </c>
      <c r="O31" s="14">
        <v>38</v>
      </c>
      <c r="P31" s="14">
        <f t="shared" si="6"/>
        <v>84</v>
      </c>
      <c r="Q31" s="14" t="str">
        <f t="shared" si="7"/>
        <v>A</v>
      </c>
      <c r="R31" s="14">
        <v>45</v>
      </c>
      <c r="S31" s="14">
        <v>43</v>
      </c>
      <c r="T31" s="14">
        <f t="shared" si="8"/>
        <v>88</v>
      </c>
      <c r="U31" s="14" t="str">
        <f t="shared" si="9"/>
        <v>A</v>
      </c>
      <c r="V31" s="14">
        <v>47</v>
      </c>
      <c r="W31" s="14">
        <v>43</v>
      </c>
      <c r="X31" s="14">
        <f t="shared" si="10"/>
        <v>90</v>
      </c>
      <c r="Y31" s="14" t="str">
        <f t="shared" si="11"/>
        <v>A+</v>
      </c>
      <c r="Z31" s="14">
        <v>37</v>
      </c>
      <c r="AA31" s="14">
        <v>34</v>
      </c>
      <c r="AB31" s="14">
        <f t="shared" si="12"/>
        <v>71</v>
      </c>
      <c r="AC31" s="14" t="str">
        <f t="shared" si="13"/>
        <v>B+</v>
      </c>
      <c r="AD31" s="14">
        <v>46</v>
      </c>
      <c r="AE31" s="14">
        <v>28</v>
      </c>
      <c r="AF31" s="14">
        <f t="shared" si="14"/>
        <v>74</v>
      </c>
      <c r="AG31" s="14" t="str">
        <f t="shared" si="15"/>
        <v>B+</v>
      </c>
      <c r="AH31" s="14">
        <v>31</v>
      </c>
      <c r="AI31" s="14">
        <v>35</v>
      </c>
      <c r="AJ31" s="14">
        <f t="shared" si="16"/>
        <v>66</v>
      </c>
      <c r="AK31" s="14" t="str">
        <f t="shared" si="17"/>
        <v>B</v>
      </c>
      <c r="AL31" s="14">
        <f t="shared" si="18"/>
        <v>895</v>
      </c>
      <c r="AM31" s="6"/>
      <c r="AN31" s="18">
        <f t="shared" si="19"/>
        <v>74.583333333333329</v>
      </c>
      <c r="AO31" s="6">
        <v>6</v>
      </c>
      <c r="AP31" s="14" t="str">
        <f t="shared" si="0"/>
        <v>PASS</v>
      </c>
      <c r="AQ31" s="47" t="s">
        <v>593</v>
      </c>
      <c r="AR31" s="14">
        <f t="shared" si="1"/>
        <v>895</v>
      </c>
      <c r="AS31" s="6"/>
      <c r="AT31" s="14"/>
      <c r="AU31" s="6"/>
    </row>
    <row r="32" spans="1:47" ht="15.6" hidden="1" x14ac:dyDescent="0.3">
      <c r="A32" s="47">
        <v>30</v>
      </c>
      <c r="B32" s="47" t="s">
        <v>595</v>
      </c>
      <c r="C32" s="46" t="s">
        <v>762</v>
      </c>
      <c r="D32" s="44" t="s">
        <v>667</v>
      </c>
      <c r="E32" s="44" t="s">
        <v>704</v>
      </c>
      <c r="F32" s="14">
        <v>178</v>
      </c>
      <c r="G32" s="14">
        <v>141</v>
      </c>
      <c r="H32" s="14">
        <f t="shared" si="2"/>
        <v>319</v>
      </c>
      <c r="I32" s="14" t="str">
        <f t="shared" si="3"/>
        <v>B</v>
      </c>
      <c r="J32" s="14">
        <v>22</v>
      </c>
      <c r="K32" s="14">
        <v>18</v>
      </c>
      <c r="L32" s="14">
        <f t="shared" si="4"/>
        <v>40</v>
      </c>
      <c r="M32" s="14" t="str">
        <f t="shared" si="5"/>
        <v>D</v>
      </c>
      <c r="N32" s="14">
        <v>26</v>
      </c>
      <c r="O32" s="14">
        <v>9</v>
      </c>
      <c r="P32" s="48">
        <v>40</v>
      </c>
      <c r="Q32" s="14" t="str">
        <f t="shared" si="7"/>
        <v>D</v>
      </c>
      <c r="R32" s="14">
        <v>28</v>
      </c>
      <c r="S32" s="14">
        <v>10</v>
      </c>
      <c r="T32" s="48">
        <v>40</v>
      </c>
      <c r="U32" s="14" t="str">
        <f t="shared" si="9"/>
        <v>D</v>
      </c>
      <c r="V32" s="14">
        <v>39</v>
      </c>
      <c r="W32" s="14">
        <v>28</v>
      </c>
      <c r="X32" s="14">
        <f t="shared" si="10"/>
        <v>67</v>
      </c>
      <c r="Y32" s="14" t="str">
        <f t="shared" si="11"/>
        <v>B</v>
      </c>
      <c r="Z32" s="14">
        <v>33</v>
      </c>
      <c r="AA32" s="14">
        <v>16</v>
      </c>
      <c r="AB32" s="14">
        <f t="shared" si="12"/>
        <v>49</v>
      </c>
      <c r="AC32" s="14" t="str">
        <f t="shared" si="13"/>
        <v>C</v>
      </c>
      <c r="AD32" s="14">
        <v>28</v>
      </c>
      <c r="AE32" s="14">
        <v>7</v>
      </c>
      <c r="AF32" s="48">
        <v>40</v>
      </c>
      <c r="AG32" s="14" t="str">
        <f t="shared" si="15"/>
        <v>D</v>
      </c>
      <c r="AH32" s="14">
        <v>38</v>
      </c>
      <c r="AI32" s="14">
        <v>15</v>
      </c>
      <c r="AJ32" s="14">
        <f t="shared" si="16"/>
        <v>53</v>
      </c>
      <c r="AK32" s="14" t="str">
        <f t="shared" si="17"/>
        <v>C+</v>
      </c>
      <c r="AL32" s="14">
        <f t="shared" si="18"/>
        <v>648</v>
      </c>
      <c r="AM32" s="6"/>
      <c r="AN32" s="18">
        <f t="shared" si="19"/>
        <v>54</v>
      </c>
      <c r="AO32" s="6">
        <v>51</v>
      </c>
      <c r="AP32" s="14" t="str">
        <f t="shared" si="0"/>
        <v>PASS</v>
      </c>
      <c r="AQ32" s="47" t="s">
        <v>595</v>
      </c>
      <c r="AR32" s="14">
        <f t="shared" si="1"/>
        <v>648</v>
      </c>
      <c r="AS32" s="6"/>
      <c r="AT32" s="14"/>
      <c r="AU32" s="6">
        <v>12</v>
      </c>
    </row>
    <row r="33" spans="1:47" ht="15.6" hidden="1" x14ac:dyDescent="0.3">
      <c r="A33" s="47">
        <v>31</v>
      </c>
      <c r="B33" s="47" t="s">
        <v>597</v>
      </c>
      <c r="C33" s="46" t="s">
        <v>765</v>
      </c>
      <c r="D33" s="44" t="s">
        <v>668</v>
      </c>
      <c r="E33" s="44" t="s">
        <v>705</v>
      </c>
      <c r="F33" s="14">
        <v>203</v>
      </c>
      <c r="G33" s="14">
        <v>188</v>
      </c>
      <c r="H33" s="14">
        <f t="shared" si="2"/>
        <v>391</v>
      </c>
      <c r="I33" s="14" t="str">
        <f t="shared" si="3"/>
        <v>B+</v>
      </c>
      <c r="J33" s="14">
        <v>28</v>
      </c>
      <c r="K33" s="14">
        <v>19</v>
      </c>
      <c r="L33" s="14">
        <f t="shared" si="4"/>
        <v>47</v>
      </c>
      <c r="M33" s="14" t="str">
        <f t="shared" si="5"/>
        <v>C</v>
      </c>
      <c r="N33" s="14">
        <v>33</v>
      </c>
      <c r="O33" s="14">
        <v>19</v>
      </c>
      <c r="P33" s="14">
        <f t="shared" si="6"/>
        <v>52</v>
      </c>
      <c r="Q33" s="14" t="str">
        <f t="shared" si="7"/>
        <v>C+</v>
      </c>
      <c r="R33" s="14">
        <v>31</v>
      </c>
      <c r="S33" s="14">
        <v>22</v>
      </c>
      <c r="T33" s="14">
        <f t="shared" si="8"/>
        <v>53</v>
      </c>
      <c r="U33" s="14" t="str">
        <f t="shared" si="9"/>
        <v>C+</v>
      </c>
      <c r="V33" s="14">
        <v>32</v>
      </c>
      <c r="W33" s="14">
        <v>17</v>
      </c>
      <c r="X33" s="14">
        <f t="shared" si="10"/>
        <v>49</v>
      </c>
      <c r="Y33" s="14" t="str">
        <f t="shared" si="11"/>
        <v>C</v>
      </c>
      <c r="Z33" s="14">
        <v>36</v>
      </c>
      <c r="AA33" s="14">
        <v>24</v>
      </c>
      <c r="AB33" s="14">
        <f t="shared" si="12"/>
        <v>60</v>
      </c>
      <c r="AC33" s="14" t="str">
        <f t="shared" si="13"/>
        <v>B</v>
      </c>
      <c r="AD33" s="14">
        <v>31</v>
      </c>
      <c r="AE33" s="14">
        <v>12</v>
      </c>
      <c r="AF33" s="14">
        <f t="shared" si="14"/>
        <v>43</v>
      </c>
      <c r="AG33" s="14" t="str">
        <f t="shared" si="15"/>
        <v>D</v>
      </c>
      <c r="AH33" s="14">
        <v>33</v>
      </c>
      <c r="AI33" s="14">
        <v>10</v>
      </c>
      <c r="AJ33" s="14">
        <f t="shared" si="16"/>
        <v>43</v>
      </c>
      <c r="AK33" s="14" t="str">
        <f t="shared" si="17"/>
        <v>D</v>
      </c>
      <c r="AL33" s="14">
        <f t="shared" si="18"/>
        <v>738</v>
      </c>
      <c r="AM33" s="6"/>
      <c r="AN33" s="18">
        <f t="shared" si="19"/>
        <v>61.5</v>
      </c>
      <c r="AO33" s="6">
        <v>40</v>
      </c>
      <c r="AP33" s="14" t="str">
        <f t="shared" si="0"/>
        <v>PASS</v>
      </c>
      <c r="AQ33" s="47" t="s">
        <v>597</v>
      </c>
      <c r="AR33" s="14">
        <f t="shared" si="1"/>
        <v>738</v>
      </c>
      <c r="AS33" s="6"/>
      <c r="AT33" s="14"/>
      <c r="AU33" s="6"/>
    </row>
    <row r="34" spans="1:47" ht="15.6" hidden="1" x14ac:dyDescent="0.3">
      <c r="A34" s="47">
        <v>32</v>
      </c>
      <c r="B34" s="47" t="s">
        <v>599</v>
      </c>
      <c r="C34" s="46" t="s">
        <v>764</v>
      </c>
      <c r="D34" s="44" t="s">
        <v>669</v>
      </c>
      <c r="E34" s="44" t="s">
        <v>706</v>
      </c>
      <c r="F34" s="14">
        <v>203</v>
      </c>
      <c r="G34" s="14">
        <v>210</v>
      </c>
      <c r="H34" s="14">
        <f t="shared" si="2"/>
        <v>413</v>
      </c>
      <c r="I34" s="14" t="str">
        <f t="shared" si="3"/>
        <v>A</v>
      </c>
      <c r="J34" s="14">
        <v>34</v>
      </c>
      <c r="K34" s="14">
        <v>29</v>
      </c>
      <c r="L34" s="14">
        <f t="shared" si="4"/>
        <v>63</v>
      </c>
      <c r="M34" s="14" t="str">
        <f t="shared" si="5"/>
        <v>B</v>
      </c>
      <c r="N34" s="14">
        <v>34</v>
      </c>
      <c r="O34" s="14">
        <v>15</v>
      </c>
      <c r="P34" s="14">
        <f t="shared" si="6"/>
        <v>49</v>
      </c>
      <c r="Q34" s="14" t="str">
        <f t="shared" si="7"/>
        <v>C</v>
      </c>
      <c r="R34" s="14">
        <v>40</v>
      </c>
      <c r="S34" s="14">
        <v>43</v>
      </c>
      <c r="T34" s="14">
        <f t="shared" si="8"/>
        <v>83</v>
      </c>
      <c r="U34" s="14" t="str">
        <f t="shared" si="9"/>
        <v>A</v>
      </c>
      <c r="V34" s="14">
        <v>46</v>
      </c>
      <c r="W34" s="14">
        <v>45</v>
      </c>
      <c r="X34" s="14">
        <f t="shared" si="10"/>
        <v>91</v>
      </c>
      <c r="Y34" s="14" t="str">
        <f t="shared" si="11"/>
        <v>A+</v>
      </c>
      <c r="Z34" s="14">
        <v>43</v>
      </c>
      <c r="AA34" s="14">
        <v>43</v>
      </c>
      <c r="AB34" s="14">
        <f t="shared" si="12"/>
        <v>86</v>
      </c>
      <c r="AC34" s="14" t="str">
        <f t="shared" si="13"/>
        <v>A</v>
      </c>
      <c r="AD34" s="14">
        <v>34</v>
      </c>
      <c r="AE34" s="14">
        <v>25</v>
      </c>
      <c r="AF34" s="14">
        <f t="shared" si="14"/>
        <v>59</v>
      </c>
      <c r="AG34" s="14" t="str">
        <f t="shared" si="15"/>
        <v>C+</v>
      </c>
      <c r="AH34" s="14">
        <v>37</v>
      </c>
      <c r="AI34" s="14">
        <v>28</v>
      </c>
      <c r="AJ34" s="14">
        <f t="shared" si="16"/>
        <v>65</v>
      </c>
      <c r="AK34" s="14" t="str">
        <f t="shared" si="17"/>
        <v>B</v>
      </c>
      <c r="AL34" s="14">
        <f t="shared" si="18"/>
        <v>909</v>
      </c>
      <c r="AM34" s="6"/>
      <c r="AN34" s="18">
        <f t="shared" si="19"/>
        <v>75.75</v>
      </c>
      <c r="AO34" s="6">
        <v>5</v>
      </c>
      <c r="AP34" s="14" t="str">
        <f t="shared" si="0"/>
        <v>PASS</v>
      </c>
      <c r="AQ34" s="47" t="s">
        <v>599</v>
      </c>
      <c r="AR34" s="14">
        <f t="shared" si="1"/>
        <v>909</v>
      </c>
      <c r="AS34" s="6"/>
      <c r="AT34" s="14"/>
      <c r="AU34" s="6"/>
    </row>
    <row r="35" spans="1:47" ht="15.6" hidden="1" x14ac:dyDescent="0.3">
      <c r="A35" s="47">
        <v>33</v>
      </c>
      <c r="B35" s="47" t="s">
        <v>601</v>
      </c>
      <c r="C35" s="46" t="s">
        <v>746</v>
      </c>
      <c r="D35" s="44" t="s">
        <v>670</v>
      </c>
      <c r="E35" s="44" t="s">
        <v>707</v>
      </c>
      <c r="F35" s="14">
        <v>177</v>
      </c>
      <c r="G35" s="14">
        <v>140</v>
      </c>
      <c r="H35" s="14">
        <f t="shared" si="2"/>
        <v>317</v>
      </c>
      <c r="I35" s="14" t="str">
        <f t="shared" si="3"/>
        <v>B</v>
      </c>
      <c r="J35" s="14">
        <v>28</v>
      </c>
      <c r="K35" s="14">
        <v>19</v>
      </c>
      <c r="L35" s="14">
        <f t="shared" si="4"/>
        <v>47</v>
      </c>
      <c r="M35" s="14" t="str">
        <f t="shared" si="5"/>
        <v>C</v>
      </c>
      <c r="N35" s="14">
        <v>31</v>
      </c>
      <c r="O35" s="14">
        <v>36</v>
      </c>
      <c r="P35" s="14">
        <f t="shared" si="6"/>
        <v>67</v>
      </c>
      <c r="Q35" s="14" t="str">
        <f t="shared" si="7"/>
        <v>B</v>
      </c>
      <c r="R35" s="14">
        <v>44</v>
      </c>
      <c r="S35" s="14">
        <v>40</v>
      </c>
      <c r="T35" s="14">
        <f t="shared" si="8"/>
        <v>84</v>
      </c>
      <c r="U35" s="14" t="str">
        <f t="shared" si="9"/>
        <v>A</v>
      </c>
      <c r="V35" s="14">
        <v>34</v>
      </c>
      <c r="W35" s="14">
        <v>35</v>
      </c>
      <c r="X35" s="14">
        <f t="shared" si="10"/>
        <v>69</v>
      </c>
      <c r="Y35" s="14" t="str">
        <f t="shared" si="11"/>
        <v>B</v>
      </c>
      <c r="Z35" s="14">
        <v>30</v>
      </c>
      <c r="AA35" s="14">
        <v>16</v>
      </c>
      <c r="AB35" s="14">
        <f t="shared" si="12"/>
        <v>46</v>
      </c>
      <c r="AC35" s="14" t="str">
        <f t="shared" si="13"/>
        <v>C</v>
      </c>
      <c r="AD35" s="14">
        <v>33</v>
      </c>
      <c r="AE35" s="14">
        <v>20</v>
      </c>
      <c r="AF35" s="14">
        <f t="shared" si="14"/>
        <v>53</v>
      </c>
      <c r="AG35" s="14" t="str">
        <f t="shared" si="15"/>
        <v>C+</v>
      </c>
      <c r="AH35" s="14">
        <v>28</v>
      </c>
      <c r="AI35" s="14">
        <v>19</v>
      </c>
      <c r="AJ35" s="14">
        <f t="shared" si="16"/>
        <v>47</v>
      </c>
      <c r="AK35" s="14" t="str">
        <f t="shared" si="17"/>
        <v>C</v>
      </c>
      <c r="AL35" s="14">
        <f t="shared" si="18"/>
        <v>730</v>
      </c>
      <c r="AM35" s="6"/>
      <c r="AN35" s="18">
        <f t="shared" si="19"/>
        <v>60.833333333333336</v>
      </c>
      <c r="AO35" s="6">
        <v>43</v>
      </c>
      <c r="AP35" s="14" t="str">
        <f t="shared" si="0"/>
        <v>PASS</v>
      </c>
      <c r="AQ35" s="47" t="s">
        <v>601</v>
      </c>
      <c r="AR35" s="14">
        <f t="shared" si="1"/>
        <v>730</v>
      </c>
      <c r="AS35" s="6"/>
      <c r="AT35" s="14"/>
      <c r="AU35" s="6"/>
    </row>
    <row r="36" spans="1:47" ht="15.6" hidden="1" x14ac:dyDescent="0.3">
      <c r="A36" s="47">
        <v>34</v>
      </c>
      <c r="B36" s="47" t="s">
        <v>603</v>
      </c>
      <c r="C36" s="46" t="s">
        <v>604</v>
      </c>
      <c r="D36" s="44" t="s">
        <v>671</v>
      </c>
      <c r="E36" s="44" t="s">
        <v>708</v>
      </c>
      <c r="F36" s="14">
        <v>189</v>
      </c>
      <c r="G36" s="14">
        <v>192</v>
      </c>
      <c r="H36" s="14">
        <f t="shared" si="2"/>
        <v>381</v>
      </c>
      <c r="I36" s="14" t="str">
        <f t="shared" si="3"/>
        <v>B+</v>
      </c>
      <c r="J36" s="14">
        <v>26</v>
      </c>
      <c r="K36" s="14">
        <v>26</v>
      </c>
      <c r="L36" s="14">
        <f t="shared" si="4"/>
        <v>52</v>
      </c>
      <c r="M36" s="14" t="str">
        <f t="shared" si="5"/>
        <v>C+</v>
      </c>
      <c r="N36" s="14">
        <v>36</v>
      </c>
      <c r="O36" s="14">
        <v>27</v>
      </c>
      <c r="P36" s="14">
        <f t="shared" si="6"/>
        <v>63</v>
      </c>
      <c r="Q36" s="14" t="str">
        <f t="shared" si="7"/>
        <v>B</v>
      </c>
      <c r="R36" s="14">
        <v>33</v>
      </c>
      <c r="S36" s="14">
        <v>29</v>
      </c>
      <c r="T36" s="14">
        <f t="shared" si="8"/>
        <v>62</v>
      </c>
      <c r="U36" s="14" t="str">
        <f t="shared" si="9"/>
        <v>B</v>
      </c>
      <c r="V36" s="14">
        <v>36</v>
      </c>
      <c r="W36" s="14">
        <v>34</v>
      </c>
      <c r="X36" s="14">
        <f t="shared" si="10"/>
        <v>70</v>
      </c>
      <c r="Y36" s="14" t="str">
        <f t="shared" si="11"/>
        <v>B+</v>
      </c>
      <c r="Z36" s="14">
        <v>35</v>
      </c>
      <c r="AA36" s="14">
        <v>20</v>
      </c>
      <c r="AB36" s="14">
        <f t="shared" si="12"/>
        <v>55</v>
      </c>
      <c r="AC36" s="14" t="str">
        <f t="shared" si="13"/>
        <v>C+</v>
      </c>
      <c r="AD36" s="14">
        <v>30</v>
      </c>
      <c r="AE36" s="14">
        <v>26</v>
      </c>
      <c r="AF36" s="14">
        <f t="shared" si="14"/>
        <v>56</v>
      </c>
      <c r="AG36" s="14" t="str">
        <f t="shared" si="15"/>
        <v>C+</v>
      </c>
      <c r="AH36" s="14">
        <v>31</v>
      </c>
      <c r="AI36" s="14">
        <v>17</v>
      </c>
      <c r="AJ36" s="14">
        <f t="shared" si="16"/>
        <v>48</v>
      </c>
      <c r="AK36" s="14" t="str">
        <f t="shared" si="17"/>
        <v>C</v>
      </c>
      <c r="AL36" s="14">
        <f t="shared" si="18"/>
        <v>787</v>
      </c>
      <c r="AM36" s="6"/>
      <c r="AN36" s="18">
        <f t="shared" si="19"/>
        <v>65.583333333333329</v>
      </c>
      <c r="AO36" s="6">
        <v>26</v>
      </c>
      <c r="AP36" s="14" t="str">
        <f t="shared" si="0"/>
        <v>PASS</v>
      </c>
      <c r="AQ36" s="47" t="s">
        <v>603</v>
      </c>
      <c r="AR36" s="14">
        <f t="shared" si="1"/>
        <v>787</v>
      </c>
      <c r="AS36" s="6"/>
      <c r="AT36" s="14"/>
      <c r="AU36" s="6"/>
    </row>
    <row r="37" spans="1:47" ht="15.6" hidden="1" x14ac:dyDescent="0.3">
      <c r="A37" s="47">
        <v>35</v>
      </c>
      <c r="B37" s="47" t="s">
        <v>605</v>
      </c>
      <c r="C37" s="46" t="s">
        <v>606</v>
      </c>
      <c r="D37" s="44" t="s">
        <v>672</v>
      </c>
      <c r="E37" s="44" t="s">
        <v>733</v>
      </c>
      <c r="F37" s="14">
        <v>198</v>
      </c>
      <c r="G37" s="14">
        <v>181</v>
      </c>
      <c r="H37" s="14">
        <f t="shared" si="2"/>
        <v>379</v>
      </c>
      <c r="I37" s="14" t="str">
        <f t="shared" si="3"/>
        <v>B+</v>
      </c>
      <c r="J37" s="14">
        <v>34</v>
      </c>
      <c r="K37" s="14">
        <v>25</v>
      </c>
      <c r="L37" s="14">
        <f t="shared" si="4"/>
        <v>59</v>
      </c>
      <c r="M37" s="14" t="str">
        <f t="shared" si="5"/>
        <v>C+</v>
      </c>
      <c r="N37" s="14">
        <v>43</v>
      </c>
      <c r="O37" s="14">
        <v>25</v>
      </c>
      <c r="P37" s="14">
        <f t="shared" si="6"/>
        <v>68</v>
      </c>
      <c r="Q37" s="14" t="str">
        <f t="shared" si="7"/>
        <v>B</v>
      </c>
      <c r="R37" s="14">
        <v>42</v>
      </c>
      <c r="S37" s="14">
        <v>34</v>
      </c>
      <c r="T37" s="14">
        <f t="shared" si="8"/>
        <v>76</v>
      </c>
      <c r="U37" s="14" t="str">
        <f t="shared" si="9"/>
        <v>B+</v>
      </c>
      <c r="V37" s="14">
        <v>37</v>
      </c>
      <c r="W37" s="14">
        <v>27</v>
      </c>
      <c r="X37" s="14">
        <f t="shared" si="10"/>
        <v>64</v>
      </c>
      <c r="Y37" s="14" t="str">
        <f t="shared" si="11"/>
        <v>B</v>
      </c>
      <c r="Z37" s="14">
        <v>44</v>
      </c>
      <c r="AA37" s="14">
        <v>40</v>
      </c>
      <c r="AB37" s="14">
        <f t="shared" si="12"/>
        <v>84</v>
      </c>
      <c r="AC37" s="14" t="str">
        <f t="shared" si="13"/>
        <v>A</v>
      </c>
      <c r="AD37" s="14">
        <v>40</v>
      </c>
      <c r="AE37" s="14">
        <v>17</v>
      </c>
      <c r="AF37" s="14">
        <f t="shared" si="14"/>
        <v>57</v>
      </c>
      <c r="AG37" s="14" t="str">
        <f t="shared" si="15"/>
        <v>C+</v>
      </c>
      <c r="AH37" s="14">
        <v>39</v>
      </c>
      <c r="AI37" s="14">
        <v>20</v>
      </c>
      <c r="AJ37" s="14">
        <f t="shared" si="16"/>
        <v>59</v>
      </c>
      <c r="AK37" s="14" t="str">
        <f t="shared" si="17"/>
        <v>C+</v>
      </c>
      <c r="AL37" s="14">
        <f t="shared" si="18"/>
        <v>846</v>
      </c>
      <c r="AM37" s="6"/>
      <c r="AN37" s="18">
        <f t="shared" si="19"/>
        <v>70.5</v>
      </c>
      <c r="AO37" s="6">
        <v>12</v>
      </c>
      <c r="AP37" s="14" t="str">
        <f t="shared" si="0"/>
        <v>PASS</v>
      </c>
      <c r="AQ37" s="47" t="s">
        <v>605</v>
      </c>
      <c r="AR37" s="14">
        <f t="shared" si="1"/>
        <v>846</v>
      </c>
      <c r="AS37" s="6"/>
      <c r="AT37" s="14"/>
      <c r="AU37" s="6"/>
    </row>
    <row r="38" spans="1:47" ht="15.6" hidden="1" x14ac:dyDescent="0.3">
      <c r="A38" s="47">
        <v>36</v>
      </c>
      <c r="B38" s="47" t="s">
        <v>607</v>
      </c>
      <c r="C38" s="46" t="s">
        <v>604</v>
      </c>
      <c r="D38" s="44" t="s">
        <v>673</v>
      </c>
      <c r="E38" s="44" t="s">
        <v>61</v>
      </c>
      <c r="F38" s="14">
        <v>197</v>
      </c>
      <c r="G38" s="14">
        <v>152</v>
      </c>
      <c r="H38" s="14">
        <f t="shared" si="2"/>
        <v>349</v>
      </c>
      <c r="I38" s="14" t="str">
        <f t="shared" si="3"/>
        <v>B</v>
      </c>
      <c r="J38" s="14">
        <v>22</v>
      </c>
      <c r="K38" s="14">
        <v>15</v>
      </c>
      <c r="L38" s="48">
        <v>40</v>
      </c>
      <c r="M38" s="14" t="str">
        <f t="shared" si="5"/>
        <v>D</v>
      </c>
      <c r="N38" s="14">
        <v>22</v>
      </c>
      <c r="O38" s="14">
        <v>18</v>
      </c>
      <c r="P38" s="14">
        <f t="shared" si="6"/>
        <v>40</v>
      </c>
      <c r="Q38" s="14" t="str">
        <f t="shared" si="7"/>
        <v>D</v>
      </c>
      <c r="R38" s="14">
        <v>28</v>
      </c>
      <c r="S38" s="14">
        <v>17</v>
      </c>
      <c r="T38" s="14">
        <f t="shared" si="8"/>
        <v>45</v>
      </c>
      <c r="U38" s="14" t="str">
        <f t="shared" si="9"/>
        <v>C</v>
      </c>
      <c r="V38" s="14">
        <v>35</v>
      </c>
      <c r="W38" s="14">
        <v>30</v>
      </c>
      <c r="X38" s="14">
        <f t="shared" si="10"/>
        <v>65</v>
      </c>
      <c r="Y38" s="14" t="str">
        <f t="shared" si="11"/>
        <v>B</v>
      </c>
      <c r="Z38" s="14">
        <v>31</v>
      </c>
      <c r="AA38" s="14">
        <v>14</v>
      </c>
      <c r="AB38" s="14">
        <f t="shared" si="12"/>
        <v>45</v>
      </c>
      <c r="AC38" s="14" t="str">
        <f t="shared" si="13"/>
        <v>C</v>
      </c>
      <c r="AD38" s="14">
        <v>30</v>
      </c>
      <c r="AE38" s="14">
        <v>13</v>
      </c>
      <c r="AF38" s="14">
        <f t="shared" si="14"/>
        <v>43</v>
      </c>
      <c r="AG38" s="14" t="str">
        <f t="shared" si="15"/>
        <v>D</v>
      </c>
      <c r="AH38" s="14">
        <v>29</v>
      </c>
      <c r="AI38" s="14">
        <v>11</v>
      </c>
      <c r="AJ38" s="14">
        <f t="shared" si="16"/>
        <v>40</v>
      </c>
      <c r="AK38" s="14" t="str">
        <f t="shared" si="17"/>
        <v>D</v>
      </c>
      <c r="AL38" s="14">
        <f t="shared" si="18"/>
        <v>667</v>
      </c>
      <c r="AM38" s="6"/>
      <c r="AN38" s="18">
        <f t="shared" si="19"/>
        <v>55.583333333333336</v>
      </c>
      <c r="AO38" s="6">
        <v>49</v>
      </c>
      <c r="AP38" s="14" t="str">
        <f t="shared" si="0"/>
        <v>PASS</v>
      </c>
      <c r="AQ38" s="47" t="s">
        <v>607</v>
      </c>
      <c r="AR38" s="14">
        <f t="shared" si="1"/>
        <v>667</v>
      </c>
      <c r="AS38" s="6"/>
      <c r="AT38" s="14"/>
      <c r="AU38" s="6">
        <v>3</v>
      </c>
    </row>
    <row r="39" spans="1:47" ht="15.6" x14ac:dyDescent="0.3">
      <c r="A39" s="47">
        <v>37</v>
      </c>
      <c r="B39" s="47" t="s">
        <v>608</v>
      </c>
      <c r="C39" s="46" t="s">
        <v>745</v>
      </c>
      <c r="D39" s="44" t="s">
        <v>83</v>
      </c>
      <c r="E39" s="44" t="s">
        <v>709</v>
      </c>
      <c r="F39" s="14">
        <v>163</v>
      </c>
      <c r="G39" s="14">
        <v>175</v>
      </c>
      <c r="H39" s="14">
        <f t="shared" si="2"/>
        <v>338</v>
      </c>
      <c r="I39" s="14" t="str">
        <f t="shared" si="3"/>
        <v>B</v>
      </c>
      <c r="J39" s="14">
        <v>35</v>
      </c>
      <c r="K39" s="14">
        <v>19</v>
      </c>
      <c r="L39" s="14">
        <f t="shared" si="4"/>
        <v>54</v>
      </c>
      <c r="M39" s="14" t="str">
        <f t="shared" si="5"/>
        <v>C+</v>
      </c>
      <c r="N39" s="14">
        <v>35</v>
      </c>
      <c r="O39" s="14">
        <v>28</v>
      </c>
      <c r="P39" s="14">
        <f t="shared" si="6"/>
        <v>63</v>
      </c>
      <c r="Q39" s="14" t="str">
        <f t="shared" si="7"/>
        <v>B</v>
      </c>
      <c r="R39" s="14">
        <v>28</v>
      </c>
      <c r="S39" s="14">
        <v>17</v>
      </c>
      <c r="T39" s="14">
        <f t="shared" si="8"/>
        <v>45</v>
      </c>
      <c r="U39" s="14" t="str">
        <f t="shared" si="9"/>
        <v>C</v>
      </c>
      <c r="V39" s="14">
        <v>42</v>
      </c>
      <c r="W39" s="14">
        <v>35</v>
      </c>
      <c r="X39" s="14">
        <f t="shared" si="10"/>
        <v>77</v>
      </c>
      <c r="Y39" s="14" t="str">
        <f t="shared" si="11"/>
        <v>B+</v>
      </c>
      <c r="Z39" s="14">
        <v>32</v>
      </c>
      <c r="AA39" s="14">
        <v>22</v>
      </c>
      <c r="AB39" s="14">
        <f t="shared" si="12"/>
        <v>54</v>
      </c>
      <c r="AC39" s="14" t="str">
        <f t="shared" si="13"/>
        <v>C+</v>
      </c>
      <c r="AD39" s="14">
        <v>24</v>
      </c>
      <c r="AE39" s="14">
        <v>7</v>
      </c>
      <c r="AF39" s="14">
        <f t="shared" si="14"/>
        <v>31</v>
      </c>
      <c r="AG39" s="14" t="str">
        <f t="shared" si="15"/>
        <v>E</v>
      </c>
      <c r="AH39" s="14">
        <v>30</v>
      </c>
      <c r="AI39" s="14">
        <v>13</v>
      </c>
      <c r="AJ39" s="14">
        <f t="shared" si="16"/>
        <v>43</v>
      </c>
      <c r="AK39" s="14" t="str">
        <f t="shared" si="17"/>
        <v>D</v>
      </c>
      <c r="AL39" s="14" t="s">
        <v>15</v>
      </c>
      <c r="AM39" s="6"/>
      <c r="AN39" s="18" t="str">
        <f t="shared" si="19"/>
        <v>NA</v>
      </c>
      <c r="AO39" s="6" t="s">
        <v>15</v>
      </c>
      <c r="AP39" s="14" t="str">
        <f t="shared" si="0"/>
        <v>REAPPEAR</v>
      </c>
      <c r="AQ39" s="47" t="s">
        <v>608</v>
      </c>
      <c r="AR39" s="14">
        <f t="shared" si="1"/>
        <v>0</v>
      </c>
      <c r="AS39" s="6"/>
      <c r="AT39" s="14">
        <f t="shared" si="20"/>
        <v>1</v>
      </c>
      <c r="AU39" s="6"/>
    </row>
    <row r="40" spans="1:47" ht="15.6" hidden="1" x14ac:dyDescent="0.3">
      <c r="A40" s="47">
        <v>38</v>
      </c>
      <c r="B40" s="47" t="s">
        <v>610</v>
      </c>
      <c r="C40" s="46" t="s">
        <v>611</v>
      </c>
      <c r="D40" s="44" t="s">
        <v>139</v>
      </c>
      <c r="E40" s="44" t="s">
        <v>710</v>
      </c>
      <c r="F40" s="14">
        <v>173</v>
      </c>
      <c r="G40" s="14">
        <v>199</v>
      </c>
      <c r="H40" s="14">
        <f t="shared" si="2"/>
        <v>372</v>
      </c>
      <c r="I40" s="14" t="str">
        <f t="shared" si="3"/>
        <v>B+</v>
      </c>
      <c r="J40" s="14">
        <v>27</v>
      </c>
      <c r="K40" s="14">
        <v>23</v>
      </c>
      <c r="L40" s="14">
        <f t="shared" si="4"/>
        <v>50</v>
      </c>
      <c r="M40" s="14" t="str">
        <f t="shared" si="5"/>
        <v>C+</v>
      </c>
      <c r="N40" s="14">
        <v>32</v>
      </c>
      <c r="O40" s="14">
        <v>22</v>
      </c>
      <c r="P40" s="14">
        <f t="shared" si="6"/>
        <v>54</v>
      </c>
      <c r="Q40" s="14" t="str">
        <f t="shared" si="7"/>
        <v>C+</v>
      </c>
      <c r="R40" s="14">
        <v>38</v>
      </c>
      <c r="S40" s="14">
        <v>29</v>
      </c>
      <c r="T40" s="14">
        <f t="shared" si="8"/>
        <v>67</v>
      </c>
      <c r="U40" s="14" t="str">
        <f t="shared" si="9"/>
        <v>B</v>
      </c>
      <c r="V40" s="14">
        <v>37</v>
      </c>
      <c r="W40" s="14">
        <v>30</v>
      </c>
      <c r="X40" s="14">
        <f t="shared" si="10"/>
        <v>67</v>
      </c>
      <c r="Y40" s="14" t="str">
        <f t="shared" si="11"/>
        <v>B</v>
      </c>
      <c r="Z40" s="14">
        <v>38</v>
      </c>
      <c r="AA40" s="14">
        <v>19</v>
      </c>
      <c r="AB40" s="14">
        <f t="shared" si="12"/>
        <v>57</v>
      </c>
      <c r="AC40" s="14" t="str">
        <f t="shared" si="13"/>
        <v>C+</v>
      </c>
      <c r="AD40" s="14">
        <v>30</v>
      </c>
      <c r="AE40" s="14">
        <v>12</v>
      </c>
      <c r="AF40" s="14">
        <f t="shared" si="14"/>
        <v>42</v>
      </c>
      <c r="AG40" s="14" t="str">
        <f t="shared" si="15"/>
        <v>D</v>
      </c>
      <c r="AH40" s="14">
        <v>34</v>
      </c>
      <c r="AI40" s="14">
        <v>17</v>
      </c>
      <c r="AJ40" s="14">
        <f t="shared" si="16"/>
        <v>51</v>
      </c>
      <c r="AK40" s="14" t="str">
        <f t="shared" si="17"/>
        <v>C+</v>
      </c>
      <c r="AL40" s="14">
        <f t="shared" si="18"/>
        <v>760</v>
      </c>
      <c r="AM40" s="6"/>
      <c r="AN40" s="18">
        <f t="shared" si="19"/>
        <v>63.333333333333336</v>
      </c>
      <c r="AO40" s="6">
        <v>33</v>
      </c>
      <c r="AP40" s="14" t="str">
        <f t="shared" si="0"/>
        <v>PASS</v>
      </c>
      <c r="AQ40" s="47" t="s">
        <v>610</v>
      </c>
      <c r="AR40" s="14">
        <f t="shared" si="1"/>
        <v>760</v>
      </c>
      <c r="AS40" s="6"/>
      <c r="AT40" s="14"/>
      <c r="AU40" s="6"/>
    </row>
    <row r="41" spans="1:47" ht="15.6" hidden="1" x14ac:dyDescent="0.3">
      <c r="A41" s="47">
        <v>39</v>
      </c>
      <c r="B41" s="47" t="s">
        <v>612</v>
      </c>
      <c r="C41" s="46" t="s">
        <v>613</v>
      </c>
      <c r="D41" s="44" t="s">
        <v>98</v>
      </c>
      <c r="E41" s="44" t="s">
        <v>711</v>
      </c>
      <c r="F41" s="14">
        <v>177</v>
      </c>
      <c r="G41" s="14">
        <v>191</v>
      </c>
      <c r="H41" s="14">
        <f t="shared" si="2"/>
        <v>368</v>
      </c>
      <c r="I41" s="14" t="str">
        <f t="shared" si="3"/>
        <v>B+</v>
      </c>
      <c r="J41" s="14">
        <v>28</v>
      </c>
      <c r="K41" s="14">
        <v>15</v>
      </c>
      <c r="L41" s="14">
        <f t="shared" si="4"/>
        <v>43</v>
      </c>
      <c r="M41" s="14" t="str">
        <f t="shared" si="5"/>
        <v>D</v>
      </c>
      <c r="N41" s="14">
        <v>31</v>
      </c>
      <c r="O41" s="14">
        <v>20</v>
      </c>
      <c r="P41" s="14">
        <f t="shared" si="6"/>
        <v>51</v>
      </c>
      <c r="Q41" s="14" t="str">
        <f t="shared" si="7"/>
        <v>C+</v>
      </c>
      <c r="R41" s="14">
        <v>34</v>
      </c>
      <c r="S41" s="14">
        <v>22</v>
      </c>
      <c r="T41" s="14">
        <f t="shared" si="8"/>
        <v>56</v>
      </c>
      <c r="U41" s="14" t="str">
        <f t="shared" si="9"/>
        <v>C+</v>
      </c>
      <c r="V41" s="14">
        <v>33</v>
      </c>
      <c r="W41" s="14">
        <v>20</v>
      </c>
      <c r="X41" s="14">
        <f t="shared" si="10"/>
        <v>53</v>
      </c>
      <c r="Y41" s="14" t="str">
        <f t="shared" si="11"/>
        <v>C+</v>
      </c>
      <c r="Z41" s="14">
        <v>35</v>
      </c>
      <c r="AA41" s="14">
        <v>25</v>
      </c>
      <c r="AB41" s="14">
        <f t="shared" si="12"/>
        <v>60</v>
      </c>
      <c r="AC41" s="14" t="str">
        <f t="shared" si="13"/>
        <v>B</v>
      </c>
      <c r="AD41" s="14">
        <v>26</v>
      </c>
      <c r="AE41" s="14">
        <v>12</v>
      </c>
      <c r="AF41" s="48">
        <v>40</v>
      </c>
      <c r="AG41" s="14" t="str">
        <f t="shared" si="15"/>
        <v>D</v>
      </c>
      <c r="AH41" s="14">
        <v>29</v>
      </c>
      <c r="AI41" s="14">
        <v>20</v>
      </c>
      <c r="AJ41" s="14">
        <f t="shared" si="16"/>
        <v>49</v>
      </c>
      <c r="AK41" s="14" t="str">
        <f t="shared" si="17"/>
        <v>C</v>
      </c>
      <c r="AL41" s="14">
        <f t="shared" si="18"/>
        <v>720</v>
      </c>
      <c r="AM41" s="6"/>
      <c r="AN41" s="18">
        <f t="shared" si="19"/>
        <v>60</v>
      </c>
      <c r="AO41" s="6">
        <v>46</v>
      </c>
      <c r="AP41" s="14" t="str">
        <f t="shared" si="0"/>
        <v>PASS</v>
      </c>
      <c r="AQ41" s="47" t="s">
        <v>612</v>
      </c>
      <c r="AR41" s="14">
        <f t="shared" si="1"/>
        <v>720</v>
      </c>
      <c r="AS41" s="6"/>
      <c r="AT41" s="14"/>
      <c r="AU41" s="6">
        <v>2</v>
      </c>
    </row>
    <row r="42" spans="1:47" ht="15.6" hidden="1" x14ac:dyDescent="0.3">
      <c r="A42" s="47">
        <v>40</v>
      </c>
      <c r="B42" s="47" t="s">
        <v>614</v>
      </c>
      <c r="C42" s="46" t="s">
        <v>744</v>
      </c>
      <c r="D42" s="44" t="s">
        <v>137</v>
      </c>
      <c r="E42" s="44" t="s">
        <v>712</v>
      </c>
      <c r="F42" s="14">
        <v>217</v>
      </c>
      <c r="G42" s="14">
        <v>200</v>
      </c>
      <c r="H42" s="14">
        <f t="shared" si="2"/>
        <v>417</v>
      </c>
      <c r="I42" s="14" t="str">
        <f t="shared" si="3"/>
        <v>A</v>
      </c>
      <c r="J42" s="14">
        <v>35</v>
      </c>
      <c r="K42" s="14">
        <v>38</v>
      </c>
      <c r="L42" s="14">
        <f t="shared" si="4"/>
        <v>73</v>
      </c>
      <c r="M42" s="14" t="str">
        <f t="shared" si="5"/>
        <v>B+</v>
      </c>
      <c r="N42" s="14">
        <v>33</v>
      </c>
      <c r="O42" s="14">
        <v>27</v>
      </c>
      <c r="P42" s="14">
        <f t="shared" si="6"/>
        <v>60</v>
      </c>
      <c r="Q42" s="14" t="str">
        <f t="shared" si="7"/>
        <v>B</v>
      </c>
      <c r="R42" s="14">
        <v>46</v>
      </c>
      <c r="S42" s="14">
        <v>43</v>
      </c>
      <c r="T42" s="14">
        <f t="shared" si="8"/>
        <v>89</v>
      </c>
      <c r="U42" s="14" t="str">
        <f t="shared" si="9"/>
        <v>A</v>
      </c>
      <c r="V42" s="14">
        <v>44</v>
      </c>
      <c r="W42" s="14">
        <v>33</v>
      </c>
      <c r="X42" s="14">
        <f t="shared" si="10"/>
        <v>77</v>
      </c>
      <c r="Y42" s="14" t="str">
        <f t="shared" si="11"/>
        <v>B+</v>
      </c>
      <c r="Z42" s="14">
        <v>33</v>
      </c>
      <c r="AA42" s="14">
        <v>16</v>
      </c>
      <c r="AB42" s="14">
        <f t="shared" si="12"/>
        <v>49</v>
      </c>
      <c r="AC42" s="14" t="str">
        <f t="shared" si="13"/>
        <v>C</v>
      </c>
      <c r="AD42" s="14">
        <v>47</v>
      </c>
      <c r="AE42" s="14">
        <v>40</v>
      </c>
      <c r="AF42" s="14">
        <f t="shared" si="14"/>
        <v>87</v>
      </c>
      <c r="AG42" s="14" t="str">
        <f t="shared" si="15"/>
        <v>A</v>
      </c>
      <c r="AH42" s="14">
        <v>36</v>
      </c>
      <c r="AI42" s="14">
        <v>26</v>
      </c>
      <c r="AJ42" s="14">
        <f t="shared" si="16"/>
        <v>62</v>
      </c>
      <c r="AK42" s="14" t="str">
        <f t="shared" si="17"/>
        <v>B</v>
      </c>
      <c r="AL42" s="14">
        <f t="shared" si="18"/>
        <v>914</v>
      </c>
      <c r="AM42" s="6"/>
      <c r="AN42" s="18">
        <f t="shared" si="19"/>
        <v>76.166666666666671</v>
      </c>
      <c r="AO42" s="6">
        <v>4</v>
      </c>
      <c r="AP42" s="14" t="str">
        <f t="shared" si="0"/>
        <v>PASS</v>
      </c>
      <c r="AQ42" s="47" t="s">
        <v>614</v>
      </c>
      <c r="AR42" s="14">
        <f t="shared" si="1"/>
        <v>914</v>
      </c>
      <c r="AS42" s="6"/>
      <c r="AT42" s="14"/>
      <c r="AU42" s="6"/>
    </row>
    <row r="43" spans="1:47" ht="15.6" hidden="1" x14ac:dyDescent="0.3">
      <c r="A43" s="47">
        <v>41</v>
      </c>
      <c r="B43" s="47" t="s">
        <v>616</v>
      </c>
      <c r="C43" s="46" t="s">
        <v>480</v>
      </c>
      <c r="D43" s="44" t="s">
        <v>729</v>
      </c>
      <c r="E43" s="44" t="s">
        <v>94</v>
      </c>
      <c r="F43" s="14">
        <v>179</v>
      </c>
      <c r="G43" s="14">
        <v>198</v>
      </c>
      <c r="H43" s="14">
        <f t="shared" si="2"/>
        <v>377</v>
      </c>
      <c r="I43" s="14" t="str">
        <f t="shared" si="3"/>
        <v>B+</v>
      </c>
      <c r="J43" s="14">
        <v>35</v>
      </c>
      <c r="K43" s="14">
        <v>32</v>
      </c>
      <c r="L43" s="14">
        <f t="shared" si="4"/>
        <v>67</v>
      </c>
      <c r="M43" s="14" t="str">
        <f t="shared" si="5"/>
        <v>B</v>
      </c>
      <c r="N43" s="14">
        <v>41</v>
      </c>
      <c r="O43" s="14">
        <v>31</v>
      </c>
      <c r="P43" s="14">
        <f t="shared" si="6"/>
        <v>72</v>
      </c>
      <c r="Q43" s="14" t="str">
        <f t="shared" si="7"/>
        <v>B+</v>
      </c>
      <c r="R43" s="14">
        <v>40</v>
      </c>
      <c r="S43" s="14">
        <v>28</v>
      </c>
      <c r="T43" s="14">
        <f t="shared" si="8"/>
        <v>68</v>
      </c>
      <c r="U43" s="14" t="str">
        <f t="shared" si="9"/>
        <v>B</v>
      </c>
      <c r="V43" s="14">
        <v>40</v>
      </c>
      <c r="W43" s="14">
        <v>34</v>
      </c>
      <c r="X43" s="14">
        <f t="shared" si="10"/>
        <v>74</v>
      </c>
      <c r="Y43" s="14" t="str">
        <f t="shared" si="11"/>
        <v>B+</v>
      </c>
      <c r="Z43" s="14">
        <v>45</v>
      </c>
      <c r="AA43" s="14">
        <v>32</v>
      </c>
      <c r="AB43" s="14">
        <f t="shared" si="12"/>
        <v>77</v>
      </c>
      <c r="AC43" s="14" t="str">
        <f t="shared" si="13"/>
        <v>B+</v>
      </c>
      <c r="AD43" s="14">
        <v>40</v>
      </c>
      <c r="AE43" s="14">
        <v>19</v>
      </c>
      <c r="AF43" s="14">
        <f t="shared" si="14"/>
        <v>59</v>
      </c>
      <c r="AG43" s="14" t="str">
        <f t="shared" si="15"/>
        <v>C+</v>
      </c>
      <c r="AH43" s="14">
        <v>42</v>
      </c>
      <c r="AI43" s="14">
        <v>31</v>
      </c>
      <c r="AJ43" s="14">
        <f t="shared" si="16"/>
        <v>73</v>
      </c>
      <c r="AK43" s="14" t="str">
        <f t="shared" si="17"/>
        <v>B+</v>
      </c>
      <c r="AL43" s="14">
        <f t="shared" si="18"/>
        <v>867</v>
      </c>
      <c r="AM43" s="6"/>
      <c r="AN43" s="18">
        <f t="shared" si="19"/>
        <v>72.25</v>
      </c>
      <c r="AO43" s="6">
        <v>8</v>
      </c>
      <c r="AP43" s="14" t="str">
        <f t="shared" si="0"/>
        <v>PASS</v>
      </c>
      <c r="AQ43" s="47" t="s">
        <v>616</v>
      </c>
      <c r="AR43" s="14">
        <f t="shared" si="1"/>
        <v>867</v>
      </c>
      <c r="AS43" s="6"/>
      <c r="AT43" s="14"/>
      <c r="AU43" s="6"/>
    </row>
    <row r="44" spans="1:47" ht="15.6" hidden="1" x14ac:dyDescent="0.3">
      <c r="A44" s="47">
        <v>42</v>
      </c>
      <c r="B44" s="47" t="s">
        <v>617</v>
      </c>
      <c r="C44" s="46" t="s">
        <v>743</v>
      </c>
      <c r="D44" s="44" t="s">
        <v>674</v>
      </c>
      <c r="E44" s="44" t="s">
        <v>713</v>
      </c>
      <c r="F44" s="14">
        <v>164</v>
      </c>
      <c r="G44" s="14">
        <v>174</v>
      </c>
      <c r="H44" s="14">
        <f t="shared" si="2"/>
        <v>338</v>
      </c>
      <c r="I44" s="14" t="str">
        <f t="shared" si="3"/>
        <v>B</v>
      </c>
      <c r="J44" s="14">
        <v>27</v>
      </c>
      <c r="K44" s="14">
        <v>31</v>
      </c>
      <c r="L44" s="14">
        <f t="shared" si="4"/>
        <v>58</v>
      </c>
      <c r="M44" s="14" t="str">
        <f t="shared" si="5"/>
        <v>C+</v>
      </c>
      <c r="N44" s="14">
        <v>29</v>
      </c>
      <c r="O44" s="14">
        <v>19</v>
      </c>
      <c r="P44" s="14">
        <f t="shared" si="6"/>
        <v>48</v>
      </c>
      <c r="Q44" s="14" t="str">
        <f t="shared" si="7"/>
        <v>C</v>
      </c>
      <c r="R44" s="14">
        <v>36</v>
      </c>
      <c r="S44" s="14">
        <v>30</v>
      </c>
      <c r="T44" s="14">
        <f t="shared" si="8"/>
        <v>66</v>
      </c>
      <c r="U44" s="14" t="str">
        <f t="shared" si="9"/>
        <v>B</v>
      </c>
      <c r="V44" s="14">
        <v>46</v>
      </c>
      <c r="W44" s="14">
        <v>41</v>
      </c>
      <c r="X44" s="14">
        <f t="shared" si="10"/>
        <v>87</v>
      </c>
      <c r="Y44" s="14" t="str">
        <f t="shared" si="11"/>
        <v>A</v>
      </c>
      <c r="Z44" s="14">
        <v>31</v>
      </c>
      <c r="AA44" s="14">
        <v>12</v>
      </c>
      <c r="AB44" s="14">
        <f t="shared" si="12"/>
        <v>43</v>
      </c>
      <c r="AC44" s="14" t="str">
        <f t="shared" si="13"/>
        <v>D</v>
      </c>
      <c r="AD44" s="14">
        <v>37</v>
      </c>
      <c r="AE44" s="14">
        <v>22</v>
      </c>
      <c r="AF44" s="14">
        <f t="shared" si="14"/>
        <v>59</v>
      </c>
      <c r="AG44" s="14" t="str">
        <f t="shared" si="15"/>
        <v>C+</v>
      </c>
      <c r="AH44" s="14">
        <v>37</v>
      </c>
      <c r="AI44" s="14">
        <v>27</v>
      </c>
      <c r="AJ44" s="14">
        <f t="shared" si="16"/>
        <v>64</v>
      </c>
      <c r="AK44" s="14" t="str">
        <f t="shared" si="17"/>
        <v>B</v>
      </c>
      <c r="AL44" s="14">
        <f t="shared" si="18"/>
        <v>763</v>
      </c>
      <c r="AM44" s="6"/>
      <c r="AN44" s="18">
        <f t="shared" si="19"/>
        <v>63.583333333333336</v>
      </c>
      <c r="AO44" s="6">
        <v>32</v>
      </c>
      <c r="AP44" s="14" t="str">
        <f t="shared" si="0"/>
        <v>PASS</v>
      </c>
      <c r="AQ44" s="47" t="s">
        <v>617</v>
      </c>
      <c r="AR44" s="14">
        <f t="shared" si="1"/>
        <v>763</v>
      </c>
      <c r="AS44" s="6"/>
      <c r="AT44" s="14"/>
      <c r="AU44" s="6"/>
    </row>
    <row r="45" spans="1:47" ht="15.6" hidden="1" x14ac:dyDescent="0.3">
      <c r="A45" s="47">
        <v>43</v>
      </c>
      <c r="B45" s="47" t="s">
        <v>619</v>
      </c>
      <c r="C45" s="46" t="s">
        <v>620</v>
      </c>
      <c r="D45" s="44" t="s">
        <v>93</v>
      </c>
      <c r="E45" s="44" t="s">
        <v>737</v>
      </c>
      <c r="F45" s="14">
        <v>183</v>
      </c>
      <c r="G45" s="14">
        <v>164</v>
      </c>
      <c r="H45" s="14">
        <f t="shared" si="2"/>
        <v>347</v>
      </c>
      <c r="I45" s="14" t="str">
        <f t="shared" si="3"/>
        <v>B</v>
      </c>
      <c r="J45" s="14">
        <v>23</v>
      </c>
      <c r="K45" s="14">
        <v>17</v>
      </c>
      <c r="L45" s="14">
        <f t="shared" si="4"/>
        <v>40</v>
      </c>
      <c r="M45" s="14" t="str">
        <f t="shared" si="5"/>
        <v>D</v>
      </c>
      <c r="N45" s="14">
        <v>35</v>
      </c>
      <c r="O45" s="14">
        <v>30</v>
      </c>
      <c r="P45" s="14">
        <f t="shared" si="6"/>
        <v>65</v>
      </c>
      <c r="Q45" s="14" t="str">
        <f t="shared" si="7"/>
        <v>B</v>
      </c>
      <c r="R45" s="14">
        <v>34</v>
      </c>
      <c r="S45" s="14">
        <v>34</v>
      </c>
      <c r="T45" s="14">
        <f t="shared" si="8"/>
        <v>68</v>
      </c>
      <c r="U45" s="14" t="str">
        <f t="shared" si="9"/>
        <v>B</v>
      </c>
      <c r="V45" s="14">
        <v>40</v>
      </c>
      <c r="W45" s="14">
        <v>34</v>
      </c>
      <c r="X45" s="14">
        <f t="shared" si="10"/>
        <v>74</v>
      </c>
      <c r="Y45" s="14" t="str">
        <f t="shared" si="11"/>
        <v>B+</v>
      </c>
      <c r="Z45" s="14">
        <v>28</v>
      </c>
      <c r="AA45" s="14">
        <v>25</v>
      </c>
      <c r="AB45" s="14">
        <f t="shared" si="12"/>
        <v>53</v>
      </c>
      <c r="AC45" s="14" t="str">
        <f t="shared" si="13"/>
        <v>C+</v>
      </c>
      <c r="AD45" s="14">
        <v>34</v>
      </c>
      <c r="AE45" s="14">
        <v>16</v>
      </c>
      <c r="AF45" s="14">
        <f t="shared" si="14"/>
        <v>50</v>
      </c>
      <c r="AG45" s="14" t="str">
        <f t="shared" si="15"/>
        <v>C+</v>
      </c>
      <c r="AH45" s="14">
        <v>31</v>
      </c>
      <c r="AI45" s="14">
        <v>17</v>
      </c>
      <c r="AJ45" s="14">
        <f t="shared" si="16"/>
        <v>48</v>
      </c>
      <c r="AK45" s="14" t="str">
        <f t="shared" si="17"/>
        <v>C</v>
      </c>
      <c r="AL45" s="14">
        <f t="shared" si="18"/>
        <v>745</v>
      </c>
      <c r="AM45" s="6"/>
      <c r="AN45" s="18">
        <f t="shared" si="19"/>
        <v>62.083333333333336</v>
      </c>
      <c r="AO45" s="6">
        <v>38</v>
      </c>
      <c r="AP45" s="14" t="str">
        <f t="shared" si="0"/>
        <v>PASS</v>
      </c>
      <c r="AQ45" s="47" t="s">
        <v>619</v>
      </c>
      <c r="AR45" s="14">
        <f t="shared" si="1"/>
        <v>745</v>
      </c>
      <c r="AS45" s="6"/>
      <c r="AT45" s="14"/>
      <c r="AU45" s="6"/>
    </row>
    <row r="46" spans="1:47" ht="15.6" hidden="1" x14ac:dyDescent="0.3">
      <c r="A46" s="50">
        <v>44</v>
      </c>
      <c r="B46" s="50" t="s">
        <v>621</v>
      </c>
      <c r="C46" s="45" t="s">
        <v>742</v>
      </c>
      <c r="D46" s="43" t="s">
        <v>675</v>
      </c>
      <c r="E46" s="43" t="s">
        <v>714</v>
      </c>
      <c r="F46" s="14">
        <v>168</v>
      </c>
      <c r="G46" s="14">
        <v>141</v>
      </c>
      <c r="H46" s="14">
        <f t="shared" si="2"/>
        <v>309</v>
      </c>
      <c r="I46" s="14" t="str">
        <f t="shared" si="3"/>
        <v>B</v>
      </c>
      <c r="J46" s="14">
        <v>29</v>
      </c>
      <c r="K46" s="14">
        <v>22</v>
      </c>
      <c r="L46" s="14">
        <f t="shared" si="4"/>
        <v>51</v>
      </c>
      <c r="M46" s="14" t="str">
        <f t="shared" si="5"/>
        <v>C+</v>
      </c>
      <c r="N46" s="14">
        <v>25</v>
      </c>
      <c r="O46" s="14">
        <v>13</v>
      </c>
      <c r="P46" s="48">
        <v>40</v>
      </c>
      <c r="Q46" s="14" t="str">
        <f t="shared" si="7"/>
        <v>D</v>
      </c>
      <c r="R46" s="14">
        <v>38</v>
      </c>
      <c r="S46" s="14">
        <v>24</v>
      </c>
      <c r="T46" s="14">
        <f t="shared" si="8"/>
        <v>62</v>
      </c>
      <c r="U46" s="14" t="str">
        <f t="shared" si="9"/>
        <v>B</v>
      </c>
      <c r="V46" s="14">
        <v>44</v>
      </c>
      <c r="W46" s="14">
        <v>41</v>
      </c>
      <c r="X46" s="14">
        <f t="shared" si="10"/>
        <v>85</v>
      </c>
      <c r="Y46" s="14" t="str">
        <f t="shared" si="11"/>
        <v>A</v>
      </c>
      <c r="Z46" s="14">
        <v>31</v>
      </c>
      <c r="AA46" s="14">
        <v>19</v>
      </c>
      <c r="AB46" s="14">
        <f t="shared" si="12"/>
        <v>50</v>
      </c>
      <c r="AC46" s="14" t="str">
        <f t="shared" si="13"/>
        <v>C+</v>
      </c>
      <c r="AD46" s="14">
        <v>26</v>
      </c>
      <c r="AE46" s="14">
        <v>14</v>
      </c>
      <c r="AF46" s="14">
        <f t="shared" si="14"/>
        <v>40</v>
      </c>
      <c r="AG46" s="14" t="str">
        <f t="shared" si="15"/>
        <v>D</v>
      </c>
      <c r="AH46" s="14">
        <v>40</v>
      </c>
      <c r="AI46" s="14">
        <v>17</v>
      </c>
      <c r="AJ46" s="14">
        <f t="shared" si="16"/>
        <v>57</v>
      </c>
      <c r="AK46" s="14" t="str">
        <f t="shared" si="17"/>
        <v>C+</v>
      </c>
      <c r="AL46" s="14">
        <f t="shared" si="18"/>
        <v>694</v>
      </c>
      <c r="AM46" s="6"/>
      <c r="AN46" s="18">
        <f t="shared" si="19"/>
        <v>57.833333333333336</v>
      </c>
      <c r="AO46" s="6">
        <v>47</v>
      </c>
      <c r="AP46" s="14" t="str">
        <f t="shared" si="0"/>
        <v>PASS</v>
      </c>
      <c r="AQ46" s="50" t="s">
        <v>621</v>
      </c>
      <c r="AR46" s="14">
        <f t="shared" si="1"/>
        <v>694</v>
      </c>
      <c r="AS46" s="6"/>
      <c r="AT46" s="14"/>
      <c r="AU46" s="6">
        <v>2</v>
      </c>
    </row>
    <row r="47" spans="1:47" ht="15.6" hidden="1" x14ac:dyDescent="0.3">
      <c r="A47" s="47">
        <v>45</v>
      </c>
      <c r="B47" s="47" t="s">
        <v>623</v>
      </c>
      <c r="C47" s="46" t="s">
        <v>747</v>
      </c>
      <c r="D47" s="44" t="s">
        <v>676</v>
      </c>
      <c r="E47" s="44" t="s">
        <v>715</v>
      </c>
      <c r="F47" s="14">
        <v>207</v>
      </c>
      <c r="G47" s="14">
        <v>196</v>
      </c>
      <c r="H47" s="14">
        <f t="shared" si="2"/>
        <v>403</v>
      </c>
      <c r="I47" s="14" t="str">
        <f t="shared" si="3"/>
        <v>A</v>
      </c>
      <c r="J47" s="14">
        <v>37</v>
      </c>
      <c r="K47" s="14">
        <v>30</v>
      </c>
      <c r="L47" s="14">
        <f t="shared" si="4"/>
        <v>67</v>
      </c>
      <c r="M47" s="14" t="str">
        <f t="shared" si="5"/>
        <v>B</v>
      </c>
      <c r="N47" s="14">
        <v>39</v>
      </c>
      <c r="O47" s="14">
        <v>33</v>
      </c>
      <c r="P47" s="14">
        <f t="shared" si="6"/>
        <v>72</v>
      </c>
      <c r="Q47" s="14" t="str">
        <f t="shared" si="7"/>
        <v>B+</v>
      </c>
      <c r="R47" s="14">
        <v>49</v>
      </c>
      <c r="S47" s="14">
        <v>48</v>
      </c>
      <c r="T47" s="14">
        <f t="shared" si="8"/>
        <v>97</v>
      </c>
      <c r="U47" s="14" t="str">
        <f t="shared" si="9"/>
        <v>A+</v>
      </c>
      <c r="V47" s="14">
        <v>43</v>
      </c>
      <c r="W47" s="14">
        <v>33</v>
      </c>
      <c r="X47" s="14">
        <f t="shared" si="10"/>
        <v>76</v>
      </c>
      <c r="Y47" s="14" t="str">
        <f t="shared" si="11"/>
        <v>B+</v>
      </c>
      <c r="Z47" s="14">
        <v>41</v>
      </c>
      <c r="AA47" s="14">
        <v>33</v>
      </c>
      <c r="AB47" s="14">
        <f t="shared" si="12"/>
        <v>74</v>
      </c>
      <c r="AC47" s="14" t="str">
        <f t="shared" si="13"/>
        <v>B+</v>
      </c>
      <c r="AD47" s="14">
        <v>41</v>
      </c>
      <c r="AE47" s="14">
        <v>27</v>
      </c>
      <c r="AF47" s="14">
        <f t="shared" si="14"/>
        <v>68</v>
      </c>
      <c r="AG47" s="14" t="str">
        <f t="shared" si="15"/>
        <v>B</v>
      </c>
      <c r="AH47" s="14">
        <v>40</v>
      </c>
      <c r="AI47" s="14">
        <v>26</v>
      </c>
      <c r="AJ47" s="14">
        <f t="shared" si="16"/>
        <v>66</v>
      </c>
      <c r="AK47" s="14" t="str">
        <f t="shared" si="17"/>
        <v>B</v>
      </c>
      <c r="AL47" s="14">
        <f t="shared" si="18"/>
        <v>923</v>
      </c>
      <c r="AM47" s="6"/>
      <c r="AN47" s="18">
        <f t="shared" si="19"/>
        <v>76.916666666666671</v>
      </c>
      <c r="AO47" s="6">
        <v>3</v>
      </c>
      <c r="AP47" s="14" t="str">
        <f t="shared" si="0"/>
        <v>PASS</v>
      </c>
      <c r="AQ47" s="47" t="s">
        <v>623</v>
      </c>
      <c r="AR47" s="14">
        <f t="shared" si="1"/>
        <v>923</v>
      </c>
      <c r="AS47" s="6"/>
      <c r="AT47" s="14"/>
      <c r="AU47" s="6"/>
    </row>
    <row r="48" spans="1:47" ht="15.6" hidden="1" x14ac:dyDescent="0.3">
      <c r="A48" s="47">
        <v>46</v>
      </c>
      <c r="B48" s="47" t="s">
        <v>625</v>
      </c>
      <c r="C48" s="46" t="s">
        <v>767</v>
      </c>
      <c r="D48" s="44" t="s">
        <v>677</v>
      </c>
      <c r="E48" s="44" t="s">
        <v>716</v>
      </c>
      <c r="F48" s="14">
        <v>198</v>
      </c>
      <c r="G48" s="14">
        <v>164</v>
      </c>
      <c r="H48" s="14">
        <f t="shared" si="2"/>
        <v>362</v>
      </c>
      <c r="I48" s="14" t="str">
        <f t="shared" si="3"/>
        <v>B+</v>
      </c>
      <c r="J48" s="14">
        <v>34</v>
      </c>
      <c r="K48" s="14">
        <v>23</v>
      </c>
      <c r="L48" s="14">
        <f t="shared" si="4"/>
        <v>57</v>
      </c>
      <c r="M48" s="14" t="str">
        <f t="shared" si="5"/>
        <v>C+</v>
      </c>
      <c r="N48" s="14">
        <v>37</v>
      </c>
      <c r="O48" s="14">
        <v>23</v>
      </c>
      <c r="P48" s="14">
        <f t="shared" si="6"/>
        <v>60</v>
      </c>
      <c r="Q48" s="14" t="str">
        <f t="shared" si="7"/>
        <v>B</v>
      </c>
      <c r="R48" s="14">
        <v>39</v>
      </c>
      <c r="S48" s="14">
        <v>25</v>
      </c>
      <c r="T48" s="14">
        <f t="shared" si="8"/>
        <v>64</v>
      </c>
      <c r="U48" s="14" t="str">
        <f t="shared" si="9"/>
        <v>B</v>
      </c>
      <c r="V48" s="14">
        <v>42</v>
      </c>
      <c r="W48" s="14">
        <v>41</v>
      </c>
      <c r="X48" s="14">
        <f t="shared" si="10"/>
        <v>83</v>
      </c>
      <c r="Y48" s="14" t="str">
        <f t="shared" si="11"/>
        <v>A</v>
      </c>
      <c r="Z48" s="14">
        <v>34</v>
      </c>
      <c r="AA48" s="14">
        <v>19</v>
      </c>
      <c r="AB48" s="14">
        <f t="shared" si="12"/>
        <v>53</v>
      </c>
      <c r="AC48" s="14" t="str">
        <f t="shared" si="13"/>
        <v>C+</v>
      </c>
      <c r="AD48" s="14">
        <v>31</v>
      </c>
      <c r="AE48" s="14">
        <v>15</v>
      </c>
      <c r="AF48" s="14">
        <f t="shared" si="14"/>
        <v>46</v>
      </c>
      <c r="AG48" s="14" t="str">
        <f t="shared" si="15"/>
        <v>C</v>
      </c>
      <c r="AH48" s="14">
        <v>32</v>
      </c>
      <c r="AI48" s="14">
        <v>15</v>
      </c>
      <c r="AJ48" s="14">
        <f t="shared" si="16"/>
        <v>47</v>
      </c>
      <c r="AK48" s="14" t="str">
        <f t="shared" si="17"/>
        <v>C</v>
      </c>
      <c r="AL48" s="14">
        <f t="shared" si="18"/>
        <v>772</v>
      </c>
      <c r="AM48" s="6"/>
      <c r="AN48" s="18">
        <f t="shared" si="19"/>
        <v>64.333333333333329</v>
      </c>
      <c r="AO48" s="6">
        <v>29</v>
      </c>
      <c r="AP48" s="14" t="str">
        <f t="shared" si="0"/>
        <v>PASS</v>
      </c>
      <c r="AQ48" s="47" t="s">
        <v>625</v>
      </c>
      <c r="AR48" s="14">
        <f t="shared" si="1"/>
        <v>772</v>
      </c>
      <c r="AS48" s="6"/>
      <c r="AT48" s="14"/>
      <c r="AU48" s="6"/>
    </row>
    <row r="49" spans="1:47" ht="15.6" hidden="1" x14ac:dyDescent="0.3">
      <c r="A49" s="50">
        <v>47</v>
      </c>
      <c r="B49" s="50" t="s">
        <v>627</v>
      </c>
      <c r="C49" s="45" t="s">
        <v>741</v>
      </c>
      <c r="D49" s="43" t="s">
        <v>678</v>
      </c>
      <c r="E49" s="43" t="s">
        <v>717</v>
      </c>
      <c r="F49" s="14">
        <v>187</v>
      </c>
      <c r="G49" s="14">
        <v>130</v>
      </c>
      <c r="H49" s="14">
        <f t="shared" si="2"/>
        <v>317</v>
      </c>
      <c r="I49" s="14" t="str">
        <f t="shared" si="3"/>
        <v>B</v>
      </c>
      <c r="J49" s="14">
        <v>38</v>
      </c>
      <c r="K49" s="14">
        <v>33</v>
      </c>
      <c r="L49" s="14">
        <f t="shared" si="4"/>
        <v>71</v>
      </c>
      <c r="M49" s="14" t="str">
        <f t="shared" si="5"/>
        <v>B+</v>
      </c>
      <c r="N49" s="14">
        <v>35</v>
      </c>
      <c r="O49" s="14">
        <v>25</v>
      </c>
      <c r="P49" s="14">
        <f t="shared" si="6"/>
        <v>60</v>
      </c>
      <c r="Q49" s="14" t="str">
        <f t="shared" si="7"/>
        <v>B</v>
      </c>
      <c r="R49" s="14">
        <v>42</v>
      </c>
      <c r="S49" s="14">
        <v>34</v>
      </c>
      <c r="T49" s="14">
        <f t="shared" si="8"/>
        <v>76</v>
      </c>
      <c r="U49" s="14" t="str">
        <f t="shared" si="9"/>
        <v>B+</v>
      </c>
      <c r="V49" s="14">
        <v>47</v>
      </c>
      <c r="W49" s="14">
        <v>40</v>
      </c>
      <c r="X49" s="14">
        <f t="shared" si="10"/>
        <v>87</v>
      </c>
      <c r="Y49" s="14" t="str">
        <f t="shared" si="11"/>
        <v>A</v>
      </c>
      <c r="Z49" s="14">
        <v>44</v>
      </c>
      <c r="AA49" s="14">
        <v>37</v>
      </c>
      <c r="AB49" s="14">
        <f t="shared" si="12"/>
        <v>81</v>
      </c>
      <c r="AC49" s="14" t="str">
        <f t="shared" si="13"/>
        <v>A</v>
      </c>
      <c r="AD49" s="14">
        <v>36</v>
      </c>
      <c r="AE49" s="14">
        <v>19</v>
      </c>
      <c r="AF49" s="14">
        <f t="shared" si="14"/>
        <v>55</v>
      </c>
      <c r="AG49" s="14" t="str">
        <f t="shared" si="15"/>
        <v>C+</v>
      </c>
      <c r="AH49" s="14">
        <v>43</v>
      </c>
      <c r="AI49" s="14">
        <v>26</v>
      </c>
      <c r="AJ49" s="14">
        <f t="shared" si="16"/>
        <v>69</v>
      </c>
      <c r="AK49" s="14" t="str">
        <f t="shared" si="17"/>
        <v>B</v>
      </c>
      <c r="AL49" s="14">
        <f t="shared" si="18"/>
        <v>816</v>
      </c>
      <c r="AM49" s="6"/>
      <c r="AN49" s="18">
        <f t="shared" si="19"/>
        <v>68</v>
      </c>
      <c r="AO49" s="6">
        <v>17</v>
      </c>
      <c r="AP49" s="14" t="str">
        <f t="shared" si="0"/>
        <v>PASS</v>
      </c>
      <c r="AQ49" s="50" t="s">
        <v>627</v>
      </c>
      <c r="AR49" s="14">
        <f t="shared" si="1"/>
        <v>816</v>
      </c>
      <c r="AS49" s="6"/>
      <c r="AT49" s="14"/>
      <c r="AU49" s="6"/>
    </row>
    <row r="50" spans="1:47" ht="15.6" hidden="1" x14ac:dyDescent="0.3">
      <c r="A50" s="47">
        <v>48</v>
      </c>
      <c r="B50" s="47" t="s">
        <v>629</v>
      </c>
      <c r="C50" s="46" t="s">
        <v>748</v>
      </c>
      <c r="D50" s="44" t="s">
        <v>679</v>
      </c>
      <c r="E50" s="44" t="s">
        <v>102</v>
      </c>
      <c r="F50" s="14">
        <v>174</v>
      </c>
      <c r="G50" s="14">
        <v>119</v>
      </c>
      <c r="H50" s="14">
        <f t="shared" si="2"/>
        <v>293</v>
      </c>
      <c r="I50" s="14" t="str">
        <f t="shared" si="3"/>
        <v>C+</v>
      </c>
      <c r="J50" s="14">
        <v>27</v>
      </c>
      <c r="K50" s="14">
        <v>14</v>
      </c>
      <c r="L50" s="14">
        <f t="shared" si="4"/>
        <v>41</v>
      </c>
      <c r="M50" s="14" t="str">
        <f t="shared" si="5"/>
        <v>D</v>
      </c>
      <c r="N50" s="14">
        <v>31</v>
      </c>
      <c r="O50" s="14">
        <v>18</v>
      </c>
      <c r="P50" s="14">
        <f t="shared" si="6"/>
        <v>49</v>
      </c>
      <c r="Q50" s="14" t="str">
        <f t="shared" si="7"/>
        <v>C</v>
      </c>
      <c r="R50" s="14">
        <v>39</v>
      </c>
      <c r="S50" s="14">
        <v>27</v>
      </c>
      <c r="T50" s="14">
        <f t="shared" si="8"/>
        <v>66</v>
      </c>
      <c r="U50" s="14" t="str">
        <f t="shared" si="9"/>
        <v>B</v>
      </c>
      <c r="V50" s="14">
        <v>44</v>
      </c>
      <c r="W50" s="14">
        <v>40</v>
      </c>
      <c r="X50" s="14">
        <f t="shared" si="10"/>
        <v>84</v>
      </c>
      <c r="Y50" s="14" t="str">
        <f t="shared" si="11"/>
        <v>A</v>
      </c>
      <c r="Z50" s="14">
        <v>31</v>
      </c>
      <c r="AA50" s="14">
        <v>16</v>
      </c>
      <c r="AB50" s="14">
        <f t="shared" si="12"/>
        <v>47</v>
      </c>
      <c r="AC50" s="14" t="str">
        <f t="shared" si="13"/>
        <v>C</v>
      </c>
      <c r="AD50" s="14">
        <v>31</v>
      </c>
      <c r="AE50" s="14">
        <v>18</v>
      </c>
      <c r="AF50" s="14">
        <f t="shared" si="14"/>
        <v>49</v>
      </c>
      <c r="AG50" s="14" t="str">
        <f t="shared" si="15"/>
        <v>C</v>
      </c>
      <c r="AH50" s="14">
        <v>31</v>
      </c>
      <c r="AI50" s="14">
        <v>14</v>
      </c>
      <c r="AJ50" s="14">
        <f t="shared" si="16"/>
        <v>45</v>
      </c>
      <c r="AK50" s="14" t="str">
        <f t="shared" si="17"/>
        <v>C</v>
      </c>
      <c r="AL50" s="14">
        <f t="shared" si="18"/>
        <v>674</v>
      </c>
      <c r="AM50" s="6"/>
      <c r="AN50" s="18">
        <f t="shared" si="19"/>
        <v>56.166666666666664</v>
      </c>
      <c r="AO50" s="6">
        <v>48</v>
      </c>
      <c r="AP50" s="14" t="str">
        <f t="shared" si="0"/>
        <v>PASS</v>
      </c>
      <c r="AQ50" s="47" t="s">
        <v>629</v>
      </c>
      <c r="AR50" s="14">
        <f t="shared" si="1"/>
        <v>674</v>
      </c>
      <c r="AS50" s="6"/>
      <c r="AT50" s="14"/>
      <c r="AU50" s="6"/>
    </row>
    <row r="51" spans="1:47" ht="15.6" hidden="1" x14ac:dyDescent="0.3">
      <c r="A51" s="47">
        <v>49</v>
      </c>
      <c r="B51" s="47" t="s">
        <v>631</v>
      </c>
      <c r="C51" s="46" t="s">
        <v>749</v>
      </c>
      <c r="D51" s="44" t="s">
        <v>680</v>
      </c>
      <c r="E51" s="44" t="s">
        <v>718</v>
      </c>
      <c r="F51" s="14">
        <v>198</v>
      </c>
      <c r="G51" s="14">
        <v>169</v>
      </c>
      <c r="H51" s="14">
        <f t="shared" si="2"/>
        <v>367</v>
      </c>
      <c r="I51" s="14" t="str">
        <f t="shared" si="3"/>
        <v>B+</v>
      </c>
      <c r="J51" s="14">
        <v>30</v>
      </c>
      <c r="K51" s="14">
        <v>34</v>
      </c>
      <c r="L51" s="14">
        <f t="shared" si="4"/>
        <v>64</v>
      </c>
      <c r="M51" s="14" t="str">
        <f t="shared" si="5"/>
        <v>B</v>
      </c>
      <c r="N51" s="14">
        <v>36</v>
      </c>
      <c r="O51" s="14">
        <v>24</v>
      </c>
      <c r="P51" s="14">
        <f t="shared" si="6"/>
        <v>60</v>
      </c>
      <c r="Q51" s="14" t="str">
        <f t="shared" si="7"/>
        <v>B</v>
      </c>
      <c r="R51" s="14">
        <v>39</v>
      </c>
      <c r="S51" s="14">
        <v>37</v>
      </c>
      <c r="T51" s="14">
        <f t="shared" si="8"/>
        <v>76</v>
      </c>
      <c r="U51" s="14" t="str">
        <f t="shared" si="9"/>
        <v>B+</v>
      </c>
      <c r="V51" s="14">
        <v>45</v>
      </c>
      <c r="W51" s="14">
        <v>38</v>
      </c>
      <c r="X51" s="14">
        <f t="shared" si="10"/>
        <v>83</v>
      </c>
      <c r="Y51" s="14" t="str">
        <f t="shared" si="11"/>
        <v>A</v>
      </c>
      <c r="Z51" s="14">
        <v>33</v>
      </c>
      <c r="AA51" s="14">
        <v>22</v>
      </c>
      <c r="AB51" s="14">
        <f t="shared" si="12"/>
        <v>55</v>
      </c>
      <c r="AC51" s="14" t="str">
        <f t="shared" si="13"/>
        <v>C+</v>
      </c>
      <c r="AD51" s="14">
        <v>34</v>
      </c>
      <c r="AE51" s="14">
        <v>18</v>
      </c>
      <c r="AF51" s="14">
        <f t="shared" si="14"/>
        <v>52</v>
      </c>
      <c r="AG51" s="14" t="str">
        <f t="shared" si="15"/>
        <v>C+</v>
      </c>
      <c r="AH51" s="14">
        <v>37</v>
      </c>
      <c r="AI51" s="14">
        <v>22</v>
      </c>
      <c r="AJ51" s="14">
        <f t="shared" si="16"/>
        <v>59</v>
      </c>
      <c r="AK51" s="14" t="str">
        <f t="shared" si="17"/>
        <v>C+</v>
      </c>
      <c r="AL51" s="14">
        <f t="shared" si="18"/>
        <v>816</v>
      </c>
      <c r="AM51" s="6"/>
      <c r="AN51" s="18">
        <f t="shared" si="19"/>
        <v>68</v>
      </c>
      <c r="AO51" s="6">
        <v>16</v>
      </c>
      <c r="AP51" s="14" t="str">
        <f t="shared" si="0"/>
        <v>PASS</v>
      </c>
      <c r="AQ51" s="47" t="s">
        <v>631</v>
      </c>
      <c r="AR51" s="14">
        <f t="shared" si="1"/>
        <v>816</v>
      </c>
      <c r="AS51" s="6"/>
      <c r="AT51" s="14"/>
      <c r="AU51" s="6"/>
    </row>
    <row r="52" spans="1:47" ht="15.6" hidden="1" x14ac:dyDescent="0.3">
      <c r="A52" s="47">
        <v>50</v>
      </c>
      <c r="B52" s="47" t="s">
        <v>633</v>
      </c>
      <c r="C52" s="46" t="s">
        <v>750</v>
      </c>
      <c r="D52" s="44" t="s">
        <v>681</v>
      </c>
      <c r="E52" s="44" t="s">
        <v>543</v>
      </c>
      <c r="F52" s="14">
        <v>197</v>
      </c>
      <c r="G52" s="14">
        <v>155</v>
      </c>
      <c r="H52" s="14">
        <f t="shared" si="2"/>
        <v>352</v>
      </c>
      <c r="I52" s="14" t="str">
        <f t="shared" si="3"/>
        <v>B+</v>
      </c>
      <c r="J52" s="14">
        <v>14</v>
      </c>
      <c r="K52" s="14">
        <v>26</v>
      </c>
      <c r="L52" s="14">
        <f t="shared" si="4"/>
        <v>40</v>
      </c>
      <c r="M52" s="14" t="str">
        <f t="shared" si="5"/>
        <v>D</v>
      </c>
      <c r="N52" s="14">
        <v>32</v>
      </c>
      <c r="O52" s="14">
        <v>18</v>
      </c>
      <c r="P52" s="14">
        <f t="shared" si="6"/>
        <v>50</v>
      </c>
      <c r="Q52" s="14" t="str">
        <f t="shared" si="7"/>
        <v>C+</v>
      </c>
      <c r="R52" s="14">
        <v>35</v>
      </c>
      <c r="S52" s="14">
        <v>27</v>
      </c>
      <c r="T52" s="14">
        <f t="shared" si="8"/>
        <v>62</v>
      </c>
      <c r="U52" s="14" t="str">
        <f t="shared" si="9"/>
        <v>B</v>
      </c>
      <c r="V52" s="14">
        <v>47</v>
      </c>
      <c r="W52" s="14">
        <v>40</v>
      </c>
      <c r="X52" s="14">
        <f t="shared" si="10"/>
        <v>87</v>
      </c>
      <c r="Y52" s="14" t="str">
        <f t="shared" si="11"/>
        <v>A</v>
      </c>
      <c r="Z52" s="14">
        <v>33</v>
      </c>
      <c r="AA52" s="14">
        <v>22</v>
      </c>
      <c r="AB52" s="14">
        <f t="shared" si="12"/>
        <v>55</v>
      </c>
      <c r="AC52" s="14" t="str">
        <f t="shared" si="13"/>
        <v>C+</v>
      </c>
      <c r="AD52" s="14">
        <v>39</v>
      </c>
      <c r="AE52" s="14">
        <v>22</v>
      </c>
      <c r="AF52" s="14">
        <f t="shared" si="14"/>
        <v>61</v>
      </c>
      <c r="AG52" s="14" t="str">
        <f t="shared" si="15"/>
        <v>B</v>
      </c>
      <c r="AH52" s="14">
        <v>34</v>
      </c>
      <c r="AI52" s="14">
        <v>17</v>
      </c>
      <c r="AJ52" s="14">
        <f t="shared" si="16"/>
        <v>51</v>
      </c>
      <c r="AK52" s="14" t="str">
        <f t="shared" si="17"/>
        <v>C+</v>
      </c>
      <c r="AL52" s="14">
        <f t="shared" si="18"/>
        <v>758</v>
      </c>
      <c r="AM52" s="6"/>
      <c r="AN52" s="18">
        <f t="shared" si="19"/>
        <v>63.166666666666664</v>
      </c>
      <c r="AO52" s="6">
        <v>34</v>
      </c>
      <c r="AP52" s="14" t="str">
        <f t="shared" si="0"/>
        <v>PASS</v>
      </c>
      <c r="AQ52" s="47" t="s">
        <v>633</v>
      </c>
      <c r="AR52" s="14">
        <f t="shared" si="1"/>
        <v>758</v>
      </c>
      <c r="AS52" s="6"/>
      <c r="AT52" s="14"/>
      <c r="AU52" s="6"/>
    </row>
    <row r="53" spans="1:47" ht="15.6" hidden="1" x14ac:dyDescent="0.3">
      <c r="A53" s="47">
        <v>51</v>
      </c>
      <c r="B53" s="47" t="s">
        <v>635</v>
      </c>
      <c r="C53" s="46" t="s">
        <v>751</v>
      </c>
      <c r="D53" s="44" t="s">
        <v>682</v>
      </c>
      <c r="E53" s="44" t="s">
        <v>719</v>
      </c>
      <c r="F53" s="14">
        <v>185</v>
      </c>
      <c r="G53" s="14">
        <v>165</v>
      </c>
      <c r="H53" s="14">
        <f t="shared" si="2"/>
        <v>350</v>
      </c>
      <c r="I53" s="14" t="str">
        <f t="shared" si="3"/>
        <v>B+</v>
      </c>
      <c r="J53" s="14">
        <v>32</v>
      </c>
      <c r="K53" s="14">
        <v>23</v>
      </c>
      <c r="L53" s="14">
        <f t="shared" si="4"/>
        <v>55</v>
      </c>
      <c r="M53" s="14" t="str">
        <f t="shared" si="5"/>
        <v>C+</v>
      </c>
      <c r="N53" s="14">
        <v>35</v>
      </c>
      <c r="O53" s="14">
        <v>25</v>
      </c>
      <c r="P53" s="14">
        <f t="shared" si="6"/>
        <v>60</v>
      </c>
      <c r="Q53" s="14" t="str">
        <f t="shared" si="7"/>
        <v>B</v>
      </c>
      <c r="R53" s="14">
        <v>38</v>
      </c>
      <c r="S53" s="14">
        <v>31</v>
      </c>
      <c r="T53" s="14">
        <f t="shared" si="8"/>
        <v>69</v>
      </c>
      <c r="U53" s="14" t="str">
        <f t="shared" si="9"/>
        <v>B</v>
      </c>
      <c r="V53" s="14">
        <v>45</v>
      </c>
      <c r="W53" s="14">
        <v>44</v>
      </c>
      <c r="X53" s="14">
        <f t="shared" si="10"/>
        <v>89</v>
      </c>
      <c r="Y53" s="14" t="str">
        <f t="shared" si="11"/>
        <v>A</v>
      </c>
      <c r="Z53" s="14">
        <v>32</v>
      </c>
      <c r="AA53" s="14">
        <v>28</v>
      </c>
      <c r="AB53" s="14">
        <f t="shared" si="12"/>
        <v>60</v>
      </c>
      <c r="AC53" s="14" t="str">
        <f t="shared" si="13"/>
        <v>B</v>
      </c>
      <c r="AD53" s="14">
        <v>34</v>
      </c>
      <c r="AE53" s="14">
        <v>21</v>
      </c>
      <c r="AF53" s="14">
        <f t="shared" si="14"/>
        <v>55</v>
      </c>
      <c r="AG53" s="14" t="str">
        <f t="shared" si="15"/>
        <v>C+</v>
      </c>
      <c r="AH53" s="14">
        <v>40</v>
      </c>
      <c r="AI53" s="14">
        <v>22</v>
      </c>
      <c r="AJ53" s="14">
        <f t="shared" si="16"/>
        <v>62</v>
      </c>
      <c r="AK53" s="14" t="str">
        <f t="shared" si="17"/>
        <v>B</v>
      </c>
      <c r="AL53" s="14">
        <f t="shared" si="18"/>
        <v>800</v>
      </c>
      <c r="AM53" s="6"/>
      <c r="AN53" s="18">
        <f t="shared" si="19"/>
        <v>66.666666666666671</v>
      </c>
      <c r="AO53" s="6">
        <v>22</v>
      </c>
      <c r="AP53" s="14" t="str">
        <f t="shared" si="0"/>
        <v>PASS</v>
      </c>
      <c r="AQ53" s="47" t="s">
        <v>635</v>
      </c>
      <c r="AR53" s="14">
        <f t="shared" si="1"/>
        <v>800</v>
      </c>
      <c r="AS53" s="6"/>
      <c r="AT53" s="14"/>
      <c r="AU53" s="6"/>
    </row>
    <row r="54" spans="1:47" ht="15.6" hidden="1" x14ac:dyDescent="0.3">
      <c r="A54" s="47">
        <v>52</v>
      </c>
      <c r="B54" s="47" t="s">
        <v>637</v>
      </c>
      <c r="C54" s="46" t="s">
        <v>752</v>
      </c>
      <c r="D54" s="44" t="s">
        <v>683</v>
      </c>
      <c r="E54" s="44" t="s">
        <v>730</v>
      </c>
      <c r="F54" s="14">
        <v>200</v>
      </c>
      <c r="G54" s="14">
        <v>198</v>
      </c>
      <c r="H54" s="14">
        <f t="shared" si="2"/>
        <v>398</v>
      </c>
      <c r="I54" s="14" t="str">
        <f t="shared" si="3"/>
        <v>B+</v>
      </c>
      <c r="J54" s="14">
        <v>31</v>
      </c>
      <c r="K54" s="14">
        <v>21</v>
      </c>
      <c r="L54" s="14">
        <f t="shared" si="4"/>
        <v>52</v>
      </c>
      <c r="M54" s="14" t="str">
        <f t="shared" si="5"/>
        <v>C+</v>
      </c>
      <c r="N54" s="14">
        <v>32</v>
      </c>
      <c r="O54" s="14">
        <v>19</v>
      </c>
      <c r="P54" s="14">
        <f t="shared" si="6"/>
        <v>51</v>
      </c>
      <c r="Q54" s="14" t="str">
        <f t="shared" si="7"/>
        <v>C+</v>
      </c>
      <c r="R54" s="14">
        <v>31</v>
      </c>
      <c r="S54" s="14">
        <v>17</v>
      </c>
      <c r="T54" s="14">
        <f t="shared" si="8"/>
        <v>48</v>
      </c>
      <c r="U54" s="14" t="str">
        <f t="shared" si="9"/>
        <v>C</v>
      </c>
      <c r="V54" s="14">
        <v>37</v>
      </c>
      <c r="W54" s="14">
        <v>34</v>
      </c>
      <c r="X54" s="14">
        <f t="shared" si="10"/>
        <v>71</v>
      </c>
      <c r="Y54" s="14" t="str">
        <f t="shared" si="11"/>
        <v>B+</v>
      </c>
      <c r="Z54" s="14">
        <v>40</v>
      </c>
      <c r="AA54" s="14">
        <v>30</v>
      </c>
      <c r="AB54" s="14">
        <f t="shared" si="12"/>
        <v>70</v>
      </c>
      <c r="AC54" s="14" t="str">
        <f t="shared" si="13"/>
        <v>B+</v>
      </c>
      <c r="AD54" s="14">
        <v>31</v>
      </c>
      <c r="AE54" s="14">
        <v>10</v>
      </c>
      <c r="AF54" s="14">
        <f t="shared" si="14"/>
        <v>41</v>
      </c>
      <c r="AG54" s="14" t="str">
        <f t="shared" si="15"/>
        <v>D</v>
      </c>
      <c r="AH54" s="14">
        <v>35</v>
      </c>
      <c r="AI54" s="14">
        <v>16</v>
      </c>
      <c r="AJ54" s="14">
        <f t="shared" si="16"/>
        <v>51</v>
      </c>
      <c r="AK54" s="14" t="str">
        <f t="shared" si="17"/>
        <v>C+</v>
      </c>
      <c r="AL54" s="14">
        <f t="shared" si="18"/>
        <v>782</v>
      </c>
      <c r="AM54" s="6"/>
      <c r="AN54" s="18">
        <f t="shared" si="19"/>
        <v>65.166666666666671</v>
      </c>
      <c r="AO54" s="6">
        <v>27</v>
      </c>
      <c r="AP54" s="14" t="str">
        <f t="shared" si="0"/>
        <v>PASS</v>
      </c>
      <c r="AQ54" s="47" t="s">
        <v>637</v>
      </c>
      <c r="AR54" s="14">
        <f t="shared" si="1"/>
        <v>782</v>
      </c>
      <c r="AS54" s="6"/>
      <c r="AT54" s="14"/>
      <c r="AU54" s="6"/>
    </row>
    <row r="55" spans="1:47" ht="15.6" hidden="1" x14ac:dyDescent="0.3">
      <c r="A55" s="47">
        <v>53</v>
      </c>
      <c r="B55" s="47" t="s">
        <v>639</v>
      </c>
      <c r="C55" s="46" t="s">
        <v>763</v>
      </c>
      <c r="D55" s="44" t="s">
        <v>684</v>
      </c>
      <c r="E55" s="44" t="s">
        <v>720</v>
      </c>
      <c r="F55" s="14">
        <v>203</v>
      </c>
      <c r="G55" s="14">
        <v>168</v>
      </c>
      <c r="H55" s="14">
        <f t="shared" si="2"/>
        <v>371</v>
      </c>
      <c r="I55" s="14" t="str">
        <f t="shared" si="3"/>
        <v>B+</v>
      </c>
      <c r="J55" s="14">
        <v>21</v>
      </c>
      <c r="K55" s="14">
        <v>25</v>
      </c>
      <c r="L55" s="14">
        <f t="shared" si="4"/>
        <v>46</v>
      </c>
      <c r="M55" s="14" t="str">
        <f t="shared" si="5"/>
        <v>C</v>
      </c>
      <c r="N55" s="14">
        <v>38</v>
      </c>
      <c r="O55" s="14">
        <v>33</v>
      </c>
      <c r="P55" s="14">
        <f t="shared" si="6"/>
        <v>71</v>
      </c>
      <c r="Q55" s="14" t="str">
        <f t="shared" si="7"/>
        <v>B+</v>
      </c>
      <c r="R55" s="14">
        <v>43</v>
      </c>
      <c r="S55" s="14">
        <v>49</v>
      </c>
      <c r="T55" s="14">
        <f t="shared" si="8"/>
        <v>92</v>
      </c>
      <c r="U55" s="14" t="str">
        <f t="shared" si="9"/>
        <v>A+</v>
      </c>
      <c r="V55" s="14">
        <v>41</v>
      </c>
      <c r="W55" s="14">
        <v>37</v>
      </c>
      <c r="X55" s="14">
        <f t="shared" si="10"/>
        <v>78</v>
      </c>
      <c r="Y55" s="14" t="str">
        <f t="shared" si="11"/>
        <v>B+</v>
      </c>
      <c r="Z55" s="14">
        <v>35</v>
      </c>
      <c r="AA55" s="14">
        <v>32</v>
      </c>
      <c r="AB55" s="14">
        <f t="shared" si="12"/>
        <v>67</v>
      </c>
      <c r="AC55" s="14" t="str">
        <f t="shared" si="13"/>
        <v>B</v>
      </c>
      <c r="AD55" s="14">
        <v>49</v>
      </c>
      <c r="AE55" s="14">
        <v>35</v>
      </c>
      <c r="AF55" s="14">
        <f t="shared" si="14"/>
        <v>84</v>
      </c>
      <c r="AG55" s="14" t="str">
        <f t="shared" si="15"/>
        <v>A</v>
      </c>
      <c r="AH55" s="14">
        <v>39</v>
      </c>
      <c r="AI55" s="14">
        <v>36</v>
      </c>
      <c r="AJ55" s="14">
        <f t="shared" si="16"/>
        <v>75</v>
      </c>
      <c r="AK55" s="14" t="str">
        <f t="shared" si="17"/>
        <v>B+</v>
      </c>
      <c r="AL55" s="14">
        <f t="shared" si="18"/>
        <v>884</v>
      </c>
      <c r="AM55" s="6"/>
      <c r="AN55" s="18">
        <f t="shared" si="19"/>
        <v>73.666666666666671</v>
      </c>
      <c r="AO55" s="6">
        <v>7</v>
      </c>
      <c r="AP55" s="14" t="str">
        <f t="shared" si="0"/>
        <v>PASS</v>
      </c>
      <c r="AQ55" s="47" t="s">
        <v>639</v>
      </c>
      <c r="AR55" s="14">
        <f t="shared" si="1"/>
        <v>884</v>
      </c>
      <c r="AS55" s="6"/>
      <c r="AT55" s="14"/>
      <c r="AU55" s="6"/>
    </row>
    <row r="56" spans="1:47" ht="15.6" hidden="1" x14ac:dyDescent="0.3">
      <c r="A56" s="47">
        <v>54</v>
      </c>
      <c r="B56" s="47" t="s">
        <v>641</v>
      </c>
      <c r="C56" s="46" t="s">
        <v>359</v>
      </c>
      <c r="D56" s="44" t="s">
        <v>738</v>
      </c>
      <c r="E56" s="44" t="s">
        <v>429</v>
      </c>
      <c r="F56" s="14">
        <v>199</v>
      </c>
      <c r="G56" s="14">
        <v>155</v>
      </c>
      <c r="H56" s="14">
        <f t="shared" si="2"/>
        <v>354</v>
      </c>
      <c r="I56" s="14" t="str">
        <f t="shared" si="3"/>
        <v>B+</v>
      </c>
      <c r="J56" s="14">
        <v>30</v>
      </c>
      <c r="K56" s="14">
        <v>18</v>
      </c>
      <c r="L56" s="14">
        <f t="shared" si="4"/>
        <v>48</v>
      </c>
      <c r="M56" s="14" t="str">
        <f t="shared" si="5"/>
        <v>C</v>
      </c>
      <c r="N56" s="14">
        <v>28</v>
      </c>
      <c r="O56" s="14">
        <v>14</v>
      </c>
      <c r="P56" s="14">
        <f t="shared" si="6"/>
        <v>42</v>
      </c>
      <c r="Q56" s="14" t="str">
        <f t="shared" si="7"/>
        <v>D</v>
      </c>
      <c r="R56" s="14">
        <v>34</v>
      </c>
      <c r="S56" s="14">
        <v>19</v>
      </c>
      <c r="T56" s="14">
        <f t="shared" si="8"/>
        <v>53</v>
      </c>
      <c r="U56" s="14" t="str">
        <f t="shared" si="9"/>
        <v>C+</v>
      </c>
      <c r="V56" s="14">
        <v>43</v>
      </c>
      <c r="W56" s="14">
        <v>35</v>
      </c>
      <c r="X56" s="14">
        <f t="shared" si="10"/>
        <v>78</v>
      </c>
      <c r="Y56" s="14" t="str">
        <f t="shared" si="11"/>
        <v>B+</v>
      </c>
      <c r="Z56" s="14">
        <v>31</v>
      </c>
      <c r="AA56" s="14">
        <v>24</v>
      </c>
      <c r="AB56" s="14">
        <f t="shared" si="12"/>
        <v>55</v>
      </c>
      <c r="AC56" s="14" t="str">
        <f t="shared" si="13"/>
        <v>C+</v>
      </c>
      <c r="AD56" s="14">
        <v>31</v>
      </c>
      <c r="AE56" s="14">
        <v>16</v>
      </c>
      <c r="AF56" s="14">
        <f t="shared" si="14"/>
        <v>47</v>
      </c>
      <c r="AG56" s="14" t="str">
        <f t="shared" si="15"/>
        <v>C</v>
      </c>
      <c r="AH56" s="14">
        <v>30</v>
      </c>
      <c r="AI56" s="14">
        <v>15</v>
      </c>
      <c r="AJ56" s="14">
        <f t="shared" si="16"/>
        <v>45</v>
      </c>
      <c r="AK56" s="14" t="str">
        <f t="shared" si="17"/>
        <v>C</v>
      </c>
      <c r="AL56" s="14">
        <f t="shared" si="18"/>
        <v>722</v>
      </c>
      <c r="AM56" s="6"/>
      <c r="AN56" s="18">
        <f t="shared" si="19"/>
        <v>60.166666666666664</v>
      </c>
      <c r="AO56" s="6">
        <v>45</v>
      </c>
      <c r="AP56" s="14" t="str">
        <f t="shared" si="0"/>
        <v>PASS</v>
      </c>
      <c r="AQ56" s="47" t="s">
        <v>641</v>
      </c>
      <c r="AR56" s="14">
        <f t="shared" si="1"/>
        <v>722</v>
      </c>
      <c r="AS56" s="6"/>
      <c r="AT56" s="14"/>
      <c r="AU56" s="6"/>
    </row>
    <row r="57" spans="1:47" ht="15.6" hidden="1" x14ac:dyDescent="0.3">
      <c r="A57" s="47">
        <v>55</v>
      </c>
      <c r="B57" s="47" t="s">
        <v>642</v>
      </c>
      <c r="C57" s="46" t="s">
        <v>753</v>
      </c>
      <c r="D57" s="44" t="s">
        <v>86</v>
      </c>
      <c r="E57" s="44" t="s">
        <v>721</v>
      </c>
      <c r="F57" s="14">
        <v>212</v>
      </c>
      <c r="G57" s="14">
        <v>223</v>
      </c>
      <c r="H57" s="14">
        <f t="shared" si="2"/>
        <v>435</v>
      </c>
      <c r="I57" s="14" t="str">
        <f t="shared" si="3"/>
        <v>A</v>
      </c>
      <c r="J57" s="14">
        <v>27</v>
      </c>
      <c r="K57" s="14">
        <v>24</v>
      </c>
      <c r="L57" s="14">
        <f t="shared" si="4"/>
        <v>51</v>
      </c>
      <c r="M57" s="14" t="str">
        <f t="shared" si="5"/>
        <v>C+</v>
      </c>
      <c r="N57" s="14">
        <v>35</v>
      </c>
      <c r="O57" s="14">
        <v>27</v>
      </c>
      <c r="P57" s="14">
        <f t="shared" si="6"/>
        <v>62</v>
      </c>
      <c r="Q57" s="14" t="str">
        <f t="shared" si="7"/>
        <v>B</v>
      </c>
      <c r="R57" s="14">
        <v>35</v>
      </c>
      <c r="S57" s="14">
        <v>27</v>
      </c>
      <c r="T57" s="14">
        <f t="shared" si="8"/>
        <v>62</v>
      </c>
      <c r="U57" s="14" t="str">
        <f t="shared" si="9"/>
        <v>B</v>
      </c>
      <c r="V57" s="14">
        <v>40</v>
      </c>
      <c r="W57" s="14">
        <v>27</v>
      </c>
      <c r="X57" s="14">
        <f t="shared" si="10"/>
        <v>67</v>
      </c>
      <c r="Y57" s="14" t="str">
        <f t="shared" si="11"/>
        <v>B</v>
      </c>
      <c r="Z57" s="14">
        <v>30</v>
      </c>
      <c r="AA57" s="14">
        <v>14</v>
      </c>
      <c r="AB57" s="14">
        <f t="shared" si="12"/>
        <v>44</v>
      </c>
      <c r="AC57" s="14" t="str">
        <f t="shared" si="13"/>
        <v>D</v>
      </c>
      <c r="AD57" s="14">
        <v>33</v>
      </c>
      <c r="AE57" s="14">
        <v>12</v>
      </c>
      <c r="AF57" s="14">
        <f t="shared" si="14"/>
        <v>45</v>
      </c>
      <c r="AG57" s="14" t="str">
        <f t="shared" si="15"/>
        <v>C</v>
      </c>
      <c r="AH57" s="14">
        <v>31</v>
      </c>
      <c r="AI57" s="14">
        <v>11</v>
      </c>
      <c r="AJ57" s="14">
        <f t="shared" si="16"/>
        <v>42</v>
      </c>
      <c r="AK57" s="14" t="str">
        <f t="shared" si="17"/>
        <v>D</v>
      </c>
      <c r="AL57" s="14">
        <f t="shared" si="18"/>
        <v>808</v>
      </c>
      <c r="AM57" s="6"/>
      <c r="AN57" s="18">
        <f t="shared" si="19"/>
        <v>67.333333333333329</v>
      </c>
      <c r="AO57" s="6">
        <v>19</v>
      </c>
      <c r="AP57" s="14" t="str">
        <f t="shared" si="0"/>
        <v>PASS</v>
      </c>
      <c r="AQ57" s="47" t="s">
        <v>642</v>
      </c>
      <c r="AR57" s="14">
        <f t="shared" si="1"/>
        <v>808</v>
      </c>
      <c r="AS57" s="6"/>
      <c r="AT57" s="14"/>
      <c r="AU57" s="6"/>
    </row>
    <row r="58" spans="1:47" ht="16.5" customHeight="1" x14ac:dyDescent="0.3">
      <c r="A58" s="47">
        <v>56</v>
      </c>
      <c r="B58" s="47" t="s">
        <v>644</v>
      </c>
      <c r="C58" s="46" t="s">
        <v>754</v>
      </c>
      <c r="D58" s="44" t="s">
        <v>685</v>
      </c>
      <c r="E58" s="44" t="s">
        <v>722</v>
      </c>
      <c r="F58" s="14">
        <v>198</v>
      </c>
      <c r="G58" s="14">
        <v>201</v>
      </c>
      <c r="H58" s="14">
        <f t="shared" si="2"/>
        <v>399</v>
      </c>
      <c r="I58" s="14" t="str">
        <f t="shared" si="3"/>
        <v>B+</v>
      </c>
      <c r="J58" s="14">
        <v>26</v>
      </c>
      <c r="K58" s="14">
        <v>14</v>
      </c>
      <c r="L58" s="14">
        <f t="shared" si="4"/>
        <v>40</v>
      </c>
      <c r="M58" s="14" t="str">
        <f t="shared" si="5"/>
        <v>D</v>
      </c>
      <c r="N58" s="14">
        <v>31</v>
      </c>
      <c r="O58" s="14" t="s">
        <v>106</v>
      </c>
      <c r="P58" s="14">
        <v>31</v>
      </c>
      <c r="Q58" s="14" t="str">
        <f t="shared" si="7"/>
        <v>E</v>
      </c>
      <c r="R58" s="14">
        <v>34</v>
      </c>
      <c r="S58" s="14">
        <v>28</v>
      </c>
      <c r="T58" s="14">
        <f t="shared" si="8"/>
        <v>62</v>
      </c>
      <c r="U58" s="14" t="str">
        <f t="shared" si="9"/>
        <v>B</v>
      </c>
      <c r="V58" s="14">
        <v>46</v>
      </c>
      <c r="W58" s="14">
        <v>39</v>
      </c>
      <c r="X58" s="14">
        <f t="shared" si="10"/>
        <v>85</v>
      </c>
      <c r="Y58" s="14" t="str">
        <f t="shared" si="11"/>
        <v>A</v>
      </c>
      <c r="Z58" s="14">
        <v>32</v>
      </c>
      <c r="AA58" s="14">
        <v>14</v>
      </c>
      <c r="AB58" s="14">
        <f t="shared" si="12"/>
        <v>46</v>
      </c>
      <c r="AC58" s="14" t="str">
        <f t="shared" si="13"/>
        <v>C</v>
      </c>
      <c r="AD58" s="14">
        <v>30</v>
      </c>
      <c r="AE58" s="14">
        <v>16</v>
      </c>
      <c r="AF58" s="14">
        <f t="shared" si="14"/>
        <v>46</v>
      </c>
      <c r="AG58" s="14" t="str">
        <f t="shared" si="15"/>
        <v>C</v>
      </c>
      <c r="AH58" s="14">
        <v>32</v>
      </c>
      <c r="AI58" s="14">
        <v>14</v>
      </c>
      <c r="AJ58" s="14">
        <f t="shared" si="16"/>
        <v>46</v>
      </c>
      <c r="AK58" s="14" t="str">
        <f t="shared" si="17"/>
        <v>C</v>
      </c>
      <c r="AL58" s="14" t="s">
        <v>15</v>
      </c>
      <c r="AM58" s="6"/>
      <c r="AN58" s="18" t="str">
        <f t="shared" si="19"/>
        <v>NA</v>
      </c>
      <c r="AO58" s="6" t="s">
        <v>15</v>
      </c>
      <c r="AP58" s="14" t="str">
        <f t="shared" si="0"/>
        <v>REAPPEAR</v>
      </c>
      <c r="AQ58" s="47" t="s">
        <v>644</v>
      </c>
      <c r="AR58" s="14">
        <f t="shared" si="1"/>
        <v>0</v>
      </c>
      <c r="AS58" s="6"/>
      <c r="AT58" s="14">
        <f t="shared" si="20"/>
        <v>1</v>
      </c>
      <c r="AU58" s="6"/>
    </row>
    <row r="59" spans="1:47" ht="15" hidden="1" x14ac:dyDescent="0.25">
      <c r="A59" s="54" t="s">
        <v>500</v>
      </c>
      <c r="B59" s="55"/>
      <c r="C59" s="56"/>
      <c r="D59" s="55"/>
      <c r="E59" s="57"/>
      <c r="F59" s="55"/>
      <c r="G59" s="55"/>
      <c r="H59" s="55"/>
      <c r="I59" s="57"/>
      <c r="J59" s="55"/>
      <c r="K59" s="55"/>
      <c r="L59" s="55"/>
      <c r="M59" s="57"/>
      <c r="N59" s="57"/>
      <c r="O59" s="55"/>
      <c r="P59" s="55"/>
      <c r="Q59" s="5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8"/>
      <c r="AO59" s="8"/>
      <c r="AP59" s="6"/>
      <c r="AQ59" s="9"/>
      <c r="AR59" s="6"/>
      <c r="AS59" s="6"/>
      <c r="AT59" s="6"/>
      <c r="AU59" s="6"/>
    </row>
    <row r="60" spans="1:47" ht="15.6" hidden="1" x14ac:dyDescent="0.3">
      <c r="A60" s="58" t="s">
        <v>501</v>
      </c>
      <c r="B60" s="58"/>
      <c r="C60" s="59"/>
      <c r="D60" s="58"/>
      <c r="E60" s="60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8"/>
      <c r="AO60" s="8"/>
      <c r="AP60" s="6"/>
      <c r="AQ60" s="9"/>
      <c r="AR60" s="6"/>
      <c r="AS60" s="6"/>
      <c r="AT60" s="6"/>
      <c r="AU60" s="6"/>
    </row>
    <row r="61" spans="1:47" ht="13.8" hidden="1" x14ac:dyDescent="0.25">
      <c r="A61" s="58" t="s">
        <v>57</v>
      </c>
      <c r="B61" s="58"/>
      <c r="C61" s="58"/>
      <c r="D61" s="58"/>
      <c r="E61" s="60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8"/>
      <c r="AO61" s="8"/>
      <c r="AP61" s="6"/>
      <c r="AQ61" s="9"/>
      <c r="AR61" s="6"/>
      <c r="AS61" s="6"/>
      <c r="AT61" s="6"/>
      <c r="AU61" s="6"/>
    </row>
    <row r="62" spans="1:47" ht="13.8" hidden="1" x14ac:dyDescent="0.25">
      <c r="A62" s="61" t="s">
        <v>735</v>
      </c>
      <c r="B62" s="61"/>
      <c r="C62" s="61"/>
      <c r="D62" s="61"/>
      <c r="E62" s="61"/>
      <c r="F62" s="61" t="s">
        <v>736</v>
      </c>
      <c r="G62" s="61"/>
      <c r="H62" s="61"/>
      <c r="I62" s="6"/>
      <c r="J62" s="6"/>
      <c r="K62" s="6"/>
      <c r="L62" s="61"/>
      <c r="M62" s="17"/>
      <c r="N62" s="17"/>
      <c r="O62" s="17"/>
      <c r="P62" s="17"/>
      <c r="Q62" s="17"/>
      <c r="R62" s="17"/>
      <c r="S62" s="10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8"/>
      <c r="AO62" s="8"/>
      <c r="AP62" s="6"/>
      <c r="AQ62" s="9"/>
      <c r="AR62" s="6"/>
      <c r="AS62" s="6"/>
      <c r="AT62" s="6"/>
      <c r="AU62" s="6"/>
    </row>
    <row r="63" spans="1:47" ht="13.8" hidden="1" x14ac:dyDescent="0.3">
      <c r="A63" s="19"/>
      <c r="B63" s="7"/>
      <c r="C63" s="20"/>
      <c r="D63" s="20"/>
      <c r="E63" s="2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2"/>
      <c r="AO63" s="22"/>
      <c r="AP63" s="21"/>
      <c r="AQ63" s="23"/>
      <c r="AR63" s="21"/>
      <c r="AS63" s="21"/>
      <c r="AT63" s="21"/>
      <c r="AU63" s="21"/>
    </row>
    <row r="64" spans="1:47" ht="13.8" hidden="1" x14ac:dyDescent="0.3">
      <c r="A64" s="19"/>
      <c r="B64" s="7"/>
      <c r="C64" s="20"/>
      <c r="D64" s="20"/>
      <c r="E64" s="2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2"/>
      <c r="AO64" s="22"/>
      <c r="AP64" s="21"/>
      <c r="AQ64" s="23"/>
      <c r="AR64" s="21"/>
      <c r="AS64" s="21"/>
      <c r="AT64" s="21"/>
      <c r="AU64" s="21"/>
    </row>
    <row r="65" spans="1:47" ht="13.8" hidden="1" x14ac:dyDescent="0.3">
      <c r="A65" s="19"/>
      <c r="B65" s="7"/>
      <c r="C65" s="20"/>
      <c r="D65" s="20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2"/>
      <c r="AO65" s="22"/>
      <c r="AP65" s="21"/>
      <c r="AQ65" s="23"/>
      <c r="AR65" s="21"/>
      <c r="AS65" s="21"/>
      <c r="AT65" s="21"/>
      <c r="AU65" s="21"/>
    </row>
    <row r="66" spans="1:47" ht="13.8" hidden="1" x14ac:dyDescent="0.3">
      <c r="A66" s="19"/>
      <c r="B66" s="7"/>
      <c r="C66" s="20"/>
      <c r="D66" s="20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2"/>
      <c r="AO66" s="22"/>
      <c r="AP66" s="21"/>
      <c r="AQ66" s="23"/>
      <c r="AR66" s="21"/>
      <c r="AS66" s="21"/>
      <c r="AT66" s="21"/>
      <c r="AU66" s="21"/>
    </row>
    <row r="67" spans="1:47" ht="13.8" hidden="1" x14ac:dyDescent="0.3">
      <c r="A67" s="19"/>
      <c r="B67" s="7"/>
      <c r="C67" s="20"/>
      <c r="D67" s="20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2"/>
      <c r="AO67" s="22"/>
      <c r="AP67" s="21"/>
      <c r="AQ67" s="23"/>
      <c r="AR67" s="21"/>
      <c r="AS67" s="21"/>
      <c r="AT67" s="21"/>
      <c r="AU67" s="21"/>
    </row>
    <row r="68" spans="1:47" ht="13.8" hidden="1" x14ac:dyDescent="0.3">
      <c r="A68" s="19"/>
      <c r="B68" s="7"/>
      <c r="C68" s="20"/>
      <c r="D68" s="20"/>
      <c r="E68" s="2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2"/>
      <c r="AO68" s="22"/>
      <c r="AP68" s="21"/>
      <c r="AQ68" s="23"/>
      <c r="AR68" s="21"/>
      <c r="AS68" s="21"/>
      <c r="AT68" s="21"/>
      <c r="AU68" s="21"/>
    </row>
    <row r="69" spans="1:47" ht="13.8" hidden="1" x14ac:dyDescent="0.3">
      <c r="A69" s="19"/>
      <c r="B69" s="7"/>
      <c r="C69" s="20"/>
      <c r="D69" s="20"/>
      <c r="E69" s="2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2"/>
      <c r="AO69" s="22"/>
      <c r="AP69" s="21"/>
      <c r="AQ69" s="23"/>
      <c r="AR69" s="21"/>
      <c r="AS69" s="21"/>
      <c r="AT69" s="21"/>
      <c r="AU69" s="21"/>
    </row>
    <row r="70" spans="1:47" ht="13.8" hidden="1" x14ac:dyDescent="0.3">
      <c r="A70" s="19"/>
      <c r="B70" s="7"/>
      <c r="C70" s="20"/>
      <c r="D70" s="20"/>
      <c r="E70" s="2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2"/>
      <c r="AO70" s="22"/>
      <c r="AP70" s="21"/>
      <c r="AQ70" s="23"/>
      <c r="AR70" s="21"/>
      <c r="AS70" s="21"/>
      <c r="AT70" s="21"/>
      <c r="AU70" s="21"/>
    </row>
    <row r="71" spans="1:47" ht="13.8" hidden="1" x14ac:dyDescent="0.3">
      <c r="A71" s="19"/>
      <c r="B71" s="7"/>
      <c r="C71" s="20"/>
      <c r="D71" s="20"/>
      <c r="E71" s="2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2"/>
      <c r="AN71" s="21"/>
      <c r="AO71" s="21"/>
      <c r="AP71" s="23"/>
      <c r="AQ71" s="21"/>
      <c r="AR71" s="21"/>
      <c r="AS71" s="21"/>
      <c r="AT71" s="21"/>
    </row>
    <row r="72" spans="1:47" ht="13.8" hidden="1" x14ac:dyDescent="0.3">
      <c r="A72" s="19"/>
      <c r="B72" s="7"/>
      <c r="C72" s="24"/>
      <c r="D72" s="24"/>
      <c r="E72" s="24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2"/>
      <c r="AO72" s="22"/>
      <c r="AP72" s="21"/>
      <c r="AQ72" s="23"/>
      <c r="AR72" s="21"/>
      <c r="AS72" s="21"/>
      <c r="AT72" s="21"/>
      <c r="AU72" s="21"/>
    </row>
    <row r="73" spans="1:47" ht="13.8" hidden="1" x14ac:dyDescent="0.3">
      <c r="A73" s="19"/>
      <c r="B73" s="7"/>
      <c r="C73" s="24"/>
      <c r="D73" s="24"/>
      <c r="E73" s="24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2"/>
      <c r="AO73" s="22"/>
      <c r="AP73" s="21"/>
      <c r="AQ73" s="23"/>
      <c r="AR73" s="21"/>
      <c r="AS73" s="21"/>
      <c r="AT73" s="21"/>
      <c r="AU73" s="21"/>
    </row>
    <row r="74" spans="1:47" ht="13.8" hidden="1" x14ac:dyDescent="0.3">
      <c r="A74" s="19"/>
      <c r="B74" s="7"/>
      <c r="C74" s="24"/>
      <c r="D74" s="24"/>
      <c r="E74" s="24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2"/>
      <c r="AO74" s="22"/>
      <c r="AP74" s="21"/>
      <c r="AQ74" s="23"/>
      <c r="AR74" s="21"/>
      <c r="AS74" s="21"/>
      <c r="AT74" s="21"/>
      <c r="AU74" s="21"/>
    </row>
    <row r="75" spans="1:47" ht="13.8" hidden="1" x14ac:dyDescent="0.3">
      <c r="A75" s="19"/>
      <c r="B75" s="7"/>
      <c r="C75" s="24"/>
      <c r="D75" s="24"/>
      <c r="E75" s="24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2"/>
      <c r="AO75" s="22"/>
      <c r="AP75" s="21"/>
      <c r="AQ75" s="23"/>
      <c r="AR75" s="21"/>
      <c r="AS75" s="21"/>
      <c r="AT75" s="21"/>
      <c r="AU75" s="21"/>
    </row>
    <row r="76" spans="1:47" ht="13.8" hidden="1" x14ac:dyDescent="0.3">
      <c r="A76" s="19"/>
      <c r="B76" s="7"/>
      <c r="C76" s="20"/>
      <c r="D76" s="20"/>
      <c r="E76" s="2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2"/>
      <c r="AO76" s="22"/>
      <c r="AP76" s="21"/>
      <c r="AQ76" s="23"/>
      <c r="AR76" s="21"/>
      <c r="AS76" s="21"/>
      <c r="AT76" s="21"/>
      <c r="AU76" s="21"/>
    </row>
    <row r="77" spans="1:47" ht="13.8" hidden="1" x14ac:dyDescent="0.3">
      <c r="A77" s="19"/>
      <c r="B77" s="7"/>
      <c r="C77" s="20"/>
      <c r="D77" s="20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2"/>
      <c r="AO77" s="22"/>
      <c r="AP77" s="21"/>
      <c r="AQ77" s="23"/>
      <c r="AR77" s="21"/>
      <c r="AS77" s="21"/>
      <c r="AT77" s="21"/>
      <c r="AU77" s="21"/>
    </row>
    <row r="78" spans="1:47" ht="13.8" hidden="1" x14ac:dyDescent="0.3">
      <c r="A78" s="19"/>
      <c r="B78" s="7"/>
      <c r="C78" s="20"/>
      <c r="D78" s="20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2"/>
      <c r="AO78" s="22"/>
      <c r="AP78" s="21"/>
      <c r="AQ78" s="23"/>
      <c r="AR78" s="21"/>
      <c r="AS78" s="21"/>
      <c r="AT78" s="21"/>
      <c r="AU78" s="21"/>
    </row>
    <row r="79" spans="1:47" ht="13.8" hidden="1" x14ac:dyDescent="0.3">
      <c r="A79" s="19"/>
      <c r="B79" s="7"/>
      <c r="C79" s="20"/>
      <c r="D79" s="20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2"/>
      <c r="AO79" s="22"/>
      <c r="AP79" s="21"/>
      <c r="AQ79" s="23"/>
      <c r="AR79" s="21"/>
      <c r="AS79" s="21"/>
      <c r="AT79" s="21"/>
      <c r="AU79" s="21"/>
    </row>
    <row r="80" spans="1:47" ht="13.8" hidden="1" x14ac:dyDescent="0.3">
      <c r="A80" s="19"/>
      <c r="B80" s="7"/>
      <c r="C80" s="20"/>
      <c r="D80" s="20"/>
      <c r="E80" s="2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2"/>
      <c r="AO80" s="22"/>
      <c r="AP80" s="21"/>
      <c r="AQ80" s="23"/>
      <c r="AR80" s="21"/>
      <c r="AS80" s="21"/>
      <c r="AT80" s="21"/>
      <c r="AU80" s="21"/>
    </row>
    <row r="81" spans="1:47" ht="13.8" hidden="1" x14ac:dyDescent="0.3">
      <c r="A81" s="19"/>
      <c r="B81" s="7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2"/>
      <c r="AO81" s="22"/>
      <c r="AP81" s="21"/>
      <c r="AQ81" s="23"/>
      <c r="AR81" s="21"/>
      <c r="AS81" s="21"/>
      <c r="AT81" s="21"/>
      <c r="AU81" s="21"/>
    </row>
    <row r="82" spans="1:47" ht="13.8" hidden="1" x14ac:dyDescent="0.3">
      <c r="A82" s="19"/>
      <c r="B82" s="7"/>
      <c r="C82" s="20"/>
      <c r="D82" s="20"/>
      <c r="E82" s="2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2"/>
      <c r="AO82" s="22"/>
      <c r="AP82" s="21"/>
      <c r="AQ82" s="23"/>
      <c r="AR82" s="21"/>
      <c r="AS82" s="21"/>
      <c r="AT82" s="21"/>
      <c r="AU82" s="21"/>
    </row>
    <row r="83" spans="1:47" ht="13.8" hidden="1" x14ac:dyDescent="0.3">
      <c r="A83" s="19"/>
      <c r="B83" s="7"/>
      <c r="C83" s="20"/>
      <c r="D83" s="20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2"/>
      <c r="AO83" s="22"/>
      <c r="AP83" s="21"/>
      <c r="AQ83" s="23"/>
      <c r="AR83" s="21"/>
      <c r="AS83" s="21"/>
      <c r="AT83" s="21"/>
      <c r="AU83" s="21"/>
    </row>
    <row r="84" spans="1:47" ht="13.8" hidden="1" x14ac:dyDescent="0.3">
      <c r="A84" s="19"/>
      <c r="B84" s="7"/>
      <c r="C84" s="20"/>
      <c r="D84" s="20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2"/>
      <c r="AO84" s="22"/>
      <c r="AP84" s="21"/>
      <c r="AQ84" s="23"/>
      <c r="AR84" s="21"/>
      <c r="AS84" s="21"/>
      <c r="AT84" s="21"/>
      <c r="AU84" s="21"/>
    </row>
    <row r="85" spans="1:47" ht="13.8" hidden="1" x14ac:dyDescent="0.3">
      <c r="A85" s="19"/>
      <c r="B85" s="7"/>
      <c r="C85" s="20"/>
      <c r="D85" s="20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2"/>
      <c r="AO85" s="22"/>
      <c r="AP85" s="21"/>
      <c r="AQ85" s="23"/>
      <c r="AR85" s="21"/>
      <c r="AS85" s="21"/>
      <c r="AT85" s="21"/>
      <c r="AU85" s="21"/>
    </row>
    <row r="86" spans="1:47" ht="13.8" hidden="1" x14ac:dyDescent="0.3">
      <c r="A86" s="19"/>
      <c r="B86" s="7"/>
      <c r="C86" s="20"/>
      <c r="D86" s="20"/>
      <c r="E86" s="2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2"/>
      <c r="AO86" s="22"/>
      <c r="AP86" s="21"/>
      <c r="AQ86" s="23"/>
      <c r="AR86" s="21"/>
      <c r="AS86" s="21"/>
      <c r="AT86" s="21"/>
      <c r="AU86" s="21"/>
    </row>
    <row r="87" spans="1:47" ht="13.8" hidden="1" x14ac:dyDescent="0.3">
      <c r="A87" s="19"/>
      <c r="B87" s="7"/>
      <c r="C87" s="20"/>
      <c r="D87" s="20"/>
      <c r="E87" s="2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2"/>
      <c r="AO87" s="22"/>
      <c r="AP87" s="21"/>
      <c r="AQ87" s="23"/>
      <c r="AR87" s="21"/>
      <c r="AS87" s="21"/>
      <c r="AT87" s="21"/>
      <c r="AU87" s="21"/>
    </row>
    <row r="88" spans="1:47" ht="13.8" hidden="1" x14ac:dyDescent="0.3">
      <c r="A88" s="19"/>
      <c r="B88" s="7"/>
      <c r="C88" s="20"/>
      <c r="D88" s="20"/>
      <c r="E88" s="2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2"/>
      <c r="AO88" s="22"/>
      <c r="AP88" s="21"/>
      <c r="AQ88" s="23"/>
      <c r="AR88" s="21"/>
      <c r="AS88" s="21"/>
      <c r="AT88" s="21"/>
      <c r="AU88" s="21"/>
    </row>
    <row r="89" spans="1:47" ht="13.8" hidden="1" x14ac:dyDescent="0.3">
      <c r="A89" s="19"/>
      <c r="B89" s="7"/>
      <c r="C89" s="20"/>
      <c r="D89" s="20"/>
      <c r="E89" s="2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2"/>
      <c r="AO89" s="22"/>
      <c r="AP89" s="21"/>
      <c r="AQ89" s="23"/>
      <c r="AR89" s="21"/>
      <c r="AS89" s="21"/>
      <c r="AT89" s="21"/>
      <c r="AU89" s="21"/>
    </row>
    <row r="90" spans="1:47" ht="13.8" hidden="1" x14ac:dyDescent="0.3">
      <c r="A90" s="19"/>
      <c r="B90" s="7"/>
      <c r="C90" s="20"/>
      <c r="D90" s="20"/>
      <c r="E90" s="2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2"/>
      <c r="AO90" s="22"/>
      <c r="AP90" s="21"/>
      <c r="AQ90" s="23"/>
      <c r="AR90" s="21"/>
      <c r="AS90" s="21"/>
      <c r="AT90" s="21"/>
      <c r="AU90" s="21"/>
    </row>
    <row r="91" spans="1:47" ht="13.8" hidden="1" x14ac:dyDescent="0.3">
      <c r="A91" s="19"/>
      <c r="B91" s="7"/>
      <c r="C91" s="20"/>
      <c r="D91" s="20"/>
      <c r="E91" s="2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2"/>
      <c r="AO91" s="22"/>
      <c r="AP91" s="21"/>
      <c r="AQ91" s="23"/>
      <c r="AR91" s="21"/>
      <c r="AS91" s="21"/>
      <c r="AT91" s="21"/>
      <c r="AU91" s="21"/>
    </row>
    <row r="92" spans="1:47" ht="13.8" hidden="1" x14ac:dyDescent="0.3">
      <c r="A92" s="19"/>
      <c r="B92" s="7"/>
      <c r="C92" s="20"/>
      <c r="D92" s="20"/>
      <c r="E92" s="2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2"/>
      <c r="AO92" s="22"/>
      <c r="AP92" s="21"/>
      <c r="AQ92" s="23"/>
      <c r="AR92" s="21"/>
      <c r="AS92" s="21"/>
      <c r="AT92" s="21"/>
      <c r="AU92" s="21"/>
    </row>
    <row r="93" spans="1:47" ht="13.8" hidden="1" x14ac:dyDescent="0.3">
      <c r="A93" s="19"/>
      <c r="B93" s="7"/>
      <c r="C93" s="2"/>
      <c r="D93" s="2"/>
      <c r="E93" s="2"/>
      <c r="F93" s="25"/>
      <c r="G93" s="25"/>
      <c r="H93" s="21"/>
      <c r="I93" s="21"/>
      <c r="J93" s="26"/>
      <c r="K93" s="26"/>
      <c r="L93" s="21"/>
      <c r="M93" s="21"/>
      <c r="N93" s="26"/>
      <c r="O93" s="26"/>
      <c r="P93" s="21"/>
      <c r="Q93" s="21"/>
      <c r="R93" s="21"/>
      <c r="S93" s="26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2"/>
      <c r="AO93" s="22"/>
      <c r="AP93" s="21"/>
      <c r="AQ93" s="23"/>
      <c r="AR93" s="21"/>
      <c r="AS93" s="21"/>
      <c r="AT93" s="21"/>
      <c r="AU93" s="21"/>
    </row>
    <row r="94" spans="1:47" ht="13.8" hidden="1" x14ac:dyDescent="0.3">
      <c r="A94" s="19"/>
      <c r="B94" s="7"/>
      <c r="C94" s="2"/>
      <c r="D94" s="2"/>
      <c r="E94" s="2"/>
      <c r="F94" s="25"/>
      <c r="G94" s="25"/>
      <c r="H94" s="21"/>
      <c r="I94" s="21"/>
      <c r="J94" s="26"/>
      <c r="K94" s="26"/>
      <c r="L94" s="21"/>
      <c r="M94" s="21"/>
      <c r="N94" s="26"/>
      <c r="O94" s="26"/>
      <c r="P94" s="21"/>
      <c r="Q94" s="21"/>
      <c r="R94" s="21"/>
      <c r="S94" s="26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2"/>
      <c r="AO94" s="22"/>
      <c r="AP94" s="21"/>
      <c r="AQ94" s="23"/>
      <c r="AR94" s="21"/>
      <c r="AS94" s="21"/>
      <c r="AT94" s="21"/>
      <c r="AU94" s="21"/>
    </row>
    <row r="95" spans="1:47" ht="13.8" hidden="1" x14ac:dyDescent="0.3">
      <c r="A95" s="19"/>
      <c r="B95" s="7"/>
      <c r="C95" s="2"/>
      <c r="D95" s="2"/>
      <c r="E95" s="2"/>
      <c r="F95" s="25"/>
      <c r="G95" s="25"/>
      <c r="H95" s="21"/>
      <c r="I95" s="21"/>
      <c r="J95" s="26"/>
      <c r="K95" s="26"/>
      <c r="L95" s="21"/>
      <c r="M95" s="21"/>
      <c r="N95" s="26"/>
      <c r="O95" s="26"/>
      <c r="P95" s="21"/>
      <c r="Q95" s="21"/>
      <c r="R95" s="21"/>
      <c r="S95" s="26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2"/>
      <c r="AO95" s="22"/>
      <c r="AP95" s="21"/>
      <c r="AQ95" s="23"/>
      <c r="AR95" s="21"/>
      <c r="AS95" s="21"/>
      <c r="AT95" s="21"/>
      <c r="AU95" s="21"/>
    </row>
    <row r="96" spans="1:47" ht="13.8" hidden="1" x14ac:dyDescent="0.3">
      <c r="A96" s="19"/>
      <c r="B96" s="7"/>
      <c r="C96" s="2"/>
      <c r="D96" s="2"/>
      <c r="E96" s="2"/>
      <c r="F96" s="25"/>
      <c r="G96" s="25"/>
      <c r="H96" s="21"/>
      <c r="I96" s="21"/>
      <c r="J96" s="26"/>
      <c r="K96" s="26"/>
      <c r="L96" s="21"/>
      <c r="M96" s="21"/>
      <c r="N96" s="26"/>
      <c r="O96" s="26"/>
      <c r="P96" s="21"/>
      <c r="Q96" s="21"/>
      <c r="R96" s="26"/>
      <c r="S96" s="26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2"/>
      <c r="AO96" s="22"/>
      <c r="AP96" s="21"/>
      <c r="AQ96" s="23"/>
      <c r="AR96" s="21"/>
      <c r="AS96" s="27"/>
      <c r="AT96" s="21"/>
      <c r="AU96" s="21"/>
    </row>
    <row r="97" spans="1:47" ht="13.8" hidden="1" x14ac:dyDescent="0.3">
      <c r="A97" s="19"/>
      <c r="B97" s="7"/>
      <c r="C97" s="24"/>
      <c r="D97" s="24"/>
      <c r="E97" s="24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2"/>
      <c r="AO97" s="22"/>
      <c r="AP97" s="21"/>
      <c r="AQ97" s="23"/>
      <c r="AR97" s="21"/>
      <c r="AS97" s="27"/>
      <c r="AT97" s="21"/>
      <c r="AU97" s="21"/>
    </row>
    <row r="98" spans="1:47" ht="13.8" hidden="1" x14ac:dyDescent="0.3">
      <c r="A98" s="19"/>
      <c r="B98" s="7"/>
      <c r="C98" s="24"/>
      <c r="D98" s="24"/>
      <c r="E98" s="24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2"/>
      <c r="AO98" s="22"/>
      <c r="AP98" s="21"/>
      <c r="AQ98" s="23"/>
      <c r="AR98" s="21"/>
      <c r="AS98" s="27"/>
      <c r="AT98" s="21"/>
      <c r="AU98" s="21"/>
    </row>
    <row r="99" spans="1:47" ht="13.8" hidden="1" x14ac:dyDescent="0.3">
      <c r="A99" s="19"/>
      <c r="B99" s="7"/>
      <c r="C99" s="24"/>
      <c r="D99" s="24"/>
      <c r="E99" s="24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2"/>
      <c r="AO99" s="22"/>
      <c r="AP99" s="21"/>
      <c r="AQ99" s="23"/>
      <c r="AR99" s="21"/>
      <c r="AS99" s="27"/>
      <c r="AT99" s="21"/>
      <c r="AU99" s="21"/>
    </row>
    <row r="100" spans="1:47" ht="13.8" hidden="1" x14ac:dyDescent="0.3">
      <c r="A100" s="19"/>
      <c r="B100" s="7"/>
      <c r="C100" s="24"/>
      <c r="D100" s="24"/>
      <c r="E100" s="24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2"/>
      <c r="AO100" s="22"/>
      <c r="AP100" s="21"/>
      <c r="AQ100" s="23"/>
      <c r="AR100" s="21"/>
      <c r="AS100" s="27"/>
      <c r="AT100" s="21"/>
      <c r="AU100" s="21"/>
    </row>
    <row r="101" spans="1:47" ht="13.8" hidden="1" x14ac:dyDescent="0.3">
      <c r="A101" s="19"/>
      <c r="B101" s="7"/>
      <c r="C101" s="24"/>
      <c r="D101" s="24"/>
      <c r="E101" s="24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2"/>
      <c r="AO101" s="22"/>
      <c r="AP101" s="21"/>
      <c r="AQ101" s="23"/>
      <c r="AR101" s="21"/>
      <c r="AS101" s="27"/>
      <c r="AT101" s="21"/>
      <c r="AU101" s="21"/>
    </row>
    <row r="102" spans="1:47" ht="13.8" hidden="1" x14ac:dyDescent="0.3">
      <c r="A102" s="19"/>
      <c r="B102" s="7"/>
      <c r="C102" s="24"/>
      <c r="D102" s="24"/>
      <c r="E102" s="24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2"/>
      <c r="AO102" s="22"/>
      <c r="AP102" s="21"/>
      <c r="AQ102" s="23"/>
      <c r="AR102" s="21"/>
      <c r="AS102" s="27"/>
      <c r="AT102" s="21"/>
      <c r="AU102" s="21"/>
    </row>
    <row r="103" spans="1:47" ht="13.8" hidden="1" x14ac:dyDescent="0.3">
      <c r="A103" s="19"/>
      <c r="B103" s="7"/>
      <c r="C103" s="24"/>
      <c r="D103" s="24"/>
      <c r="E103" s="24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2"/>
      <c r="AO103" s="22"/>
      <c r="AP103" s="21"/>
      <c r="AQ103" s="23"/>
      <c r="AR103" s="21"/>
      <c r="AS103" s="27"/>
      <c r="AT103" s="21"/>
      <c r="AU103" s="21"/>
    </row>
    <row r="104" spans="1:47" ht="13.8" hidden="1" x14ac:dyDescent="0.3">
      <c r="A104" s="19"/>
      <c r="B104" s="7"/>
      <c r="C104" s="24"/>
      <c r="D104" s="24"/>
      <c r="E104" s="24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2"/>
      <c r="AO104" s="22"/>
      <c r="AP104" s="21"/>
      <c r="AQ104" s="23"/>
      <c r="AR104" s="21"/>
      <c r="AS104" s="27"/>
      <c r="AT104" s="21"/>
      <c r="AU104" s="21"/>
    </row>
    <row r="105" spans="1:47" ht="13.8" hidden="1" x14ac:dyDescent="0.3">
      <c r="A105" s="19"/>
      <c r="B105" s="7"/>
      <c r="C105" s="24"/>
      <c r="D105" s="24"/>
      <c r="E105" s="24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2"/>
      <c r="AO105" s="22"/>
      <c r="AP105" s="21"/>
      <c r="AQ105" s="23"/>
      <c r="AR105" s="21"/>
      <c r="AS105" s="27"/>
      <c r="AT105" s="21"/>
      <c r="AU105" s="21"/>
    </row>
    <row r="106" spans="1:47" ht="13.8" hidden="1" x14ac:dyDescent="0.3">
      <c r="A106" s="19"/>
      <c r="B106" s="7"/>
      <c r="C106" s="24"/>
      <c r="D106" s="24"/>
      <c r="E106" s="24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2"/>
      <c r="AO106" s="22"/>
      <c r="AP106" s="21"/>
      <c r="AQ106" s="23"/>
      <c r="AR106" s="21"/>
      <c r="AS106" s="27"/>
      <c r="AT106" s="21"/>
      <c r="AU106" s="21"/>
    </row>
    <row r="107" spans="1:47" hidden="1" x14ac:dyDescent="0.25">
      <c r="L107" s="49"/>
    </row>
  </sheetData>
  <autoFilter ref="AP1:AP107" xr:uid="{00000000-0009-0000-0000-000004000000}">
    <filterColumn colId="0">
      <filters>
        <filter val="REAPPEAR"/>
      </filters>
    </filterColumn>
  </autoFilter>
  <mergeCells count="8">
    <mergeCell ref="AD1:AG1"/>
    <mergeCell ref="AH1:AK1"/>
    <mergeCell ref="F1:I1"/>
    <mergeCell ref="J1:M1"/>
    <mergeCell ref="N1:Q1"/>
    <mergeCell ref="R1:U1"/>
    <mergeCell ref="V1:Y1"/>
    <mergeCell ref="Z1:AC1"/>
  </mergeCells>
  <conditionalFormatting sqref="G59:G61 O59:P61 S59:S61 H59:H62 K59:L62 F62:G62 J62">
    <cfRule type="cellIs" dxfId="1" priority="1" stopIfTrue="1" operator="equal">
      <formula>"e"</formula>
    </cfRule>
  </conditionalFormatting>
  <conditionalFormatting sqref="I1:I106 M1:M106 N3:N58 AG3:AI58 Q3:Q70 U3:U70 Y3:Y70 AC3:AC70 AK3:AK70 AG4:AG70 P71 T71 X71 AB71 AF71 AJ71 Q72:Q106 U72:U106 Y72:Y106 AC72:AC106 AG72:AG106 AK72:AK106 S93:S95 J93:J96 N93:O96 V93:V96 R96">
    <cfRule type="cellIs" dxfId="0" priority="4" stopIfTrue="1" operator="equal">
      <formula>"e"</formula>
    </cfRule>
  </conditionalFormatting>
  <printOptions horizontalCentered="1" verticalCentered="1"/>
  <pageMargins left="0.39370078740157483" right="0.19685039370078741" top="0.70866141732283472" bottom="2.8740157480314963" header="0.59055118110236227" footer="0.39370078740157483"/>
  <pageSetup paperSize="8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98"/>
  <sheetViews>
    <sheetView workbookViewId="0">
      <selection activeCell="AL24" sqref="AL24"/>
    </sheetView>
  </sheetViews>
  <sheetFormatPr defaultRowHeight="13.2" x14ac:dyDescent="0.25"/>
  <cols>
    <col min="1" max="1" width="6.5546875" customWidth="1"/>
    <col min="2" max="2" width="11" customWidth="1"/>
    <col min="3" max="3" width="21.88671875" customWidth="1"/>
    <col min="4" max="4" width="25.6640625" customWidth="1"/>
    <col min="5" max="5" width="22.33203125" customWidth="1"/>
    <col min="6" max="6" width="6.88671875" customWidth="1"/>
    <col min="7" max="8" width="6.6640625" customWidth="1"/>
    <col min="9" max="9" width="6" customWidth="1"/>
    <col min="10" max="10" width="6.88671875" customWidth="1"/>
    <col min="11" max="11" width="7.44140625" customWidth="1"/>
    <col min="12" max="14" width="7.109375" customWidth="1"/>
    <col min="15" max="15" width="6.88671875" customWidth="1"/>
    <col min="16" max="16" width="6.6640625" customWidth="1"/>
    <col min="17" max="17" width="6.44140625" customWidth="1"/>
    <col min="18" max="18" width="7" customWidth="1"/>
    <col min="19" max="19" width="7.33203125" customWidth="1"/>
    <col min="20" max="20" width="7" customWidth="1"/>
    <col min="21" max="21" width="7.33203125" customWidth="1"/>
    <col min="22" max="22" width="6.88671875" customWidth="1"/>
    <col min="23" max="23" width="6.6640625" customWidth="1"/>
    <col min="24" max="24" width="6.109375" customWidth="1"/>
    <col min="25" max="25" width="6.88671875" customWidth="1"/>
    <col min="26" max="26" width="6.33203125" customWidth="1"/>
    <col min="27" max="27" width="7.33203125" customWidth="1"/>
    <col min="28" max="28" width="5.5546875" customWidth="1"/>
    <col min="29" max="29" width="6" customWidth="1"/>
    <col min="30" max="30" width="6.88671875" customWidth="1"/>
    <col min="31" max="31" width="7.109375" customWidth="1"/>
    <col min="32" max="32" width="7" customWidth="1"/>
    <col min="33" max="33" width="6.33203125" customWidth="1"/>
    <col min="34" max="34" width="7.33203125" customWidth="1"/>
    <col min="35" max="35" width="7.5546875" customWidth="1"/>
    <col min="36" max="36" width="7" customWidth="1"/>
    <col min="37" max="37" width="6.5546875" customWidth="1"/>
    <col min="39" max="39" width="7" customWidth="1"/>
    <col min="43" max="44" width="0" hidden="1" customWidth="1"/>
    <col min="46" max="46" width="7.5546875" customWidth="1"/>
    <col min="47" max="47" width="0" hidden="1" customWidth="1"/>
  </cols>
  <sheetData>
    <row r="1" spans="1:47" ht="15.6" x14ac:dyDescent="0.3">
      <c r="A1" s="12"/>
      <c r="B1" s="12"/>
      <c r="C1" s="30" t="s">
        <v>499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7" s="31" customFormat="1" ht="11.4" x14ac:dyDescent="0.2">
      <c r="F2" s="31" t="s">
        <v>16</v>
      </c>
      <c r="J2" s="31" t="s">
        <v>19</v>
      </c>
      <c r="N2" s="31" t="s">
        <v>20</v>
      </c>
      <c r="R2" s="31" t="s">
        <v>21</v>
      </c>
      <c r="V2" s="31" t="s">
        <v>22</v>
      </c>
      <c r="Z2" s="31" t="s">
        <v>23</v>
      </c>
      <c r="AD2" s="31" t="s">
        <v>24</v>
      </c>
      <c r="AH2" s="31" t="s">
        <v>25</v>
      </c>
      <c r="AM2" s="7"/>
    </row>
    <row r="3" spans="1:47" s="3" customFormat="1" x14ac:dyDescent="0.25">
      <c r="A3" s="6" t="s">
        <v>0</v>
      </c>
      <c r="B3" s="6" t="s">
        <v>10</v>
      </c>
      <c r="C3" s="6" t="s">
        <v>1</v>
      </c>
      <c r="D3" s="6" t="s">
        <v>11</v>
      </c>
      <c r="E3" s="6" t="s">
        <v>8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  <c r="Z3" s="6" t="s">
        <v>42</v>
      </c>
      <c r="AA3" s="6" t="s">
        <v>43</v>
      </c>
      <c r="AB3" s="6" t="s">
        <v>44</v>
      </c>
      <c r="AC3" s="6" t="s">
        <v>45</v>
      </c>
      <c r="AD3" s="6" t="s">
        <v>46</v>
      </c>
      <c r="AE3" s="6" t="s">
        <v>47</v>
      </c>
      <c r="AF3" s="6" t="s">
        <v>48</v>
      </c>
      <c r="AG3" s="6" t="s">
        <v>49</v>
      </c>
      <c r="AH3" s="6" t="s">
        <v>50</v>
      </c>
      <c r="AI3" s="6" t="s">
        <v>51</v>
      </c>
      <c r="AJ3" s="6" t="s">
        <v>52</v>
      </c>
      <c r="AK3" s="6" t="s">
        <v>53</v>
      </c>
      <c r="AL3" s="6" t="s">
        <v>502</v>
      </c>
      <c r="AM3" s="6" t="s">
        <v>12</v>
      </c>
      <c r="AN3" s="6" t="s">
        <v>13</v>
      </c>
      <c r="AO3" s="6" t="s">
        <v>6</v>
      </c>
      <c r="AP3" s="6" t="s">
        <v>7</v>
      </c>
      <c r="AQ3" s="6" t="s">
        <v>14</v>
      </c>
      <c r="AR3" s="6" t="s">
        <v>55</v>
      </c>
      <c r="AS3" s="6" t="s">
        <v>9</v>
      </c>
      <c r="AT3" s="6" t="s">
        <v>56</v>
      </c>
    </row>
    <row r="4" spans="1:47" x14ac:dyDescent="0.25">
      <c r="A4" s="12">
        <v>1</v>
      </c>
      <c r="B4" s="12" t="s">
        <v>194</v>
      </c>
      <c r="C4" s="28" t="s">
        <v>195</v>
      </c>
      <c r="D4" s="28" t="s">
        <v>196</v>
      </c>
      <c r="E4" s="28" t="s">
        <v>197</v>
      </c>
      <c r="F4" s="12">
        <v>188</v>
      </c>
      <c r="G4" s="12">
        <v>160</v>
      </c>
      <c r="H4" s="12">
        <v>348</v>
      </c>
      <c r="I4" s="12" t="s">
        <v>107</v>
      </c>
      <c r="J4" s="12">
        <v>37</v>
      </c>
      <c r="K4" s="12">
        <v>25</v>
      </c>
      <c r="L4" s="12">
        <v>62</v>
      </c>
      <c r="M4" s="12" t="s">
        <v>107</v>
      </c>
      <c r="N4" s="12">
        <v>42</v>
      </c>
      <c r="O4" s="12">
        <v>48</v>
      </c>
      <c r="P4" s="12">
        <v>90</v>
      </c>
      <c r="Q4" s="12" t="s">
        <v>113</v>
      </c>
      <c r="R4" s="12">
        <v>33</v>
      </c>
      <c r="S4" s="12">
        <v>39</v>
      </c>
      <c r="T4" s="12">
        <v>72</v>
      </c>
      <c r="U4" s="12" t="s">
        <v>110</v>
      </c>
      <c r="V4" s="12">
        <v>29</v>
      </c>
      <c r="W4" s="12">
        <v>26</v>
      </c>
      <c r="X4" s="12">
        <v>55</v>
      </c>
      <c r="Y4" s="12" t="s">
        <v>109</v>
      </c>
      <c r="Z4" s="12">
        <v>40</v>
      </c>
      <c r="AA4" s="12">
        <v>21</v>
      </c>
      <c r="AB4" s="12">
        <v>61</v>
      </c>
      <c r="AC4" s="12" t="s">
        <v>107</v>
      </c>
      <c r="AD4" s="12">
        <v>32</v>
      </c>
      <c r="AE4" s="12">
        <v>23</v>
      </c>
      <c r="AF4" s="12">
        <v>55</v>
      </c>
      <c r="AG4" s="12" t="s">
        <v>109</v>
      </c>
      <c r="AH4" s="12">
        <v>32</v>
      </c>
      <c r="AI4" s="12">
        <v>17</v>
      </c>
      <c r="AJ4" s="12">
        <v>49</v>
      </c>
      <c r="AK4" s="12" t="s">
        <v>108</v>
      </c>
      <c r="AL4" s="12">
        <v>792</v>
      </c>
      <c r="AM4" s="12">
        <v>17</v>
      </c>
      <c r="AN4" s="12">
        <v>66</v>
      </c>
      <c r="AO4" s="12" t="s">
        <v>17</v>
      </c>
      <c r="AP4" s="12" t="s">
        <v>194</v>
      </c>
      <c r="AQ4" s="12">
        <v>792</v>
      </c>
      <c r="AR4" s="12">
        <v>348</v>
      </c>
      <c r="AS4" s="12">
        <v>0</v>
      </c>
      <c r="AT4" s="12"/>
      <c r="AU4" s="1">
        <f>ROUND(AN4,1)</f>
        <v>66</v>
      </c>
    </row>
    <row r="5" spans="1:47" x14ac:dyDescent="0.25">
      <c r="A5" s="12">
        <v>2</v>
      </c>
      <c r="B5" s="12" t="s">
        <v>198</v>
      </c>
      <c r="C5" s="28" t="s">
        <v>199</v>
      </c>
      <c r="D5" s="28" t="s">
        <v>90</v>
      </c>
      <c r="E5" s="28" t="s">
        <v>200</v>
      </c>
      <c r="F5" s="12">
        <v>152</v>
      </c>
      <c r="G5" s="12">
        <v>186</v>
      </c>
      <c r="H5" s="12">
        <v>338</v>
      </c>
      <c r="I5" s="12" t="s">
        <v>107</v>
      </c>
      <c r="J5" s="12">
        <v>24</v>
      </c>
      <c r="K5" s="12">
        <v>8</v>
      </c>
      <c r="L5" s="12">
        <v>32</v>
      </c>
      <c r="M5" s="12" t="s">
        <v>58</v>
      </c>
      <c r="N5" s="12">
        <v>24</v>
      </c>
      <c r="O5" s="12">
        <v>23</v>
      </c>
      <c r="P5" s="12">
        <v>47</v>
      </c>
      <c r="Q5" s="12" t="s">
        <v>108</v>
      </c>
      <c r="R5" s="12">
        <v>30</v>
      </c>
      <c r="S5" s="12">
        <v>16</v>
      </c>
      <c r="T5" s="12">
        <v>46</v>
      </c>
      <c r="U5" s="12" t="s">
        <v>108</v>
      </c>
      <c r="V5" s="12">
        <v>31</v>
      </c>
      <c r="W5" s="12">
        <v>27</v>
      </c>
      <c r="X5" s="12">
        <v>58</v>
      </c>
      <c r="Y5" s="12" t="s">
        <v>109</v>
      </c>
      <c r="Z5" s="12">
        <v>33</v>
      </c>
      <c r="AA5" s="12">
        <v>16</v>
      </c>
      <c r="AB5" s="12">
        <v>49</v>
      </c>
      <c r="AC5" s="12" t="s">
        <v>108</v>
      </c>
      <c r="AD5" s="12">
        <v>29</v>
      </c>
      <c r="AE5" s="12">
        <v>13</v>
      </c>
      <c r="AF5" s="12">
        <v>42</v>
      </c>
      <c r="AG5" s="12" t="s">
        <v>111</v>
      </c>
      <c r="AH5" s="12">
        <v>25</v>
      </c>
      <c r="AI5" s="12">
        <v>12</v>
      </c>
      <c r="AJ5" s="12">
        <v>40</v>
      </c>
      <c r="AK5" s="12" t="s">
        <v>111</v>
      </c>
      <c r="AL5" s="12" t="s">
        <v>15</v>
      </c>
      <c r="AM5" s="12" t="s">
        <v>15</v>
      </c>
      <c r="AN5" s="12" t="s">
        <v>15</v>
      </c>
      <c r="AO5" s="12" t="s">
        <v>18</v>
      </c>
      <c r="AP5" s="12" t="s">
        <v>198</v>
      </c>
      <c r="AQ5" s="12">
        <v>0</v>
      </c>
      <c r="AR5" s="12">
        <v>338</v>
      </c>
      <c r="AS5" s="12">
        <v>1</v>
      </c>
      <c r="AT5" s="12">
        <v>3</v>
      </c>
      <c r="AU5" s="29" t="s">
        <v>15</v>
      </c>
    </row>
    <row r="6" spans="1:47" x14ac:dyDescent="0.25">
      <c r="A6" s="12">
        <v>3</v>
      </c>
      <c r="B6" s="12" t="s">
        <v>201</v>
      </c>
      <c r="C6" s="28" t="s">
        <v>202</v>
      </c>
      <c r="D6" s="28" t="s">
        <v>203</v>
      </c>
      <c r="E6" s="28" t="s">
        <v>204</v>
      </c>
      <c r="F6" s="12">
        <v>185</v>
      </c>
      <c r="G6" s="12">
        <v>164</v>
      </c>
      <c r="H6" s="12">
        <v>349</v>
      </c>
      <c r="I6" s="12" t="s">
        <v>107</v>
      </c>
      <c r="J6" s="12">
        <v>35</v>
      </c>
      <c r="K6" s="12">
        <v>14</v>
      </c>
      <c r="L6" s="12">
        <v>49</v>
      </c>
      <c r="M6" s="12" t="s">
        <v>108</v>
      </c>
      <c r="N6" s="12">
        <v>28</v>
      </c>
      <c r="O6" s="12">
        <v>22</v>
      </c>
      <c r="P6" s="12">
        <v>50</v>
      </c>
      <c r="Q6" s="12" t="s">
        <v>109</v>
      </c>
      <c r="R6" s="12">
        <v>48</v>
      </c>
      <c r="S6" s="12">
        <v>42</v>
      </c>
      <c r="T6" s="12">
        <v>90</v>
      </c>
      <c r="U6" s="12" t="s">
        <v>113</v>
      </c>
      <c r="V6" s="12">
        <v>36</v>
      </c>
      <c r="W6" s="12">
        <v>34</v>
      </c>
      <c r="X6" s="12">
        <v>70</v>
      </c>
      <c r="Y6" s="12" t="s">
        <v>110</v>
      </c>
      <c r="Z6" s="12">
        <v>31</v>
      </c>
      <c r="AA6" s="12">
        <v>24</v>
      </c>
      <c r="AB6" s="12">
        <v>55</v>
      </c>
      <c r="AC6" s="12" t="s">
        <v>109</v>
      </c>
      <c r="AD6" s="12">
        <v>48</v>
      </c>
      <c r="AE6" s="12">
        <v>27</v>
      </c>
      <c r="AF6" s="12">
        <v>75</v>
      </c>
      <c r="AG6" s="12" t="s">
        <v>110</v>
      </c>
      <c r="AH6" s="12">
        <v>34</v>
      </c>
      <c r="AI6" s="12">
        <v>23</v>
      </c>
      <c r="AJ6" s="12">
        <v>57</v>
      </c>
      <c r="AK6" s="12" t="s">
        <v>109</v>
      </c>
      <c r="AL6" s="12">
        <v>795</v>
      </c>
      <c r="AM6" s="12">
        <v>15</v>
      </c>
      <c r="AN6" s="12">
        <v>66.3</v>
      </c>
      <c r="AO6" s="12" t="s">
        <v>17</v>
      </c>
      <c r="AP6" s="12" t="s">
        <v>201</v>
      </c>
      <c r="AQ6" s="12">
        <v>795</v>
      </c>
      <c r="AR6" s="12">
        <v>349</v>
      </c>
      <c r="AS6" s="12">
        <v>0</v>
      </c>
      <c r="AT6" s="12"/>
      <c r="AU6" s="1">
        <f t="shared" ref="AU6:AU68" si="0">ROUND(AN6,1)</f>
        <v>66.3</v>
      </c>
    </row>
    <row r="7" spans="1:47" x14ac:dyDescent="0.25">
      <c r="A7" s="12">
        <v>4</v>
      </c>
      <c r="B7" s="12" t="s">
        <v>205</v>
      </c>
      <c r="C7" s="28" t="s">
        <v>206</v>
      </c>
      <c r="D7" s="28" t="s">
        <v>207</v>
      </c>
      <c r="E7" s="28" t="s">
        <v>208</v>
      </c>
      <c r="F7" s="12">
        <v>163</v>
      </c>
      <c r="G7" s="12">
        <v>174</v>
      </c>
      <c r="H7" s="12">
        <v>337</v>
      </c>
      <c r="I7" s="12" t="s">
        <v>107</v>
      </c>
      <c r="J7" s="12">
        <v>32</v>
      </c>
      <c r="K7" s="12">
        <v>17</v>
      </c>
      <c r="L7" s="12">
        <v>49</v>
      </c>
      <c r="M7" s="12" t="s">
        <v>108</v>
      </c>
      <c r="N7" s="12">
        <v>30</v>
      </c>
      <c r="O7" s="12">
        <v>37</v>
      </c>
      <c r="P7" s="12">
        <v>67</v>
      </c>
      <c r="Q7" s="12" t="s">
        <v>107</v>
      </c>
      <c r="R7" s="12">
        <v>30</v>
      </c>
      <c r="S7" s="12">
        <v>35</v>
      </c>
      <c r="T7" s="12">
        <v>65</v>
      </c>
      <c r="U7" s="12" t="s">
        <v>107</v>
      </c>
      <c r="V7" s="12">
        <v>28</v>
      </c>
      <c r="W7" s="12">
        <v>23</v>
      </c>
      <c r="X7" s="12">
        <v>51</v>
      </c>
      <c r="Y7" s="12" t="s">
        <v>109</v>
      </c>
      <c r="Z7" s="12">
        <v>35</v>
      </c>
      <c r="AA7" s="12">
        <v>23</v>
      </c>
      <c r="AB7" s="12">
        <v>58</v>
      </c>
      <c r="AC7" s="12" t="s">
        <v>109</v>
      </c>
      <c r="AD7" s="12">
        <v>31</v>
      </c>
      <c r="AE7" s="12">
        <v>14</v>
      </c>
      <c r="AF7" s="12">
        <v>45</v>
      </c>
      <c r="AG7" s="12" t="s">
        <v>108</v>
      </c>
      <c r="AH7" s="12">
        <v>27</v>
      </c>
      <c r="AI7" s="12">
        <v>11</v>
      </c>
      <c r="AJ7" s="12">
        <v>40</v>
      </c>
      <c r="AK7" s="12" t="s">
        <v>111</v>
      </c>
      <c r="AL7" s="12">
        <v>712</v>
      </c>
      <c r="AM7" s="12">
        <v>30</v>
      </c>
      <c r="AN7" s="12">
        <v>59.3</v>
      </c>
      <c r="AO7" s="12" t="s">
        <v>17</v>
      </c>
      <c r="AP7" s="12" t="s">
        <v>205</v>
      </c>
      <c r="AQ7" s="12">
        <v>712</v>
      </c>
      <c r="AR7" s="12">
        <v>337</v>
      </c>
      <c r="AS7" s="12">
        <v>0</v>
      </c>
      <c r="AT7" s="12">
        <v>2</v>
      </c>
      <c r="AU7" s="1">
        <f t="shared" si="0"/>
        <v>59.3</v>
      </c>
    </row>
    <row r="8" spans="1:47" x14ac:dyDescent="0.25">
      <c r="A8" s="12">
        <v>5</v>
      </c>
      <c r="B8" s="12" t="s">
        <v>209</v>
      </c>
      <c r="C8" s="28" t="s">
        <v>210</v>
      </c>
      <c r="D8" s="28" t="s">
        <v>73</v>
      </c>
      <c r="E8" s="28" t="s">
        <v>211</v>
      </c>
      <c r="F8" s="12">
        <v>205</v>
      </c>
      <c r="G8" s="12">
        <v>160</v>
      </c>
      <c r="H8" s="12">
        <v>365</v>
      </c>
      <c r="I8" s="12" t="s">
        <v>110</v>
      </c>
      <c r="J8" s="12">
        <v>46</v>
      </c>
      <c r="K8" s="12">
        <v>42</v>
      </c>
      <c r="L8" s="12">
        <v>88</v>
      </c>
      <c r="M8" s="12" t="s">
        <v>112</v>
      </c>
      <c r="N8" s="12">
        <v>44</v>
      </c>
      <c r="O8" s="12">
        <v>42</v>
      </c>
      <c r="P8" s="12">
        <v>86</v>
      </c>
      <c r="Q8" s="12" t="s">
        <v>112</v>
      </c>
      <c r="R8" s="12">
        <v>49</v>
      </c>
      <c r="S8" s="12">
        <v>48</v>
      </c>
      <c r="T8" s="12">
        <v>97</v>
      </c>
      <c r="U8" s="12" t="s">
        <v>113</v>
      </c>
      <c r="V8" s="12">
        <v>46</v>
      </c>
      <c r="W8" s="12">
        <v>46</v>
      </c>
      <c r="X8" s="12">
        <v>92</v>
      </c>
      <c r="Y8" s="12" t="s">
        <v>113</v>
      </c>
      <c r="Z8" s="12">
        <v>43</v>
      </c>
      <c r="AA8" s="12">
        <v>43</v>
      </c>
      <c r="AB8" s="12">
        <v>86</v>
      </c>
      <c r="AC8" s="12" t="s">
        <v>112</v>
      </c>
      <c r="AD8" s="12">
        <v>47</v>
      </c>
      <c r="AE8" s="12">
        <v>35</v>
      </c>
      <c r="AF8" s="12">
        <v>82</v>
      </c>
      <c r="AG8" s="12" t="s">
        <v>112</v>
      </c>
      <c r="AH8" s="12">
        <v>39</v>
      </c>
      <c r="AI8" s="12">
        <v>32</v>
      </c>
      <c r="AJ8" s="12">
        <v>71</v>
      </c>
      <c r="AK8" s="12" t="s">
        <v>110</v>
      </c>
      <c r="AL8" s="12">
        <v>967</v>
      </c>
      <c r="AM8" s="12">
        <v>1</v>
      </c>
      <c r="AN8" s="12">
        <v>80.599999999999994</v>
      </c>
      <c r="AO8" s="12" t="s">
        <v>17</v>
      </c>
      <c r="AP8" s="12" t="s">
        <v>209</v>
      </c>
      <c r="AQ8" s="12">
        <v>967</v>
      </c>
      <c r="AR8" s="12">
        <v>365</v>
      </c>
      <c r="AS8" s="12">
        <v>0</v>
      </c>
      <c r="AT8" s="12"/>
      <c r="AU8" s="1">
        <f t="shared" si="0"/>
        <v>80.599999999999994</v>
      </c>
    </row>
    <row r="9" spans="1:47" x14ac:dyDescent="0.25">
      <c r="A9" s="12">
        <v>6</v>
      </c>
      <c r="B9" s="12" t="s">
        <v>212</v>
      </c>
      <c r="C9" s="28" t="s">
        <v>213</v>
      </c>
      <c r="D9" s="28" t="s">
        <v>214</v>
      </c>
      <c r="E9" s="28" t="s">
        <v>215</v>
      </c>
      <c r="F9" s="12">
        <v>159</v>
      </c>
      <c r="G9" s="12">
        <v>156</v>
      </c>
      <c r="H9" s="12">
        <v>315</v>
      </c>
      <c r="I9" s="12" t="s">
        <v>107</v>
      </c>
      <c r="J9" s="12">
        <v>20</v>
      </c>
      <c r="K9" s="12">
        <v>6</v>
      </c>
      <c r="L9" s="12">
        <v>26</v>
      </c>
      <c r="M9" s="12" t="s">
        <v>58</v>
      </c>
      <c r="N9" s="12">
        <v>20</v>
      </c>
      <c r="O9" s="12">
        <v>3</v>
      </c>
      <c r="P9" s="12">
        <v>23</v>
      </c>
      <c r="Q9" s="12" t="s">
        <v>58</v>
      </c>
      <c r="R9" s="12">
        <v>22</v>
      </c>
      <c r="S9" s="12">
        <v>18</v>
      </c>
      <c r="T9" s="12">
        <v>40</v>
      </c>
      <c r="U9" s="12" t="s">
        <v>111</v>
      </c>
      <c r="V9" s="12">
        <v>25</v>
      </c>
      <c r="W9" s="12">
        <v>19</v>
      </c>
      <c r="X9" s="12">
        <v>44</v>
      </c>
      <c r="Y9" s="12" t="s">
        <v>111</v>
      </c>
      <c r="Z9" s="12">
        <v>30</v>
      </c>
      <c r="AA9" s="12">
        <v>11</v>
      </c>
      <c r="AB9" s="12">
        <v>41</v>
      </c>
      <c r="AC9" s="12" t="s">
        <v>111</v>
      </c>
      <c r="AD9" s="12">
        <v>15</v>
      </c>
      <c r="AE9" s="12">
        <v>7</v>
      </c>
      <c r="AF9" s="12">
        <v>22</v>
      </c>
      <c r="AG9" s="12" t="s">
        <v>58</v>
      </c>
      <c r="AH9" s="12">
        <v>28</v>
      </c>
      <c r="AI9" s="12">
        <v>8</v>
      </c>
      <c r="AJ9" s="12">
        <v>40</v>
      </c>
      <c r="AK9" s="12" t="s">
        <v>111</v>
      </c>
      <c r="AL9" s="12" t="s">
        <v>15</v>
      </c>
      <c r="AM9" s="12" t="s">
        <v>15</v>
      </c>
      <c r="AN9" s="12" t="s">
        <v>15</v>
      </c>
      <c r="AO9" s="12" t="s">
        <v>18</v>
      </c>
      <c r="AP9" s="12" t="s">
        <v>212</v>
      </c>
      <c r="AQ9" s="12">
        <v>0</v>
      </c>
      <c r="AR9" s="12">
        <v>315</v>
      </c>
      <c r="AS9" s="12">
        <v>3</v>
      </c>
      <c r="AT9" s="12">
        <v>4</v>
      </c>
      <c r="AU9" s="1" t="s">
        <v>15</v>
      </c>
    </row>
    <row r="10" spans="1:47" x14ac:dyDescent="0.25">
      <c r="A10" s="12">
        <v>7</v>
      </c>
      <c r="B10" s="12" t="s">
        <v>216</v>
      </c>
      <c r="C10" s="28" t="s">
        <v>217</v>
      </c>
      <c r="D10" s="28" t="s">
        <v>218</v>
      </c>
      <c r="E10" s="28" t="s">
        <v>219</v>
      </c>
      <c r="F10" s="12">
        <v>170</v>
      </c>
      <c r="G10" s="12">
        <v>181</v>
      </c>
      <c r="H10" s="12">
        <v>351</v>
      </c>
      <c r="I10" s="12" t="s">
        <v>110</v>
      </c>
      <c r="J10" s="12">
        <v>23</v>
      </c>
      <c r="K10" s="12">
        <v>10</v>
      </c>
      <c r="L10" s="12">
        <v>33</v>
      </c>
      <c r="M10" s="12" t="s">
        <v>58</v>
      </c>
      <c r="N10" s="12">
        <v>28</v>
      </c>
      <c r="O10" s="12">
        <v>38</v>
      </c>
      <c r="P10" s="12">
        <v>66</v>
      </c>
      <c r="Q10" s="12" t="s">
        <v>107</v>
      </c>
      <c r="R10" s="12">
        <v>33</v>
      </c>
      <c r="S10" s="12">
        <v>42</v>
      </c>
      <c r="T10" s="12">
        <v>75</v>
      </c>
      <c r="U10" s="12" t="s">
        <v>110</v>
      </c>
      <c r="V10" s="12">
        <v>32</v>
      </c>
      <c r="W10" s="12">
        <v>31</v>
      </c>
      <c r="X10" s="12">
        <v>63</v>
      </c>
      <c r="Y10" s="12" t="s">
        <v>107</v>
      </c>
      <c r="Z10" s="12">
        <v>32</v>
      </c>
      <c r="AA10" s="12">
        <v>18</v>
      </c>
      <c r="AB10" s="12">
        <v>50</v>
      </c>
      <c r="AC10" s="12" t="s">
        <v>109</v>
      </c>
      <c r="AD10" s="12">
        <v>25</v>
      </c>
      <c r="AE10" s="12">
        <v>22</v>
      </c>
      <c r="AF10" s="12">
        <v>47</v>
      </c>
      <c r="AG10" s="12" t="s">
        <v>108</v>
      </c>
      <c r="AH10" s="12">
        <v>30</v>
      </c>
      <c r="AI10" s="12">
        <v>14</v>
      </c>
      <c r="AJ10" s="12">
        <v>44</v>
      </c>
      <c r="AK10" s="12" t="s">
        <v>111</v>
      </c>
      <c r="AL10" s="12" t="s">
        <v>15</v>
      </c>
      <c r="AM10" s="12" t="s">
        <v>15</v>
      </c>
      <c r="AN10" s="12" t="s">
        <v>15</v>
      </c>
      <c r="AO10" s="12" t="s">
        <v>18</v>
      </c>
      <c r="AP10" s="12" t="s">
        <v>216</v>
      </c>
      <c r="AQ10" s="12">
        <v>0</v>
      </c>
      <c r="AR10" s="12">
        <v>351</v>
      </c>
      <c r="AS10" s="12">
        <v>1</v>
      </c>
      <c r="AT10" s="12"/>
      <c r="AU10" s="1" t="s">
        <v>15</v>
      </c>
    </row>
    <row r="11" spans="1:47" x14ac:dyDescent="0.25">
      <c r="A11" s="12">
        <v>8</v>
      </c>
      <c r="B11" s="12" t="s">
        <v>220</v>
      </c>
      <c r="C11" s="28" t="s">
        <v>221</v>
      </c>
      <c r="D11" s="28" t="s">
        <v>98</v>
      </c>
      <c r="E11" s="28" t="s">
        <v>222</v>
      </c>
      <c r="F11" s="12">
        <v>201</v>
      </c>
      <c r="G11" s="12">
        <v>188</v>
      </c>
      <c r="H11" s="12">
        <v>389</v>
      </c>
      <c r="I11" s="12" t="s">
        <v>110</v>
      </c>
      <c r="J11" s="12">
        <v>34</v>
      </c>
      <c r="K11" s="12">
        <v>24</v>
      </c>
      <c r="L11" s="12">
        <v>58</v>
      </c>
      <c r="M11" s="12" t="s">
        <v>109</v>
      </c>
      <c r="N11" s="12">
        <v>34</v>
      </c>
      <c r="O11" s="12">
        <v>27</v>
      </c>
      <c r="P11" s="12">
        <v>61</v>
      </c>
      <c r="Q11" s="12" t="s">
        <v>107</v>
      </c>
      <c r="R11" s="12">
        <v>30</v>
      </c>
      <c r="S11" s="12">
        <v>23</v>
      </c>
      <c r="T11" s="12">
        <v>53</v>
      </c>
      <c r="U11" s="12" t="s">
        <v>109</v>
      </c>
      <c r="V11" s="12">
        <v>34</v>
      </c>
      <c r="W11" s="12">
        <v>37</v>
      </c>
      <c r="X11" s="12">
        <v>71</v>
      </c>
      <c r="Y11" s="12" t="s">
        <v>110</v>
      </c>
      <c r="Z11" s="12">
        <v>37</v>
      </c>
      <c r="AA11" s="12">
        <v>32</v>
      </c>
      <c r="AB11" s="12">
        <v>69</v>
      </c>
      <c r="AC11" s="12" t="s">
        <v>107</v>
      </c>
      <c r="AD11" s="12">
        <v>33</v>
      </c>
      <c r="AE11" s="12">
        <v>17</v>
      </c>
      <c r="AF11" s="12">
        <v>50</v>
      </c>
      <c r="AG11" s="12" t="s">
        <v>109</v>
      </c>
      <c r="AH11" s="12">
        <v>30</v>
      </c>
      <c r="AI11" s="12">
        <v>21</v>
      </c>
      <c r="AJ11" s="12">
        <v>51</v>
      </c>
      <c r="AK11" s="12" t="s">
        <v>109</v>
      </c>
      <c r="AL11" s="12">
        <v>802</v>
      </c>
      <c r="AM11" s="12">
        <v>11</v>
      </c>
      <c r="AN11" s="12">
        <v>66.8</v>
      </c>
      <c r="AO11" s="12" t="s">
        <v>17</v>
      </c>
      <c r="AP11" s="12" t="s">
        <v>220</v>
      </c>
      <c r="AQ11" s="12">
        <v>802</v>
      </c>
      <c r="AR11" s="12">
        <v>389</v>
      </c>
      <c r="AS11" s="12">
        <v>0</v>
      </c>
      <c r="AT11" s="12"/>
      <c r="AU11" s="1">
        <f t="shared" si="0"/>
        <v>66.8</v>
      </c>
    </row>
    <row r="12" spans="1:47" x14ac:dyDescent="0.25">
      <c r="A12" s="12">
        <v>9</v>
      </c>
      <c r="B12" s="12" t="s">
        <v>223</v>
      </c>
      <c r="C12" s="28" t="s">
        <v>224</v>
      </c>
      <c r="D12" s="28" t="s">
        <v>225</v>
      </c>
      <c r="E12" s="28" t="s">
        <v>226</v>
      </c>
      <c r="F12" s="12">
        <v>195</v>
      </c>
      <c r="G12" s="12">
        <v>180</v>
      </c>
      <c r="H12" s="12">
        <v>375</v>
      </c>
      <c r="I12" s="12" t="s">
        <v>110</v>
      </c>
      <c r="J12" s="12">
        <v>33</v>
      </c>
      <c r="K12" s="12">
        <v>25</v>
      </c>
      <c r="L12" s="12">
        <v>58</v>
      </c>
      <c r="M12" s="12" t="s">
        <v>109</v>
      </c>
      <c r="N12" s="12">
        <v>32</v>
      </c>
      <c r="O12" s="12">
        <v>28</v>
      </c>
      <c r="P12" s="12">
        <v>60</v>
      </c>
      <c r="Q12" s="12" t="s">
        <v>107</v>
      </c>
      <c r="R12" s="12">
        <v>46</v>
      </c>
      <c r="S12" s="12">
        <v>41</v>
      </c>
      <c r="T12" s="12">
        <v>87</v>
      </c>
      <c r="U12" s="12" t="s">
        <v>112</v>
      </c>
      <c r="V12" s="12">
        <v>36</v>
      </c>
      <c r="W12" s="12">
        <v>35</v>
      </c>
      <c r="X12" s="12">
        <v>71</v>
      </c>
      <c r="Y12" s="12" t="s">
        <v>110</v>
      </c>
      <c r="Z12" s="12">
        <v>38</v>
      </c>
      <c r="AA12" s="12">
        <v>39</v>
      </c>
      <c r="AB12" s="12">
        <v>77</v>
      </c>
      <c r="AC12" s="12" t="s">
        <v>110</v>
      </c>
      <c r="AD12" s="12">
        <v>36</v>
      </c>
      <c r="AE12" s="12">
        <v>31</v>
      </c>
      <c r="AF12" s="12">
        <v>67</v>
      </c>
      <c r="AG12" s="12" t="s">
        <v>107</v>
      </c>
      <c r="AH12" s="12">
        <v>30</v>
      </c>
      <c r="AI12" s="12">
        <v>24</v>
      </c>
      <c r="AJ12" s="12">
        <v>54</v>
      </c>
      <c r="AK12" s="12" t="s">
        <v>109</v>
      </c>
      <c r="AL12" s="12">
        <v>849</v>
      </c>
      <c r="AM12" s="12">
        <v>7</v>
      </c>
      <c r="AN12" s="12">
        <v>70.8</v>
      </c>
      <c r="AO12" s="12" t="s">
        <v>17</v>
      </c>
      <c r="AP12" s="12" t="s">
        <v>223</v>
      </c>
      <c r="AQ12" s="12">
        <v>849</v>
      </c>
      <c r="AR12" s="12">
        <v>375</v>
      </c>
      <c r="AS12" s="12">
        <v>0</v>
      </c>
      <c r="AT12" s="12"/>
      <c r="AU12" s="1">
        <f t="shared" si="0"/>
        <v>70.8</v>
      </c>
    </row>
    <row r="13" spans="1:47" x14ac:dyDescent="0.25">
      <c r="A13" s="12">
        <v>10</v>
      </c>
      <c r="B13" s="12" t="s">
        <v>227</v>
      </c>
      <c r="C13" s="28" t="s">
        <v>228</v>
      </c>
      <c r="D13" s="28" t="s">
        <v>229</v>
      </c>
      <c r="E13" s="28" t="s">
        <v>230</v>
      </c>
      <c r="F13" s="12">
        <v>187</v>
      </c>
      <c r="G13" s="12">
        <v>170</v>
      </c>
      <c r="H13" s="12">
        <v>357</v>
      </c>
      <c r="I13" s="12" t="s">
        <v>110</v>
      </c>
      <c r="J13" s="12">
        <v>33</v>
      </c>
      <c r="K13" s="12">
        <v>16</v>
      </c>
      <c r="L13" s="12">
        <v>49</v>
      </c>
      <c r="M13" s="12" t="s">
        <v>108</v>
      </c>
      <c r="N13" s="12">
        <v>25</v>
      </c>
      <c r="O13" s="12">
        <v>23</v>
      </c>
      <c r="P13" s="12">
        <v>48</v>
      </c>
      <c r="Q13" s="12" t="s">
        <v>108</v>
      </c>
      <c r="R13" s="12">
        <v>38</v>
      </c>
      <c r="S13" s="12">
        <v>38</v>
      </c>
      <c r="T13" s="12">
        <v>76</v>
      </c>
      <c r="U13" s="12" t="s">
        <v>110</v>
      </c>
      <c r="V13" s="12">
        <v>34</v>
      </c>
      <c r="W13" s="12">
        <v>36</v>
      </c>
      <c r="X13" s="12">
        <v>70</v>
      </c>
      <c r="Y13" s="12" t="s">
        <v>110</v>
      </c>
      <c r="Z13" s="12">
        <v>34</v>
      </c>
      <c r="AA13" s="12">
        <v>31</v>
      </c>
      <c r="AB13" s="12">
        <v>65</v>
      </c>
      <c r="AC13" s="12" t="s">
        <v>107</v>
      </c>
      <c r="AD13" s="12">
        <v>36</v>
      </c>
      <c r="AE13" s="12">
        <v>17</v>
      </c>
      <c r="AF13" s="12">
        <v>53</v>
      </c>
      <c r="AG13" s="12" t="s">
        <v>109</v>
      </c>
      <c r="AH13" s="12">
        <v>34</v>
      </c>
      <c r="AI13" s="12">
        <v>27</v>
      </c>
      <c r="AJ13" s="12">
        <v>61</v>
      </c>
      <c r="AK13" s="12" t="s">
        <v>107</v>
      </c>
      <c r="AL13" s="12">
        <v>779</v>
      </c>
      <c r="AM13" s="12">
        <v>20</v>
      </c>
      <c r="AN13" s="12">
        <v>64.900000000000006</v>
      </c>
      <c r="AO13" s="12" t="s">
        <v>17</v>
      </c>
      <c r="AP13" s="12" t="s">
        <v>227</v>
      </c>
      <c r="AQ13" s="12">
        <v>779</v>
      </c>
      <c r="AR13" s="12">
        <v>357</v>
      </c>
      <c r="AS13" s="12">
        <v>0</v>
      </c>
      <c r="AT13" s="12"/>
      <c r="AU13" s="1">
        <f t="shared" si="0"/>
        <v>64.900000000000006</v>
      </c>
    </row>
    <row r="14" spans="1:47" x14ac:dyDescent="0.25">
      <c r="A14" s="12">
        <v>11</v>
      </c>
      <c r="B14" s="12" t="s">
        <v>231</v>
      </c>
      <c r="C14" s="28" t="s">
        <v>232</v>
      </c>
      <c r="D14" s="28" t="s">
        <v>65</v>
      </c>
      <c r="E14" s="28" t="s">
        <v>233</v>
      </c>
      <c r="F14" s="12">
        <v>167</v>
      </c>
      <c r="G14" s="12">
        <v>186</v>
      </c>
      <c r="H14" s="12">
        <v>353</v>
      </c>
      <c r="I14" s="12" t="s">
        <v>110</v>
      </c>
      <c r="J14" s="12">
        <v>41</v>
      </c>
      <c r="K14" s="12">
        <v>34</v>
      </c>
      <c r="L14" s="12">
        <v>75</v>
      </c>
      <c r="M14" s="12" t="s">
        <v>110</v>
      </c>
      <c r="N14" s="12">
        <v>37</v>
      </c>
      <c r="O14" s="12">
        <v>37</v>
      </c>
      <c r="P14" s="12">
        <v>74</v>
      </c>
      <c r="Q14" s="12" t="s">
        <v>110</v>
      </c>
      <c r="R14" s="12">
        <v>48</v>
      </c>
      <c r="S14" s="12">
        <v>43</v>
      </c>
      <c r="T14" s="12">
        <v>91</v>
      </c>
      <c r="U14" s="12" t="s">
        <v>113</v>
      </c>
      <c r="V14" s="12">
        <v>34</v>
      </c>
      <c r="W14" s="12">
        <v>44</v>
      </c>
      <c r="X14" s="12">
        <v>78</v>
      </c>
      <c r="Y14" s="12" t="s">
        <v>110</v>
      </c>
      <c r="Z14" s="12">
        <v>37</v>
      </c>
      <c r="AA14" s="12">
        <v>42</v>
      </c>
      <c r="AB14" s="12">
        <v>79</v>
      </c>
      <c r="AC14" s="12" t="s">
        <v>110</v>
      </c>
      <c r="AD14" s="12">
        <v>49</v>
      </c>
      <c r="AE14" s="12">
        <v>38</v>
      </c>
      <c r="AF14" s="12">
        <v>87</v>
      </c>
      <c r="AG14" s="12" t="s">
        <v>112</v>
      </c>
      <c r="AH14" s="12">
        <v>38</v>
      </c>
      <c r="AI14" s="12">
        <v>32</v>
      </c>
      <c r="AJ14" s="12">
        <v>70</v>
      </c>
      <c r="AK14" s="12" t="s">
        <v>110</v>
      </c>
      <c r="AL14" s="12">
        <v>907</v>
      </c>
      <c r="AM14" s="12">
        <v>3</v>
      </c>
      <c r="AN14" s="12">
        <v>75.599999999999994</v>
      </c>
      <c r="AO14" s="12" t="s">
        <v>17</v>
      </c>
      <c r="AP14" s="12" t="s">
        <v>231</v>
      </c>
      <c r="AQ14" s="12">
        <v>907</v>
      </c>
      <c r="AR14" s="12">
        <v>353</v>
      </c>
      <c r="AS14" s="12">
        <v>0</v>
      </c>
      <c r="AT14" s="12"/>
      <c r="AU14" s="1">
        <f t="shared" si="0"/>
        <v>75.599999999999994</v>
      </c>
    </row>
    <row r="15" spans="1:47" x14ac:dyDescent="0.25">
      <c r="A15" s="12">
        <v>12</v>
      </c>
      <c r="B15" s="12" t="s">
        <v>234</v>
      </c>
      <c r="C15" s="28" t="s">
        <v>235</v>
      </c>
      <c r="D15" s="28" t="s">
        <v>236</v>
      </c>
      <c r="E15" s="28" t="s">
        <v>237</v>
      </c>
      <c r="F15" s="12">
        <v>156</v>
      </c>
      <c r="G15" s="12">
        <v>194</v>
      </c>
      <c r="H15" s="12">
        <v>350</v>
      </c>
      <c r="I15" s="12" t="s">
        <v>110</v>
      </c>
      <c r="J15" s="12">
        <v>30</v>
      </c>
      <c r="K15" s="12">
        <v>18</v>
      </c>
      <c r="L15" s="12">
        <v>48</v>
      </c>
      <c r="M15" s="12" t="s">
        <v>108</v>
      </c>
      <c r="N15" s="12">
        <v>36</v>
      </c>
      <c r="O15" s="12">
        <v>37</v>
      </c>
      <c r="P15" s="12">
        <v>73</v>
      </c>
      <c r="Q15" s="12" t="s">
        <v>110</v>
      </c>
      <c r="R15" s="12">
        <v>29</v>
      </c>
      <c r="S15" s="12">
        <v>26</v>
      </c>
      <c r="T15" s="12">
        <v>55</v>
      </c>
      <c r="U15" s="12" t="s">
        <v>109</v>
      </c>
      <c r="V15" s="12">
        <v>33</v>
      </c>
      <c r="W15" s="12">
        <v>17</v>
      </c>
      <c r="X15" s="12">
        <v>50</v>
      </c>
      <c r="Y15" s="12" t="s">
        <v>109</v>
      </c>
      <c r="Z15" s="12">
        <v>31</v>
      </c>
      <c r="AA15" s="12">
        <v>24</v>
      </c>
      <c r="AB15" s="12">
        <v>55</v>
      </c>
      <c r="AC15" s="12" t="s">
        <v>109</v>
      </c>
      <c r="AD15" s="12">
        <v>34</v>
      </c>
      <c r="AE15" s="12">
        <v>24</v>
      </c>
      <c r="AF15" s="12">
        <v>58</v>
      </c>
      <c r="AG15" s="12" t="s">
        <v>109</v>
      </c>
      <c r="AH15" s="12">
        <v>30</v>
      </c>
      <c r="AI15" s="12">
        <v>0</v>
      </c>
      <c r="AJ15" s="12">
        <v>30</v>
      </c>
      <c r="AK15" s="12" t="s">
        <v>58</v>
      </c>
      <c r="AL15" s="12" t="s">
        <v>15</v>
      </c>
      <c r="AM15" s="12" t="s">
        <v>15</v>
      </c>
      <c r="AN15" s="12" t="s">
        <v>15</v>
      </c>
      <c r="AO15" s="12" t="s">
        <v>18</v>
      </c>
      <c r="AP15" s="12" t="s">
        <v>234</v>
      </c>
      <c r="AQ15" s="12">
        <v>0</v>
      </c>
      <c r="AR15" s="12">
        <v>350</v>
      </c>
      <c r="AS15" s="12">
        <v>1</v>
      </c>
      <c r="AT15" s="12"/>
      <c r="AU15" s="1" t="s">
        <v>15</v>
      </c>
    </row>
    <row r="16" spans="1:47" x14ac:dyDescent="0.25">
      <c r="A16" s="12">
        <v>13</v>
      </c>
      <c r="B16" s="12" t="s">
        <v>238</v>
      </c>
      <c r="C16" s="28" t="s">
        <v>239</v>
      </c>
      <c r="D16" s="28" t="s">
        <v>240</v>
      </c>
      <c r="E16" s="28" t="s">
        <v>96</v>
      </c>
      <c r="F16" s="12">
        <v>153</v>
      </c>
      <c r="G16" s="12">
        <v>187</v>
      </c>
      <c r="H16" s="12">
        <v>340</v>
      </c>
      <c r="I16" s="12" t="s">
        <v>107</v>
      </c>
      <c r="J16" s="12">
        <v>17</v>
      </c>
      <c r="K16" s="12">
        <v>9</v>
      </c>
      <c r="L16" s="12">
        <v>26</v>
      </c>
      <c r="M16" s="12" t="s">
        <v>58</v>
      </c>
      <c r="N16" s="12">
        <v>16</v>
      </c>
      <c r="O16" s="12">
        <v>1</v>
      </c>
      <c r="P16" s="12">
        <v>17</v>
      </c>
      <c r="Q16" s="12" t="s">
        <v>58</v>
      </c>
      <c r="R16" s="12">
        <v>26</v>
      </c>
      <c r="S16" s="12">
        <v>14</v>
      </c>
      <c r="T16" s="12">
        <v>40</v>
      </c>
      <c r="U16" s="12" t="s">
        <v>111</v>
      </c>
      <c r="V16" s="12">
        <v>28</v>
      </c>
      <c r="W16" s="12">
        <v>13</v>
      </c>
      <c r="X16" s="12">
        <v>41</v>
      </c>
      <c r="Y16" s="12" t="s">
        <v>111</v>
      </c>
      <c r="Z16" s="12">
        <v>27</v>
      </c>
      <c r="AA16" s="12">
        <v>13</v>
      </c>
      <c r="AB16" s="12">
        <v>40</v>
      </c>
      <c r="AC16" s="12" t="s">
        <v>111</v>
      </c>
      <c r="AD16" s="12">
        <v>13</v>
      </c>
      <c r="AE16" s="12">
        <v>13</v>
      </c>
      <c r="AF16" s="12">
        <v>26</v>
      </c>
      <c r="AG16" s="12" t="s">
        <v>58</v>
      </c>
      <c r="AH16" s="12">
        <v>31</v>
      </c>
      <c r="AI16" s="12">
        <v>9</v>
      </c>
      <c r="AJ16" s="12">
        <v>40</v>
      </c>
      <c r="AK16" s="12" t="s">
        <v>111</v>
      </c>
      <c r="AL16" s="12" t="s">
        <v>15</v>
      </c>
      <c r="AM16" s="12" t="s">
        <v>15</v>
      </c>
      <c r="AN16" s="12" t="s">
        <v>15</v>
      </c>
      <c r="AO16" s="12" t="s">
        <v>18</v>
      </c>
      <c r="AP16" s="12" t="s">
        <v>238</v>
      </c>
      <c r="AQ16" s="12">
        <v>0</v>
      </c>
      <c r="AR16" s="12">
        <v>340</v>
      </c>
      <c r="AS16" s="12">
        <v>3</v>
      </c>
      <c r="AT16" s="12"/>
      <c r="AU16" s="1" t="s">
        <v>15</v>
      </c>
    </row>
    <row r="17" spans="1:47" x14ac:dyDescent="0.25">
      <c r="A17" s="12">
        <v>14</v>
      </c>
      <c r="B17" s="12" t="s">
        <v>241</v>
      </c>
      <c r="C17" s="28" t="s">
        <v>242</v>
      </c>
      <c r="D17" s="28" t="s">
        <v>243</v>
      </c>
      <c r="E17" s="28" t="s">
        <v>244</v>
      </c>
      <c r="F17" s="12">
        <v>153</v>
      </c>
      <c r="G17" s="12">
        <v>161</v>
      </c>
      <c r="H17" s="12">
        <v>314</v>
      </c>
      <c r="I17" s="12" t="s">
        <v>107</v>
      </c>
      <c r="J17" s="12">
        <v>23</v>
      </c>
      <c r="K17" s="12">
        <v>4</v>
      </c>
      <c r="L17" s="12">
        <v>27</v>
      </c>
      <c r="M17" s="12" t="s">
        <v>58</v>
      </c>
      <c r="N17" s="12">
        <v>20</v>
      </c>
      <c r="O17" s="12">
        <v>15</v>
      </c>
      <c r="P17" s="12">
        <v>40</v>
      </c>
      <c r="Q17" s="12" t="s">
        <v>111</v>
      </c>
      <c r="R17" s="12">
        <v>23</v>
      </c>
      <c r="S17" s="12">
        <v>18</v>
      </c>
      <c r="T17" s="12">
        <v>41</v>
      </c>
      <c r="U17" s="12" t="s">
        <v>111</v>
      </c>
      <c r="V17" s="12">
        <v>34</v>
      </c>
      <c r="W17" s="12">
        <v>19</v>
      </c>
      <c r="X17" s="12">
        <v>53</v>
      </c>
      <c r="Y17" s="12" t="s">
        <v>109</v>
      </c>
      <c r="Z17" s="12">
        <v>29</v>
      </c>
      <c r="AA17" s="12">
        <v>15</v>
      </c>
      <c r="AB17" s="12">
        <v>44</v>
      </c>
      <c r="AC17" s="12" t="s">
        <v>111</v>
      </c>
      <c r="AD17" s="12">
        <v>24</v>
      </c>
      <c r="AE17" s="12">
        <v>8</v>
      </c>
      <c r="AF17" s="12">
        <v>32</v>
      </c>
      <c r="AG17" s="12" t="s">
        <v>58</v>
      </c>
      <c r="AH17" s="12">
        <v>31</v>
      </c>
      <c r="AI17" s="12">
        <v>2</v>
      </c>
      <c r="AJ17" s="12">
        <v>33</v>
      </c>
      <c r="AK17" s="12" t="s">
        <v>58</v>
      </c>
      <c r="AL17" s="12" t="s">
        <v>15</v>
      </c>
      <c r="AM17" s="12" t="s">
        <v>15</v>
      </c>
      <c r="AN17" s="12" t="s">
        <v>15</v>
      </c>
      <c r="AO17" s="12" t="s">
        <v>18</v>
      </c>
      <c r="AP17" s="12" t="s">
        <v>241</v>
      </c>
      <c r="AQ17" s="12">
        <v>0</v>
      </c>
      <c r="AR17" s="12">
        <v>314</v>
      </c>
      <c r="AS17" s="12">
        <v>3</v>
      </c>
      <c r="AT17" s="12">
        <v>5</v>
      </c>
      <c r="AU17" s="1" t="s">
        <v>15</v>
      </c>
    </row>
    <row r="18" spans="1:47" x14ac:dyDescent="0.25">
      <c r="A18" s="12">
        <v>15</v>
      </c>
      <c r="B18" s="12" t="s">
        <v>245</v>
      </c>
      <c r="C18" s="28" t="s">
        <v>119</v>
      </c>
      <c r="D18" s="28" t="s">
        <v>246</v>
      </c>
      <c r="E18" s="28" t="s">
        <v>247</v>
      </c>
      <c r="F18" s="12">
        <v>146</v>
      </c>
      <c r="G18" s="12">
        <v>144</v>
      </c>
      <c r="H18" s="12">
        <v>290</v>
      </c>
      <c r="I18" s="12" t="s">
        <v>109</v>
      </c>
      <c r="J18" s="12">
        <v>26</v>
      </c>
      <c r="K18" s="12">
        <v>11</v>
      </c>
      <c r="L18" s="12">
        <v>40</v>
      </c>
      <c r="M18" s="12" t="s">
        <v>111</v>
      </c>
      <c r="N18" s="12">
        <v>19</v>
      </c>
      <c r="O18" s="12">
        <v>17</v>
      </c>
      <c r="P18" s="12">
        <v>40</v>
      </c>
      <c r="Q18" s="12" t="s">
        <v>111</v>
      </c>
      <c r="R18" s="12">
        <v>22</v>
      </c>
      <c r="S18" s="12">
        <v>18</v>
      </c>
      <c r="T18" s="12">
        <v>40</v>
      </c>
      <c r="U18" s="12" t="s">
        <v>111</v>
      </c>
      <c r="V18" s="12">
        <v>24</v>
      </c>
      <c r="W18" s="12">
        <v>19</v>
      </c>
      <c r="X18" s="12">
        <v>43</v>
      </c>
      <c r="Y18" s="12" t="s">
        <v>111</v>
      </c>
      <c r="Z18" s="12">
        <v>34</v>
      </c>
      <c r="AA18" s="12">
        <v>13</v>
      </c>
      <c r="AB18" s="12">
        <v>47</v>
      </c>
      <c r="AC18" s="12" t="s">
        <v>108</v>
      </c>
      <c r="AD18" s="12">
        <v>16</v>
      </c>
      <c r="AE18" s="12">
        <v>7</v>
      </c>
      <c r="AF18" s="12">
        <v>23</v>
      </c>
      <c r="AG18" s="12" t="s">
        <v>58</v>
      </c>
      <c r="AH18" s="12">
        <v>29</v>
      </c>
      <c r="AI18" s="12">
        <v>9</v>
      </c>
      <c r="AJ18" s="12">
        <v>40</v>
      </c>
      <c r="AK18" s="12" t="s">
        <v>111</v>
      </c>
      <c r="AL18" s="12" t="s">
        <v>15</v>
      </c>
      <c r="AM18" s="12" t="s">
        <v>15</v>
      </c>
      <c r="AN18" s="12" t="s">
        <v>15</v>
      </c>
      <c r="AO18" s="12" t="s">
        <v>18</v>
      </c>
      <c r="AP18" s="12" t="s">
        <v>245</v>
      </c>
      <c r="AQ18" s="12">
        <v>0</v>
      </c>
      <c r="AR18" s="12">
        <v>290</v>
      </c>
      <c r="AS18" s="12">
        <v>1</v>
      </c>
      <c r="AT18" s="12">
        <v>9</v>
      </c>
      <c r="AU18" s="1" t="s">
        <v>15</v>
      </c>
    </row>
    <row r="19" spans="1:47" x14ac:dyDescent="0.25">
      <c r="A19" s="12">
        <v>16</v>
      </c>
      <c r="B19" s="12" t="s">
        <v>248</v>
      </c>
      <c r="C19" s="28" t="s">
        <v>249</v>
      </c>
      <c r="D19" s="28" t="s">
        <v>62</v>
      </c>
      <c r="E19" s="28" t="s">
        <v>250</v>
      </c>
      <c r="F19" s="12">
        <v>153</v>
      </c>
      <c r="G19" s="12">
        <v>142</v>
      </c>
      <c r="H19" s="12">
        <v>295</v>
      </c>
      <c r="I19" s="12" t="s">
        <v>109</v>
      </c>
      <c r="J19" s="12">
        <v>27</v>
      </c>
      <c r="K19" s="12">
        <v>5</v>
      </c>
      <c r="L19" s="12">
        <v>32</v>
      </c>
      <c r="M19" s="12" t="s">
        <v>58</v>
      </c>
      <c r="N19" s="12">
        <v>23</v>
      </c>
      <c r="O19" s="12">
        <v>12</v>
      </c>
      <c r="P19" s="12">
        <v>40</v>
      </c>
      <c r="Q19" s="12" t="s">
        <v>111</v>
      </c>
      <c r="R19" s="12">
        <v>23</v>
      </c>
      <c r="S19" s="12">
        <v>19</v>
      </c>
      <c r="T19" s="12">
        <v>42</v>
      </c>
      <c r="U19" s="12" t="s">
        <v>111</v>
      </c>
      <c r="V19" s="12">
        <v>27</v>
      </c>
      <c r="W19" s="12">
        <v>28</v>
      </c>
      <c r="X19" s="12">
        <v>55</v>
      </c>
      <c r="Y19" s="12" t="s">
        <v>109</v>
      </c>
      <c r="Z19" s="12">
        <v>32</v>
      </c>
      <c r="AA19" s="12">
        <v>14</v>
      </c>
      <c r="AB19" s="12">
        <v>46</v>
      </c>
      <c r="AC19" s="12" t="s">
        <v>108</v>
      </c>
      <c r="AD19" s="12">
        <v>28</v>
      </c>
      <c r="AE19" s="12">
        <v>6</v>
      </c>
      <c r="AF19" s="12">
        <v>34</v>
      </c>
      <c r="AG19" s="12" t="s">
        <v>58</v>
      </c>
      <c r="AH19" s="12">
        <v>29</v>
      </c>
      <c r="AI19" s="12">
        <v>8</v>
      </c>
      <c r="AJ19" s="12">
        <v>40</v>
      </c>
      <c r="AK19" s="12" t="s">
        <v>111</v>
      </c>
      <c r="AL19" s="12" t="s">
        <v>15</v>
      </c>
      <c r="AM19" s="12" t="s">
        <v>15</v>
      </c>
      <c r="AN19" s="12" t="s">
        <v>15</v>
      </c>
      <c r="AO19" s="12" t="s">
        <v>18</v>
      </c>
      <c r="AP19" s="12" t="s">
        <v>248</v>
      </c>
      <c r="AQ19" s="12">
        <v>0</v>
      </c>
      <c r="AR19" s="12">
        <v>295</v>
      </c>
      <c r="AS19" s="12">
        <v>2</v>
      </c>
      <c r="AT19" s="12">
        <v>8</v>
      </c>
      <c r="AU19" s="1" t="s">
        <v>15</v>
      </c>
    </row>
    <row r="20" spans="1:47" x14ac:dyDescent="0.25">
      <c r="A20" s="12">
        <v>17</v>
      </c>
      <c r="B20" s="12" t="s">
        <v>251</v>
      </c>
      <c r="C20" s="28" t="s">
        <v>252</v>
      </c>
      <c r="D20" s="28" t="s">
        <v>253</v>
      </c>
      <c r="E20" s="28" t="s">
        <v>124</v>
      </c>
      <c r="F20" s="12">
        <v>129</v>
      </c>
      <c r="G20" s="12">
        <v>167</v>
      </c>
      <c r="H20" s="12">
        <v>296</v>
      </c>
      <c r="I20" s="12" t="s">
        <v>109</v>
      </c>
      <c r="J20" s="12">
        <v>25</v>
      </c>
      <c r="K20" s="12">
        <v>8</v>
      </c>
      <c r="L20" s="12">
        <v>33</v>
      </c>
      <c r="M20" s="12" t="s">
        <v>58</v>
      </c>
      <c r="N20" s="12">
        <v>18</v>
      </c>
      <c r="O20" s="12">
        <v>4</v>
      </c>
      <c r="P20" s="12">
        <v>22</v>
      </c>
      <c r="Q20" s="12" t="s">
        <v>58</v>
      </c>
      <c r="R20" s="12">
        <v>32</v>
      </c>
      <c r="S20" s="12">
        <v>13</v>
      </c>
      <c r="T20" s="12">
        <v>45</v>
      </c>
      <c r="U20" s="12" t="s">
        <v>108</v>
      </c>
      <c r="V20" s="12">
        <v>30</v>
      </c>
      <c r="W20" s="12">
        <v>30</v>
      </c>
      <c r="X20" s="12">
        <v>60</v>
      </c>
      <c r="Y20" s="12" t="s">
        <v>107</v>
      </c>
      <c r="Z20" s="12">
        <v>21</v>
      </c>
      <c r="AA20" s="12">
        <v>19</v>
      </c>
      <c r="AB20" s="12">
        <v>40</v>
      </c>
      <c r="AC20" s="12" t="s">
        <v>111</v>
      </c>
      <c r="AD20" s="12">
        <v>18</v>
      </c>
      <c r="AE20" s="12">
        <v>8</v>
      </c>
      <c r="AF20" s="12">
        <v>26</v>
      </c>
      <c r="AG20" s="12" t="s">
        <v>58</v>
      </c>
      <c r="AH20" s="12">
        <v>29</v>
      </c>
      <c r="AI20" s="12">
        <v>11</v>
      </c>
      <c r="AJ20" s="12">
        <v>40</v>
      </c>
      <c r="AK20" s="12" t="s">
        <v>111</v>
      </c>
      <c r="AL20" s="12" t="s">
        <v>15</v>
      </c>
      <c r="AM20" s="12" t="s">
        <v>15</v>
      </c>
      <c r="AN20" s="12" t="s">
        <v>15</v>
      </c>
      <c r="AO20" s="12" t="s">
        <v>18</v>
      </c>
      <c r="AP20" s="12" t="s">
        <v>251</v>
      </c>
      <c r="AQ20" s="12">
        <v>0</v>
      </c>
      <c r="AR20" s="12">
        <v>296</v>
      </c>
      <c r="AS20" s="12">
        <v>3</v>
      </c>
      <c r="AT20" s="12"/>
      <c r="AU20" s="1" t="s">
        <v>15</v>
      </c>
    </row>
    <row r="21" spans="1:47" x14ac:dyDescent="0.25">
      <c r="A21" s="12">
        <v>18</v>
      </c>
      <c r="B21" s="12" t="s">
        <v>254</v>
      </c>
      <c r="C21" s="28" t="s">
        <v>255</v>
      </c>
      <c r="D21" s="28" t="s">
        <v>256</v>
      </c>
      <c r="E21" s="28" t="s">
        <v>257</v>
      </c>
      <c r="F21" s="12">
        <v>197</v>
      </c>
      <c r="G21" s="12">
        <v>169</v>
      </c>
      <c r="H21" s="12">
        <v>366</v>
      </c>
      <c r="I21" s="12" t="s">
        <v>110</v>
      </c>
      <c r="J21" s="12">
        <v>39</v>
      </c>
      <c r="K21" s="12">
        <v>35</v>
      </c>
      <c r="L21" s="12">
        <v>74</v>
      </c>
      <c r="M21" s="12" t="s">
        <v>110</v>
      </c>
      <c r="N21" s="12">
        <v>37</v>
      </c>
      <c r="O21" s="12">
        <v>32</v>
      </c>
      <c r="P21" s="12">
        <v>69</v>
      </c>
      <c r="Q21" s="12" t="s">
        <v>107</v>
      </c>
      <c r="R21" s="12">
        <v>49</v>
      </c>
      <c r="S21" s="12">
        <v>45</v>
      </c>
      <c r="T21" s="12">
        <v>94</v>
      </c>
      <c r="U21" s="12" t="s">
        <v>113</v>
      </c>
      <c r="V21" s="12">
        <v>36</v>
      </c>
      <c r="W21" s="12">
        <v>38</v>
      </c>
      <c r="X21" s="12">
        <v>74</v>
      </c>
      <c r="Y21" s="12" t="s">
        <v>110</v>
      </c>
      <c r="Z21" s="12">
        <v>35</v>
      </c>
      <c r="AA21" s="12">
        <v>29</v>
      </c>
      <c r="AB21" s="12">
        <v>64</v>
      </c>
      <c r="AC21" s="12" t="s">
        <v>107</v>
      </c>
      <c r="AD21" s="12">
        <v>46</v>
      </c>
      <c r="AE21" s="12">
        <v>35</v>
      </c>
      <c r="AF21" s="12">
        <v>81</v>
      </c>
      <c r="AG21" s="12" t="s">
        <v>112</v>
      </c>
      <c r="AH21" s="12">
        <v>22</v>
      </c>
      <c r="AI21" s="12">
        <v>22</v>
      </c>
      <c r="AJ21" s="12">
        <v>44</v>
      </c>
      <c r="AK21" s="12" t="s">
        <v>111</v>
      </c>
      <c r="AL21" s="12">
        <v>866</v>
      </c>
      <c r="AM21" s="12">
        <v>6</v>
      </c>
      <c r="AN21" s="12">
        <v>72.2</v>
      </c>
      <c r="AO21" s="12" t="s">
        <v>17</v>
      </c>
      <c r="AP21" s="12" t="s">
        <v>254</v>
      </c>
      <c r="AQ21" s="12">
        <v>866</v>
      </c>
      <c r="AR21" s="12">
        <v>366</v>
      </c>
      <c r="AS21" s="12">
        <v>0</v>
      </c>
      <c r="AT21" s="12"/>
      <c r="AU21" s="1">
        <f t="shared" si="0"/>
        <v>72.2</v>
      </c>
    </row>
    <row r="22" spans="1:47" x14ac:dyDescent="0.25">
      <c r="A22" s="12">
        <v>19</v>
      </c>
      <c r="B22" s="12" t="s">
        <v>258</v>
      </c>
      <c r="C22" s="28" t="s">
        <v>259</v>
      </c>
      <c r="D22" s="28" t="s">
        <v>260</v>
      </c>
      <c r="E22" s="28" t="s">
        <v>261</v>
      </c>
      <c r="F22" s="12">
        <v>167</v>
      </c>
      <c r="G22" s="12">
        <v>181</v>
      </c>
      <c r="H22" s="12">
        <v>348</v>
      </c>
      <c r="I22" s="12" t="s">
        <v>107</v>
      </c>
      <c r="J22" s="12">
        <v>32</v>
      </c>
      <c r="K22" s="12">
        <v>18</v>
      </c>
      <c r="L22" s="12">
        <v>50</v>
      </c>
      <c r="M22" s="12" t="s">
        <v>109</v>
      </c>
      <c r="N22" s="12">
        <v>28</v>
      </c>
      <c r="O22" s="12">
        <v>38</v>
      </c>
      <c r="P22" s="12">
        <v>66</v>
      </c>
      <c r="Q22" s="12" t="s">
        <v>107</v>
      </c>
      <c r="R22" s="12">
        <v>38</v>
      </c>
      <c r="S22" s="12">
        <v>19</v>
      </c>
      <c r="T22" s="12">
        <v>57</v>
      </c>
      <c r="U22" s="12" t="s">
        <v>109</v>
      </c>
      <c r="V22" s="12">
        <v>31</v>
      </c>
      <c r="W22" s="12">
        <v>26</v>
      </c>
      <c r="X22" s="12">
        <v>57</v>
      </c>
      <c r="Y22" s="12" t="s">
        <v>109</v>
      </c>
      <c r="Z22" s="12">
        <v>24</v>
      </c>
      <c r="AA22" s="12">
        <v>20</v>
      </c>
      <c r="AB22" s="12">
        <v>44</v>
      </c>
      <c r="AC22" s="12" t="s">
        <v>111</v>
      </c>
      <c r="AD22" s="12">
        <v>31</v>
      </c>
      <c r="AE22" s="12">
        <v>18</v>
      </c>
      <c r="AF22" s="12">
        <v>49</v>
      </c>
      <c r="AG22" s="12" t="s">
        <v>108</v>
      </c>
      <c r="AH22" s="12">
        <v>30</v>
      </c>
      <c r="AI22" s="12">
        <v>11</v>
      </c>
      <c r="AJ22" s="12">
        <v>41</v>
      </c>
      <c r="AK22" s="12" t="s">
        <v>111</v>
      </c>
      <c r="AL22" s="12">
        <v>712</v>
      </c>
      <c r="AM22" s="12">
        <v>29</v>
      </c>
      <c r="AN22" s="12">
        <v>59.3</v>
      </c>
      <c r="AO22" s="12" t="s">
        <v>17</v>
      </c>
      <c r="AP22" s="12" t="s">
        <v>258</v>
      </c>
      <c r="AQ22" s="12">
        <v>712</v>
      </c>
      <c r="AR22" s="12">
        <v>348</v>
      </c>
      <c r="AS22" s="12">
        <v>0</v>
      </c>
      <c r="AT22" s="12"/>
      <c r="AU22" s="1">
        <f t="shared" si="0"/>
        <v>59.3</v>
      </c>
    </row>
    <row r="23" spans="1:47" x14ac:dyDescent="0.25">
      <c r="A23" s="12">
        <v>20</v>
      </c>
      <c r="B23" s="12" t="s">
        <v>262</v>
      </c>
      <c r="C23" s="28" t="s">
        <v>263</v>
      </c>
      <c r="D23" s="28" t="s">
        <v>128</v>
      </c>
      <c r="E23" s="28" t="s">
        <v>264</v>
      </c>
      <c r="F23" s="12">
        <v>137</v>
      </c>
      <c r="G23" s="12">
        <v>168</v>
      </c>
      <c r="H23" s="12">
        <v>305</v>
      </c>
      <c r="I23" s="12" t="s">
        <v>107</v>
      </c>
      <c r="J23" s="12">
        <v>17</v>
      </c>
      <c r="K23" s="12">
        <v>9</v>
      </c>
      <c r="L23" s="12">
        <v>26</v>
      </c>
      <c r="M23" s="12" t="s">
        <v>58</v>
      </c>
      <c r="N23" s="12">
        <v>17</v>
      </c>
      <c r="O23" s="12">
        <v>11</v>
      </c>
      <c r="P23" s="12">
        <v>28</v>
      </c>
      <c r="Q23" s="12" t="s">
        <v>58</v>
      </c>
      <c r="R23" s="12">
        <v>27</v>
      </c>
      <c r="S23" s="12">
        <v>21</v>
      </c>
      <c r="T23" s="12">
        <v>48</v>
      </c>
      <c r="U23" s="12" t="s">
        <v>108</v>
      </c>
      <c r="V23" s="12">
        <v>29</v>
      </c>
      <c r="W23" s="12">
        <v>32</v>
      </c>
      <c r="X23" s="12">
        <v>61</v>
      </c>
      <c r="Y23" s="12" t="s">
        <v>107</v>
      </c>
      <c r="Z23" s="12">
        <v>24</v>
      </c>
      <c r="AA23" s="12">
        <v>21</v>
      </c>
      <c r="AB23" s="12">
        <v>45</v>
      </c>
      <c r="AC23" s="12" t="s">
        <v>108</v>
      </c>
      <c r="AD23" s="12">
        <v>12</v>
      </c>
      <c r="AE23" s="12">
        <v>19</v>
      </c>
      <c r="AF23" s="12">
        <v>31</v>
      </c>
      <c r="AG23" s="12" t="s">
        <v>58</v>
      </c>
      <c r="AH23" s="12">
        <v>30</v>
      </c>
      <c r="AI23" s="12">
        <v>13</v>
      </c>
      <c r="AJ23" s="12">
        <v>43</v>
      </c>
      <c r="AK23" s="12" t="s">
        <v>111</v>
      </c>
      <c r="AL23" s="12" t="s">
        <v>15</v>
      </c>
      <c r="AM23" s="12" t="s">
        <v>15</v>
      </c>
      <c r="AN23" s="12" t="s">
        <v>15</v>
      </c>
      <c r="AO23" s="12" t="s">
        <v>18</v>
      </c>
      <c r="AP23" s="12" t="s">
        <v>262</v>
      </c>
      <c r="AQ23" s="12">
        <v>0</v>
      </c>
      <c r="AR23" s="12">
        <v>305</v>
      </c>
      <c r="AS23" s="12">
        <v>3</v>
      </c>
      <c r="AT23" s="12"/>
      <c r="AU23" s="1" t="s">
        <v>15</v>
      </c>
    </row>
    <row r="24" spans="1:47" x14ac:dyDescent="0.25">
      <c r="A24" s="12">
        <v>21</v>
      </c>
      <c r="B24" s="12" t="s">
        <v>265</v>
      </c>
      <c r="C24" s="28" t="s">
        <v>266</v>
      </c>
      <c r="D24" s="28" t="s">
        <v>267</v>
      </c>
      <c r="E24" s="28" t="s">
        <v>268</v>
      </c>
      <c r="F24" s="12">
        <v>154</v>
      </c>
      <c r="G24" s="12">
        <v>164</v>
      </c>
      <c r="H24" s="12">
        <v>318</v>
      </c>
      <c r="I24" s="12" t="s">
        <v>107</v>
      </c>
      <c r="J24" s="12">
        <v>30</v>
      </c>
      <c r="K24" s="12">
        <v>13</v>
      </c>
      <c r="L24" s="12">
        <v>43</v>
      </c>
      <c r="M24" s="12" t="s">
        <v>111</v>
      </c>
      <c r="N24" s="12">
        <v>22</v>
      </c>
      <c r="O24" s="12">
        <v>13</v>
      </c>
      <c r="P24" s="12">
        <v>40</v>
      </c>
      <c r="Q24" s="12" t="s">
        <v>111</v>
      </c>
      <c r="R24" s="12">
        <v>31</v>
      </c>
      <c r="S24" s="12">
        <v>17</v>
      </c>
      <c r="T24" s="12">
        <v>48</v>
      </c>
      <c r="U24" s="12" t="s">
        <v>108</v>
      </c>
      <c r="V24" s="12">
        <v>29</v>
      </c>
      <c r="W24" s="12">
        <v>25</v>
      </c>
      <c r="X24" s="12">
        <v>54</v>
      </c>
      <c r="Y24" s="12" t="s">
        <v>109</v>
      </c>
      <c r="Z24" s="12">
        <v>31</v>
      </c>
      <c r="AA24" s="12">
        <v>23</v>
      </c>
      <c r="AB24" s="12">
        <v>54</v>
      </c>
      <c r="AC24" s="12" t="s">
        <v>109</v>
      </c>
      <c r="AD24" s="12">
        <v>32</v>
      </c>
      <c r="AE24" s="12">
        <v>17</v>
      </c>
      <c r="AF24" s="12">
        <v>49</v>
      </c>
      <c r="AG24" s="12" t="s">
        <v>108</v>
      </c>
      <c r="AH24" s="12">
        <v>30</v>
      </c>
      <c r="AI24" s="12">
        <v>11</v>
      </c>
      <c r="AJ24" s="12">
        <v>41</v>
      </c>
      <c r="AK24" s="12" t="s">
        <v>111</v>
      </c>
      <c r="AL24" s="12">
        <v>647</v>
      </c>
      <c r="AM24" s="12">
        <v>49</v>
      </c>
      <c r="AN24" s="12">
        <v>53.9</v>
      </c>
      <c r="AO24" s="12" t="s">
        <v>17</v>
      </c>
      <c r="AP24" s="12" t="s">
        <v>265</v>
      </c>
      <c r="AQ24" s="12">
        <v>0</v>
      </c>
      <c r="AR24" s="12">
        <v>318</v>
      </c>
      <c r="AS24" s="12">
        <v>1</v>
      </c>
      <c r="AT24" s="12">
        <v>5</v>
      </c>
      <c r="AU24" s="1" t="s">
        <v>15</v>
      </c>
    </row>
    <row r="25" spans="1:47" x14ac:dyDescent="0.25">
      <c r="A25" s="12">
        <v>22</v>
      </c>
      <c r="B25" s="12" t="s">
        <v>269</v>
      </c>
      <c r="C25" s="28" t="s">
        <v>270</v>
      </c>
      <c r="D25" s="28" t="s">
        <v>271</v>
      </c>
      <c r="E25" s="28" t="s">
        <v>142</v>
      </c>
      <c r="F25" s="12">
        <v>151</v>
      </c>
      <c r="G25" s="12">
        <v>176</v>
      </c>
      <c r="H25" s="12">
        <v>327</v>
      </c>
      <c r="I25" s="12" t="s">
        <v>107</v>
      </c>
      <c r="J25" s="12">
        <v>25</v>
      </c>
      <c r="K25" s="12">
        <v>6</v>
      </c>
      <c r="L25" s="12">
        <v>31</v>
      </c>
      <c r="M25" s="12" t="s">
        <v>58</v>
      </c>
      <c r="N25" s="12">
        <v>24</v>
      </c>
      <c r="O25" s="12">
        <v>6</v>
      </c>
      <c r="P25" s="12">
        <v>30</v>
      </c>
      <c r="Q25" s="12" t="s">
        <v>58</v>
      </c>
      <c r="R25" s="12">
        <v>30</v>
      </c>
      <c r="S25" s="12">
        <v>11</v>
      </c>
      <c r="T25" s="12">
        <v>41</v>
      </c>
      <c r="U25" s="12" t="s">
        <v>111</v>
      </c>
      <c r="V25" s="12">
        <v>27</v>
      </c>
      <c r="W25" s="12">
        <v>20</v>
      </c>
      <c r="X25" s="12">
        <v>47</v>
      </c>
      <c r="Y25" s="12" t="s">
        <v>108</v>
      </c>
      <c r="Z25" s="12">
        <v>23</v>
      </c>
      <c r="AA25" s="12">
        <v>19</v>
      </c>
      <c r="AB25" s="12">
        <v>42</v>
      </c>
      <c r="AC25" s="12" t="s">
        <v>111</v>
      </c>
      <c r="AD25" s="12">
        <v>18</v>
      </c>
      <c r="AE25" s="12">
        <v>17</v>
      </c>
      <c r="AF25" s="12">
        <v>40</v>
      </c>
      <c r="AG25" s="12" t="s">
        <v>111</v>
      </c>
      <c r="AH25" s="12">
        <v>29</v>
      </c>
      <c r="AI25" s="12">
        <v>8</v>
      </c>
      <c r="AJ25" s="12">
        <v>40</v>
      </c>
      <c r="AK25" s="12" t="s">
        <v>111</v>
      </c>
      <c r="AL25" s="12" t="s">
        <v>15</v>
      </c>
      <c r="AM25" s="12" t="s">
        <v>15</v>
      </c>
      <c r="AN25" s="12" t="s">
        <v>15</v>
      </c>
      <c r="AO25" s="12" t="s">
        <v>18</v>
      </c>
      <c r="AP25" s="12" t="s">
        <v>269</v>
      </c>
      <c r="AQ25" s="12">
        <v>0</v>
      </c>
      <c r="AR25" s="12">
        <v>327</v>
      </c>
      <c r="AS25" s="12">
        <v>2</v>
      </c>
      <c r="AT25" s="12">
        <v>8</v>
      </c>
      <c r="AU25" s="1" t="s">
        <v>15</v>
      </c>
    </row>
    <row r="26" spans="1:47" x14ac:dyDescent="0.25">
      <c r="A26" s="12">
        <v>23</v>
      </c>
      <c r="B26" s="12" t="s">
        <v>272</v>
      </c>
      <c r="C26" s="28" t="s">
        <v>273</v>
      </c>
      <c r="D26" s="28" t="s">
        <v>72</v>
      </c>
      <c r="E26" s="28" t="s">
        <v>138</v>
      </c>
      <c r="F26" s="12">
        <v>164</v>
      </c>
      <c r="G26" s="12">
        <v>177</v>
      </c>
      <c r="H26" s="12">
        <v>341</v>
      </c>
      <c r="I26" s="12" t="s">
        <v>107</v>
      </c>
      <c r="J26" s="12">
        <v>34</v>
      </c>
      <c r="K26" s="12">
        <v>15</v>
      </c>
      <c r="L26" s="12">
        <v>49</v>
      </c>
      <c r="M26" s="12" t="s">
        <v>108</v>
      </c>
      <c r="N26" s="12">
        <v>27</v>
      </c>
      <c r="O26" s="12">
        <v>11</v>
      </c>
      <c r="P26" s="12">
        <v>40</v>
      </c>
      <c r="Q26" s="12" t="s">
        <v>111</v>
      </c>
      <c r="R26" s="12">
        <v>34</v>
      </c>
      <c r="S26" s="12">
        <v>27</v>
      </c>
      <c r="T26" s="12">
        <v>61</v>
      </c>
      <c r="U26" s="12" t="s">
        <v>107</v>
      </c>
      <c r="V26" s="12">
        <v>25</v>
      </c>
      <c r="W26" s="12">
        <v>24</v>
      </c>
      <c r="X26" s="12">
        <v>49</v>
      </c>
      <c r="Y26" s="12" t="s">
        <v>108</v>
      </c>
      <c r="Z26" s="12">
        <v>28</v>
      </c>
      <c r="AA26" s="12">
        <v>29</v>
      </c>
      <c r="AB26" s="12">
        <v>57</v>
      </c>
      <c r="AC26" s="12" t="s">
        <v>109</v>
      </c>
      <c r="AD26" s="12">
        <v>28</v>
      </c>
      <c r="AE26" s="12">
        <v>23</v>
      </c>
      <c r="AF26" s="12">
        <v>51</v>
      </c>
      <c r="AG26" s="12" t="s">
        <v>109</v>
      </c>
      <c r="AH26" s="12">
        <v>32</v>
      </c>
      <c r="AI26" s="12">
        <v>25</v>
      </c>
      <c r="AJ26" s="12">
        <v>57</v>
      </c>
      <c r="AK26" s="12" t="s">
        <v>109</v>
      </c>
      <c r="AL26" s="12">
        <v>705</v>
      </c>
      <c r="AM26" s="12">
        <v>32</v>
      </c>
      <c r="AN26" s="12">
        <v>58.8</v>
      </c>
      <c r="AO26" s="12" t="s">
        <v>17</v>
      </c>
      <c r="AP26" s="12" t="s">
        <v>272</v>
      </c>
      <c r="AQ26" s="12">
        <v>705</v>
      </c>
      <c r="AR26" s="12">
        <v>341</v>
      </c>
      <c r="AS26" s="12">
        <v>0</v>
      </c>
      <c r="AT26" s="12">
        <v>2</v>
      </c>
      <c r="AU26" s="1">
        <f t="shared" si="0"/>
        <v>58.8</v>
      </c>
    </row>
    <row r="27" spans="1:47" x14ac:dyDescent="0.25">
      <c r="A27" s="12">
        <v>24</v>
      </c>
      <c r="B27" s="12" t="s">
        <v>274</v>
      </c>
      <c r="C27" s="28" t="s">
        <v>275</v>
      </c>
      <c r="D27" s="28" t="s">
        <v>276</v>
      </c>
      <c r="E27" s="28" t="s">
        <v>131</v>
      </c>
      <c r="F27" s="12">
        <v>183</v>
      </c>
      <c r="G27" s="12">
        <v>183</v>
      </c>
      <c r="H27" s="12">
        <v>366</v>
      </c>
      <c r="I27" s="12" t="s">
        <v>110</v>
      </c>
      <c r="J27" s="12">
        <v>44</v>
      </c>
      <c r="K27" s="12">
        <v>36</v>
      </c>
      <c r="L27" s="12">
        <v>80</v>
      </c>
      <c r="M27" s="12" t="s">
        <v>112</v>
      </c>
      <c r="N27" s="12">
        <v>30</v>
      </c>
      <c r="O27" s="12">
        <v>36</v>
      </c>
      <c r="P27" s="12">
        <v>66</v>
      </c>
      <c r="Q27" s="12" t="s">
        <v>107</v>
      </c>
      <c r="R27" s="12">
        <v>50</v>
      </c>
      <c r="S27" s="12">
        <v>47</v>
      </c>
      <c r="T27" s="12">
        <v>97</v>
      </c>
      <c r="U27" s="12" t="s">
        <v>113</v>
      </c>
      <c r="V27" s="12">
        <v>31</v>
      </c>
      <c r="W27" s="12">
        <v>31</v>
      </c>
      <c r="X27" s="12">
        <v>62</v>
      </c>
      <c r="Y27" s="12" t="s">
        <v>107</v>
      </c>
      <c r="Z27" s="12">
        <v>31</v>
      </c>
      <c r="AA27" s="12">
        <v>36</v>
      </c>
      <c r="AB27" s="12">
        <v>67</v>
      </c>
      <c r="AC27" s="12" t="s">
        <v>107</v>
      </c>
      <c r="AD27" s="12">
        <v>32</v>
      </c>
      <c r="AE27" s="12">
        <v>45</v>
      </c>
      <c r="AF27" s="12">
        <v>77</v>
      </c>
      <c r="AG27" s="12" t="s">
        <v>110</v>
      </c>
      <c r="AH27" s="12">
        <v>37</v>
      </c>
      <c r="AI27" s="12">
        <v>31</v>
      </c>
      <c r="AJ27" s="12">
        <v>68</v>
      </c>
      <c r="AK27" s="12" t="s">
        <v>107</v>
      </c>
      <c r="AL27" s="12">
        <v>883</v>
      </c>
      <c r="AM27" s="12">
        <v>5</v>
      </c>
      <c r="AN27" s="12">
        <v>73.599999999999994</v>
      </c>
      <c r="AO27" s="12" t="s">
        <v>17</v>
      </c>
      <c r="AP27" s="12" t="s">
        <v>274</v>
      </c>
      <c r="AQ27" s="12">
        <v>883</v>
      </c>
      <c r="AR27" s="12">
        <v>366</v>
      </c>
      <c r="AS27" s="12">
        <v>0</v>
      </c>
      <c r="AT27" s="12"/>
      <c r="AU27" s="1">
        <f t="shared" si="0"/>
        <v>73.599999999999994</v>
      </c>
    </row>
    <row r="28" spans="1:47" x14ac:dyDescent="0.25">
      <c r="A28" s="12">
        <v>25</v>
      </c>
      <c r="B28" s="12" t="s">
        <v>277</v>
      </c>
      <c r="C28" s="28" t="s">
        <v>278</v>
      </c>
      <c r="D28" s="28" t="s">
        <v>279</v>
      </c>
      <c r="E28" s="28" t="s">
        <v>280</v>
      </c>
      <c r="F28" s="12">
        <v>143</v>
      </c>
      <c r="G28" s="12">
        <v>124</v>
      </c>
      <c r="H28" s="12">
        <v>267</v>
      </c>
      <c r="I28" s="12" t="s">
        <v>109</v>
      </c>
      <c r="J28" s="12">
        <v>24</v>
      </c>
      <c r="K28" s="12">
        <v>9</v>
      </c>
      <c r="L28" s="12">
        <v>33</v>
      </c>
      <c r="M28" s="12" t="s">
        <v>58</v>
      </c>
      <c r="N28" s="12">
        <v>20</v>
      </c>
      <c r="O28" s="12">
        <v>8</v>
      </c>
      <c r="P28" s="12">
        <v>28</v>
      </c>
      <c r="Q28" s="12" t="s">
        <v>58</v>
      </c>
      <c r="R28" s="12">
        <v>29</v>
      </c>
      <c r="S28" s="12">
        <v>27</v>
      </c>
      <c r="T28" s="12">
        <v>56</v>
      </c>
      <c r="U28" s="12" t="s">
        <v>109</v>
      </c>
      <c r="V28" s="12">
        <v>32</v>
      </c>
      <c r="W28" s="12">
        <v>23</v>
      </c>
      <c r="X28" s="12">
        <v>55</v>
      </c>
      <c r="Y28" s="12" t="s">
        <v>109</v>
      </c>
      <c r="Z28" s="12">
        <v>39</v>
      </c>
      <c r="AA28" s="12">
        <v>22</v>
      </c>
      <c r="AB28" s="12">
        <v>61</v>
      </c>
      <c r="AC28" s="12" t="s">
        <v>107</v>
      </c>
      <c r="AD28" s="12">
        <v>31</v>
      </c>
      <c r="AE28" s="12">
        <v>14</v>
      </c>
      <c r="AF28" s="12">
        <v>45</v>
      </c>
      <c r="AG28" s="12" t="s">
        <v>108</v>
      </c>
      <c r="AH28" s="12">
        <v>30</v>
      </c>
      <c r="AI28" s="12">
        <v>14</v>
      </c>
      <c r="AJ28" s="12">
        <v>44</v>
      </c>
      <c r="AK28" s="12" t="s">
        <v>111</v>
      </c>
      <c r="AL28" s="12" t="s">
        <v>15</v>
      </c>
      <c r="AM28" s="12" t="s">
        <v>15</v>
      </c>
      <c r="AN28" s="12" t="s">
        <v>15</v>
      </c>
      <c r="AO28" s="12" t="s">
        <v>18</v>
      </c>
      <c r="AP28" s="12" t="s">
        <v>277</v>
      </c>
      <c r="AQ28" s="12">
        <v>0</v>
      </c>
      <c r="AR28" s="12">
        <v>267</v>
      </c>
      <c r="AS28" s="12">
        <v>2</v>
      </c>
      <c r="AT28" s="12"/>
      <c r="AU28" s="1" t="s">
        <v>15</v>
      </c>
    </row>
    <row r="29" spans="1:47" x14ac:dyDescent="0.25">
      <c r="A29" s="12">
        <v>26</v>
      </c>
      <c r="B29" s="12" t="s">
        <v>281</v>
      </c>
      <c r="C29" s="28" t="s">
        <v>282</v>
      </c>
      <c r="D29" s="28" t="s">
        <v>283</v>
      </c>
      <c r="E29" s="28" t="s">
        <v>284</v>
      </c>
      <c r="F29" s="12">
        <v>122</v>
      </c>
      <c r="G29" s="12">
        <v>152</v>
      </c>
      <c r="H29" s="12">
        <v>274</v>
      </c>
      <c r="I29" s="12" t="s">
        <v>109</v>
      </c>
      <c r="J29" s="12">
        <v>22</v>
      </c>
      <c r="K29" s="12">
        <v>10</v>
      </c>
      <c r="L29" s="12">
        <v>32</v>
      </c>
      <c r="M29" s="12" t="s">
        <v>58</v>
      </c>
      <c r="N29" s="12">
        <v>21</v>
      </c>
      <c r="O29" s="12">
        <v>6</v>
      </c>
      <c r="P29" s="12">
        <v>27</v>
      </c>
      <c r="Q29" s="12" t="s">
        <v>58</v>
      </c>
      <c r="R29" s="12">
        <v>26</v>
      </c>
      <c r="S29" s="12">
        <v>14</v>
      </c>
      <c r="T29" s="12">
        <v>40</v>
      </c>
      <c r="U29" s="12" t="s">
        <v>111</v>
      </c>
      <c r="V29" s="12">
        <v>25</v>
      </c>
      <c r="W29" s="12">
        <v>20</v>
      </c>
      <c r="X29" s="12">
        <v>45</v>
      </c>
      <c r="Y29" s="12" t="s">
        <v>108</v>
      </c>
      <c r="Z29" s="12">
        <v>27</v>
      </c>
      <c r="AA29" s="12">
        <v>13</v>
      </c>
      <c r="AB29" s="12">
        <v>40</v>
      </c>
      <c r="AC29" s="12" t="s">
        <v>111</v>
      </c>
      <c r="AD29" s="12">
        <v>17</v>
      </c>
      <c r="AE29" s="12">
        <v>8</v>
      </c>
      <c r="AF29" s="12">
        <v>25</v>
      </c>
      <c r="AG29" s="12" t="s">
        <v>58</v>
      </c>
      <c r="AH29" s="12">
        <v>30</v>
      </c>
      <c r="AI29" s="12">
        <v>11</v>
      </c>
      <c r="AJ29" s="12">
        <v>41</v>
      </c>
      <c r="AK29" s="12" t="s">
        <v>111</v>
      </c>
      <c r="AL29" s="12" t="s">
        <v>15</v>
      </c>
      <c r="AM29" s="12" t="s">
        <v>15</v>
      </c>
      <c r="AN29" s="12" t="s">
        <v>15</v>
      </c>
      <c r="AO29" s="12" t="s">
        <v>18</v>
      </c>
      <c r="AP29" s="12" t="s">
        <v>281</v>
      </c>
      <c r="AQ29" s="12">
        <v>0</v>
      </c>
      <c r="AR29" s="12">
        <v>274</v>
      </c>
      <c r="AS29" s="12">
        <v>3</v>
      </c>
      <c r="AT29" s="12"/>
      <c r="AU29" s="1" t="s">
        <v>15</v>
      </c>
    </row>
    <row r="30" spans="1:47" x14ac:dyDescent="0.25">
      <c r="A30" s="12">
        <v>27</v>
      </c>
      <c r="B30" s="12" t="s">
        <v>285</v>
      </c>
      <c r="C30" s="28" t="s">
        <v>286</v>
      </c>
      <c r="D30" s="28" t="s">
        <v>287</v>
      </c>
      <c r="E30" s="28" t="s">
        <v>288</v>
      </c>
      <c r="F30" s="12">
        <v>157</v>
      </c>
      <c r="G30" s="12">
        <v>179</v>
      </c>
      <c r="H30" s="12">
        <v>336</v>
      </c>
      <c r="I30" s="12" t="s">
        <v>107</v>
      </c>
      <c r="J30" s="12">
        <v>27</v>
      </c>
      <c r="K30" s="12">
        <v>13</v>
      </c>
      <c r="L30" s="12">
        <v>40</v>
      </c>
      <c r="M30" s="12" t="s">
        <v>111</v>
      </c>
      <c r="N30" s="12">
        <v>24</v>
      </c>
      <c r="O30" s="12">
        <v>17</v>
      </c>
      <c r="P30" s="12">
        <v>41</v>
      </c>
      <c r="Q30" s="12" t="s">
        <v>111</v>
      </c>
      <c r="R30" s="12">
        <v>29</v>
      </c>
      <c r="S30" s="12">
        <v>25</v>
      </c>
      <c r="T30" s="12">
        <v>54</v>
      </c>
      <c r="U30" s="12" t="s">
        <v>109</v>
      </c>
      <c r="V30" s="12">
        <v>29</v>
      </c>
      <c r="W30" s="12">
        <v>30</v>
      </c>
      <c r="X30" s="12">
        <v>59</v>
      </c>
      <c r="Y30" s="12" t="s">
        <v>109</v>
      </c>
      <c r="Z30" s="12">
        <v>26</v>
      </c>
      <c r="AA30" s="12">
        <v>14</v>
      </c>
      <c r="AB30" s="12">
        <v>40</v>
      </c>
      <c r="AC30" s="12" t="s">
        <v>111</v>
      </c>
      <c r="AD30" s="12">
        <v>31</v>
      </c>
      <c r="AE30" s="12">
        <v>18</v>
      </c>
      <c r="AF30" s="12">
        <v>49</v>
      </c>
      <c r="AG30" s="12" t="s">
        <v>108</v>
      </c>
      <c r="AH30" s="12">
        <v>30</v>
      </c>
      <c r="AI30" s="12">
        <v>19</v>
      </c>
      <c r="AJ30" s="12">
        <v>49</v>
      </c>
      <c r="AK30" s="12" t="s">
        <v>108</v>
      </c>
      <c r="AL30" s="12">
        <v>668</v>
      </c>
      <c r="AM30" s="12">
        <v>41</v>
      </c>
      <c r="AN30" s="12">
        <v>55.7</v>
      </c>
      <c r="AO30" s="12" t="s">
        <v>17</v>
      </c>
      <c r="AP30" s="12" t="s">
        <v>285</v>
      </c>
      <c r="AQ30" s="12">
        <v>668</v>
      </c>
      <c r="AR30" s="12">
        <v>336</v>
      </c>
      <c r="AS30" s="12">
        <v>0</v>
      </c>
      <c r="AT30" s="12"/>
      <c r="AU30" s="1">
        <f t="shared" si="0"/>
        <v>55.7</v>
      </c>
    </row>
    <row r="31" spans="1:47" x14ac:dyDescent="0.25">
      <c r="A31" s="12">
        <v>28</v>
      </c>
      <c r="B31" s="12" t="s">
        <v>289</v>
      </c>
      <c r="C31" s="28" t="s">
        <v>290</v>
      </c>
      <c r="D31" s="28" t="s">
        <v>291</v>
      </c>
      <c r="E31" s="28" t="s">
        <v>292</v>
      </c>
      <c r="F31" s="12">
        <v>152</v>
      </c>
      <c r="G31" s="12">
        <v>173</v>
      </c>
      <c r="H31" s="12">
        <v>325</v>
      </c>
      <c r="I31" s="12" t="s">
        <v>107</v>
      </c>
      <c r="J31" s="12">
        <v>29</v>
      </c>
      <c r="K31" s="12">
        <v>13</v>
      </c>
      <c r="L31" s="12">
        <v>42</v>
      </c>
      <c r="M31" s="12" t="s">
        <v>111</v>
      </c>
      <c r="N31" s="12">
        <v>24</v>
      </c>
      <c r="O31" s="12">
        <v>20</v>
      </c>
      <c r="P31" s="12">
        <v>44</v>
      </c>
      <c r="Q31" s="12" t="s">
        <v>111</v>
      </c>
      <c r="R31" s="12">
        <v>26</v>
      </c>
      <c r="S31" s="12">
        <v>18</v>
      </c>
      <c r="T31" s="12">
        <v>44</v>
      </c>
      <c r="U31" s="12" t="s">
        <v>111</v>
      </c>
      <c r="V31" s="12">
        <v>26</v>
      </c>
      <c r="W31" s="12">
        <v>28</v>
      </c>
      <c r="X31" s="12">
        <v>54</v>
      </c>
      <c r="Y31" s="12" t="s">
        <v>109</v>
      </c>
      <c r="Z31" s="12">
        <v>38</v>
      </c>
      <c r="AA31" s="12">
        <v>24</v>
      </c>
      <c r="AB31" s="12">
        <v>62</v>
      </c>
      <c r="AC31" s="12" t="s">
        <v>107</v>
      </c>
      <c r="AD31" s="12">
        <v>19</v>
      </c>
      <c r="AE31" s="12">
        <v>13</v>
      </c>
      <c r="AF31" s="12">
        <v>32</v>
      </c>
      <c r="AG31" s="12" t="s">
        <v>58</v>
      </c>
      <c r="AH31" s="12">
        <v>33</v>
      </c>
      <c r="AI31" s="12">
        <v>15</v>
      </c>
      <c r="AJ31" s="12">
        <v>48</v>
      </c>
      <c r="AK31" s="12" t="s">
        <v>108</v>
      </c>
      <c r="AL31" s="12" t="s">
        <v>15</v>
      </c>
      <c r="AM31" s="12" t="s">
        <v>15</v>
      </c>
      <c r="AN31" s="12" t="s">
        <v>15</v>
      </c>
      <c r="AO31" s="12" t="s">
        <v>18</v>
      </c>
      <c r="AP31" s="12" t="s">
        <v>289</v>
      </c>
      <c r="AQ31" s="12">
        <v>0</v>
      </c>
      <c r="AR31" s="12">
        <v>325</v>
      </c>
      <c r="AS31" s="12">
        <v>1</v>
      </c>
      <c r="AT31" s="12"/>
      <c r="AU31" s="1" t="s">
        <v>15</v>
      </c>
    </row>
    <row r="32" spans="1:47" x14ac:dyDescent="0.25">
      <c r="A32" s="12">
        <v>29</v>
      </c>
      <c r="B32" s="12" t="s">
        <v>293</v>
      </c>
      <c r="C32" s="28" t="s">
        <v>294</v>
      </c>
      <c r="D32" s="28" t="s">
        <v>295</v>
      </c>
      <c r="E32" s="28" t="s">
        <v>296</v>
      </c>
      <c r="F32" s="12">
        <v>144</v>
      </c>
      <c r="G32" s="12">
        <v>172</v>
      </c>
      <c r="H32" s="12">
        <v>316</v>
      </c>
      <c r="I32" s="12" t="s">
        <v>107</v>
      </c>
      <c r="J32" s="12">
        <v>23</v>
      </c>
      <c r="K32" s="12">
        <v>9</v>
      </c>
      <c r="L32" s="12">
        <v>32</v>
      </c>
      <c r="M32" s="12" t="s">
        <v>58</v>
      </c>
      <c r="N32" s="12">
        <v>23</v>
      </c>
      <c r="O32" s="12">
        <v>29</v>
      </c>
      <c r="P32" s="12">
        <v>52</v>
      </c>
      <c r="Q32" s="12" t="s">
        <v>109</v>
      </c>
      <c r="R32" s="12">
        <v>22</v>
      </c>
      <c r="S32" s="12">
        <v>26</v>
      </c>
      <c r="T32" s="12">
        <v>48</v>
      </c>
      <c r="U32" s="12" t="s">
        <v>108</v>
      </c>
      <c r="V32" s="12">
        <v>22</v>
      </c>
      <c r="W32" s="12">
        <v>21</v>
      </c>
      <c r="X32" s="12">
        <v>43</v>
      </c>
      <c r="Y32" s="12" t="s">
        <v>111</v>
      </c>
      <c r="Z32" s="12">
        <v>33</v>
      </c>
      <c r="AA32" s="12">
        <v>16</v>
      </c>
      <c r="AB32" s="12">
        <v>49</v>
      </c>
      <c r="AC32" s="12" t="s">
        <v>108</v>
      </c>
      <c r="AD32" s="12">
        <v>31</v>
      </c>
      <c r="AE32" s="12">
        <v>19</v>
      </c>
      <c r="AF32" s="12">
        <v>50</v>
      </c>
      <c r="AG32" s="12" t="s">
        <v>109</v>
      </c>
      <c r="AH32" s="12">
        <v>30</v>
      </c>
      <c r="AI32" s="12">
        <v>13</v>
      </c>
      <c r="AJ32" s="12">
        <v>43</v>
      </c>
      <c r="AK32" s="12" t="s">
        <v>111</v>
      </c>
      <c r="AL32" s="12" t="s">
        <v>15</v>
      </c>
      <c r="AM32" s="12" t="s">
        <v>15</v>
      </c>
      <c r="AN32" s="12" t="s">
        <v>15</v>
      </c>
      <c r="AO32" s="12" t="s">
        <v>18</v>
      </c>
      <c r="AP32" s="12" t="s">
        <v>293</v>
      </c>
      <c r="AQ32" s="12">
        <v>0</v>
      </c>
      <c r="AR32" s="12">
        <v>316</v>
      </c>
      <c r="AS32" s="12">
        <v>1</v>
      </c>
      <c r="AT32" s="12"/>
      <c r="AU32" s="1" t="s">
        <v>15</v>
      </c>
    </row>
    <row r="33" spans="1:47" x14ac:dyDescent="0.25">
      <c r="A33" s="12">
        <v>30</v>
      </c>
      <c r="B33" s="12" t="s">
        <v>297</v>
      </c>
      <c r="C33" s="28" t="s">
        <v>298</v>
      </c>
      <c r="D33" s="28" t="s">
        <v>299</v>
      </c>
      <c r="E33" s="28" t="s">
        <v>91</v>
      </c>
      <c r="F33" s="12">
        <v>150</v>
      </c>
      <c r="G33" s="12">
        <v>167</v>
      </c>
      <c r="H33" s="12">
        <v>317</v>
      </c>
      <c r="I33" s="12" t="s">
        <v>107</v>
      </c>
      <c r="J33" s="12">
        <v>25</v>
      </c>
      <c r="K33" s="12">
        <v>12</v>
      </c>
      <c r="L33" s="12">
        <v>40</v>
      </c>
      <c r="M33" s="12" t="s">
        <v>111</v>
      </c>
      <c r="N33" s="12">
        <v>22</v>
      </c>
      <c r="O33" s="12">
        <v>25</v>
      </c>
      <c r="P33" s="12">
        <v>47</v>
      </c>
      <c r="Q33" s="12" t="s">
        <v>108</v>
      </c>
      <c r="R33" s="12">
        <v>37</v>
      </c>
      <c r="S33" s="12">
        <v>23</v>
      </c>
      <c r="T33" s="12">
        <v>60</v>
      </c>
      <c r="U33" s="12" t="s">
        <v>107</v>
      </c>
      <c r="V33" s="12">
        <v>29</v>
      </c>
      <c r="W33" s="12">
        <v>32</v>
      </c>
      <c r="X33" s="12">
        <v>61</v>
      </c>
      <c r="Y33" s="12" t="s">
        <v>107</v>
      </c>
      <c r="Z33" s="12">
        <v>24</v>
      </c>
      <c r="AA33" s="12">
        <v>17</v>
      </c>
      <c r="AB33" s="12">
        <v>41</v>
      </c>
      <c r="AC33" s="12" t="s">
        <v>111</v>
      </c>
      <c r="AD33" s="12">
        <v>28</v>
      </c>
      <c r="AE33" s="12">
        <v>25</v>
      </c>
      <c r="AF33" s="12">
        <v>53</v>
      </c>
      <c r="AG33" s="12" t="s">
        <v>109</v>
      </c>
      <c r="AH33" s="12">
        <v>32</v>
      </c>
      <c r="AI33" s="12">
        <v>13</v>
      </c>
      <c r="AJ33" s="12">
        <v>45</v>
      </c>
      <c r="AK33" s="12" t="s">
        <v>108</v>
      </c>
      <c r="AL33" s="12">
        <v>664</v>
      </c>
      <c r="AM33" s="12">
        <v>43</v>
      </c>
      <c r="AN33" s="12">
        <v>55.3</v>
      </c>
      <c r="AO33" s="12" t="s">
        <v>17</v>
      </c>
      <c r="AP33" s="12" t="s">
        <v>297</v>
      </c>
      <c r="AQ33" s="12">
        <v>664</v>
      </c>
      <c r="AR33" s="12">
        <v>317</v>
      </c>
      <c r="AS33" s="12">
        <v>0</v>
      </c>
      <c r="AT33" s="12">
        <v>3</v>
      </c>
      <c r="AU33" s="1">
        <f t="shared" si="0"/>
        <v>55.3</v>
      </c>
    </row>
    <row r="34" spans="1:47" x14ac:dyDescent="0.25">
      <c r="A34" s="12">
        <v>31</v>
      </c>
      <c r="B34" s="12" t="s">
        <v>300</v>
      </c>
      <c r="C34" s="28" t="s">
        <v>301</v>
      </c>
      <c r="D34" s="28" t="s">
        <v>302</v>
      </c>
      <c r="E34" s="28" t="s">
        <v>303</v>
      </c>
      <c r="F34" s="12">
        <v>171</v>
      </c>
      <c r="G34" s="12">
        <v>166</v>
      </c>
      <c r="H34" s="12">
        <v>337</v>
      </c>
      <c r="I34" s="12" t="s">
        <v>107</v>
      </c>
      <c r="J34" s="12">
        <v>25</v>
      </c>
      <c r="K34" s="12">
        <v>7</v>
      </c>
      <c r="L34" s="12">
        <v>32</v>
      </c>
      <c r="M34" s="12" t="s">
        <v>58</v>
      </c>
      <c r="N34" s="12">
        <v>19</v>
      </c>
      <c r="O34" s="12">
        <v>16</v>
      </c>
      <c r="P34" s="12">
        <v>40</v>
      </c>
      <c r="Q34" s="12" t="s">
        <v>111</v>
      </c>
      <c r="R34" s="12">
        <v>26</v>
      </c>
      <c r="S34" s="12">
        <v>14</v>
      </c>
      <c r="T34" s="12">
        <v>40</v>
      </c>
      <c r="U34" s="12" t="s">
        <v>111</v>
      </c>
      <c r="V34" s="12">
        <v>27</v>
      </c>
      <c r="W34" s="12">
        <v>16</v>
      </c>
      <c r="X34" s="12">
        <v>43</v>
      </c>
      <c r="Y34" s="12" t="s">
        <v>111</v>
      </c>
      <c r="Z34" s="12">
        <v>28</v>
      </c>
      <c r="AA34" s="12">
        <v>16</v>
      </c>
      <c r="AB34" s="12">
        <v>44</v>
      </c>
      <c r="AC34" s="12" t="s">
        <v>111</v>
      </c>
      <c r="AD34" s="12">
        <v>16</v>
      </c>
      <c r="AE34" s="12">
        <v>12</v>
      </c>
      <c r="AF34" s="12">
        <v>28</v>
      </c>
      <c r="AG34" s="12" t="s">
        <v>58</v>
      </c>
      <c r="AH34" s="12">
        <v>31</v>
      </c>
      <c r="AI34" s="12">
        <v>6</v>
      </c>
      <c r="AJ34" s="12">
        <v>40</v>
      </c>
      <c r="AK34" s="12" t="s">
        <v>111</v>
      </c>
      <c r="AL34" s="12" t="s">
        <v>15</v>
      </c>
      <c r="AM34" s="12" t="s">
        <v>15</v>
      </c>
      <c r="AN34" s="12" t="s">
        <v>15</v>
      </c>
      <c r="AO34" s="12" t="s">
        <v>18</v>
      </c>
      <c r="AP34" s="12" t="s">
        <v>300</v>
      </c>
      <c r="AQ34" s="12">
        <v>0</v>
      </c>
      <c r="AR34" s="12">
        <v>337</v>
      </c>
      <c r="AS34" s="12">
        <v>2</v>
      </c>
      <c r="AT34" s="12">
        <v>8</v>
      </c>
      <c r="AU34" s="1" t="s">
        <v>15</v>
      </c>
    </row>
    <row r="35" spans="1:47" x14ac:dyDescent="0.25">
      <c r="A35" s="12">
        <v>32</v>
      </c>
      <c r="B35" s="12" t="s">
        <v>304</v>
      </c>
      <c r="C35" s="28" t="s">
        <v>305</v>
      </c>
      <c r="D35" s="28" t="s">
        <v>306</v>
      </c>
      <c r="E35" s="28" t="s">
        <v>64</v>
      </c>
      <c r="F35" s="12">
        <v>160</v>
      </c>
      <c r="G35" s="12">
        <v>183</v>
      </c>
      <c r="H35" s="12">
        <v>343</v>
      </c>
      <c r="I35" s="12" t="s">
        <v>107</v>
      </c>
      <c r="J35" s="12">
        <v>27</v>
      </c>
      <c r="K35" s="12">
        <v>13</v>
      </c>
      <c r="L35" s="12">
        <v>40</v>
      </c>
      <c r="M35" s="12" t="s">
        <v>111</v>
      </c>
      <c r="N35" s="12">
        <v>26</v>
      </c>
      <c r="O35" s="12">
        <v>21</v>
      </c>
      <c r="P35" s="12">
        <v>47</v>
      </c>
      <c r="Q35" s="12" t="s">
        <v>108</v>
      </c>
      <c r="R35" s="12">
        <v>27</v>
      </c>
      <c r="S35" s="12">
        <v>14</v>
      </c>
      <c r="T35" s="12">
        <v>41</v>
      </c>
      <c r="U35" s="12" t="s">
        <v>111</v>
      </c>
      <c r="V35" s="12">
        <v>24</v>
      </c>
      <c r="W35" s="12">
        <v>30</v>
      </c>
      <c r="X35" s="12">
        <v>54</v>
      </c>
      <c r="Y35" s="12" t="s">
        <v>109</v>
      </c>
      <c r="Z35" s="12">
        <v>24</v>
      </c>
      <c r="AA35" s="12">
        <v>19</v>
      </c>
      <c r="AB35" s="12">
        <v>43</v>
      </c>
      <c r="AC35" s="12" t="s">
        <v>111</v>
      </c>
      <c r="AD35" s="12">
        <v>15</v>
      </c>
      <c r="AE35" s="12">
        <v>13</v>
      </c>
      <c r="AF35" s="12">
        <v>28</v>
      </c>
      <c r="AG35" s="12" t="s">
        <v>58</v>
      </c>
      <c r="AH35" s="12">
        <v>32</v>
      </c>
      <c r="AI35" s="12">
        <v>13</v>
      </c>
      <c r="AJ35" s="12">
        <v>45</v>
      </c>
      <c r="AK35" s="12" t="s">
        <v>108</v>
      </c>
      <c r="AL35" s="12" t="s">
        <v>15</v>
      </c>
      <c r="AM35" s="12" t="s">
        <v>15</v>
      </c>
      <c r="AN35" s="12" t="s">
        <v>15</v>
      </c>
      <c r="AO35" s="12" t="s">
        <v>18</v>
      </c>
      <c r="AP35" s="12" t="s">
        <v>304</v>
      </c>
      <c r="AQ35" s="12">
        <v>0</v>
      </c>
      <c r="AR35" s="12">
        <v>343</v>
      </c>
      <c r="AS35" s="12">
        <v>1</v>
      </c>
      <c r="AT35" s="12"/>
      <c r="AU35" s="1" t="s">
        <v>15</v>
      </c>
    </row>
    <row r="36" spans="1:47" x14ac:dyDescent="0.25">
      <c r="A36" s="12">
        <v>33</v>
      </c>
      <c r="B36" s="12" t="s">
        <v>307</v>
      </c>
      <c r="C36" s="28" t="s">
        <v>308</v>
      </c>
      <c r="D36" s="28" t="s">
        <v>121</v>
      </c>
      <c r="E36" s="28" t="s">
        <v>309</v>
      </c>
      <c r="F36" s="12">
        <v>194</v>
      </c>
      <c r="G36" s="12">
        <v>166</v>
      </c>
      <c r="H36" s="12">
        <v>360</v>
      </c>
      <c r="I36" s="12" t="s">
        <v>110</v>
      </c>
      <c r="J36" s="12">
        <v>29</v>
      </c>
      <c r="K36" s="12">
        <v>16</v>
      </c>
      <c r="L36" s="12">
        <v>45</v>
      </c>
      <c r="M36" s="12" t="s">
        <v>108</v>
      </c>
      <c r="N36" s="12">
        <v>20</v>
      </c>
      <c r="O36" s="12">
        <v>24</v>
      </c>
      <c r="P36" s="12">
        <v>44</v>
      </c>
      <c r="Q36" s="12" t="s">
        <v>111</v>
      </c>
      <c r="R36" s="12">
        <v>35</v>
      </c>
      <c r="S36" s="12">
        <v>34</v>
      </c>
      <c r="T36" s="12">
        <v>69</v>
      </c>
      <c r="U36" s="12" t="s">
        <v>107</v>
      </c>
      <c r="V36" s="12">
        <v>28</v>
      </c>
      <c r="W36" s="12">
        <v>38</v>
      </c>
      <c r="X36" s="12">
        <v>66</v>
      </c>
      <c r="Y36" s="12" t="s">
        <v>107</v>
      </c>
      <c r="Z36" s="12">
        <v>23</v>
      </c>
      <c r="AA36" s="12">
        <v>21</v>
      </c>
      <c r="AB36" s="12">
        <v>44</v>
      </c>
      <c r="AC36" s="12" t="s">
        <v>111</v>
      </c>
      <c r="AD36" s="12">
        <v>38</v>
      </c>
      <c r="AE36" s="12">
        <v>21</v>
      </c>
      <c r="AF36" s="12">
        <v>59</v>
      </c>
      <c r="AG36" s="12" t="s">
        <v>109</v>
      </c>
      <c r="AH36" s="12">
        <v>32</v>
      </c>
      <c r="AI36" s="12">
        <v>14</v>
      </c>
      <c r="AJ36" s="12">
        <v>46</v>
      </c>
      <c r="AK36" s="12" t="s">
        <v>108</v>
      </c>
      <c r="AL36" s="12">
        <v>733</v>
      </c>
      <c r="AM36" s="12">
        <v>24</v>
      </c>
      <c r="AN36" s="12">
        <v>61.1</v>
      </c>
      <c r="AO36" s="12" t="s">
        <v>17</v>
      </c>
      <c r="AP36" s="12" t="s">
        <v>307</v>
      </c>
      <c r="AQ36" s="12">
        <v>733</v>
      </c>
      <c r="AR36" s="12">
        <v>360</v>
      </c>
      <c r="AS36" s="12">
        <v>0</v>
      </c>
      <c r="AT36" s="12"/>
      <c r="AU36" s="1">
        <f t="shared" si="0"/>
        <v>61.1</v>
      </c>
    </row>
    <row r="37" spans="1:47" x14ac:dyDescent="0.25">
      <c r="A37" s="12">
        <v>34</v>
      </c>
      <c r="B37" s="12" t="s">
        <v>310</v>
      </c>
      <c r="C37" s="28" t="s">
        <v>311</v>
      </c>
      <c r="D37" s="28" t="s">
        <v>312</v>
      </c>
      <c r="E37" s="28" t="s">
        <v>313</v>
      </c>
      <c r="F37" s="12">
        <v>183</v>
      </c>
      <c r="G37" s="12">
        <v>171</v>
      </c>
      <c r="H37" s="12">
        <v>354</v>
      </c>
      <c r="I37" s="12" t="s">
        <v>110</v>
      </c>
      <c r="J37" s="12">
        <v>29</v>
      </c>
      <c r="K37" s="12">
        <v>18</v>
      </c>
      <c r="L37" s="12">
        <v>47</v>
      </c>
      <c r="M37" s="12" t="s">
        <v>108</v>
      </c>
      <c r="N37" s="12">
        <v>29</v>
      </c>
      <c r="O37" s="12">
        <v>31</v>
      </c>
      <c r="P37" s="12">
        <v>60</v>
      </c>
      <c r="Q37" s="12" t="s">
        <v>107</v>
      </c>
      <c r="R37" s="12">
        <v>41</v>
      </c>
      <c r="S37" s="12">
        <v>35</v>
      </c>
      <c r="T37" s="12">
        <v>76</v>
      </c>
      <c r="U37" s="12" t="s">
        <v>110</v>
      </c>
      <c r="V37" s="12">
        <v>37</v>
      </c>
      <c r="W37" s="12">
        <v>30</v>
      </c>
      <c r="X37" s="12">
        <v>67</v>
      </c>
      <c r="Y37" s="12" t="s">
        <v>107</v>
      </c>
      <c r="Z37" s="12">
        <v>36</v>
      </c>
      <c r="AA37" s="12">
        <v>25</v>
      </c>
      <c r="AB37" s="12">
        <v>61</v>
      </c>
      <c r="AC37" s="12" t="s">
        <v>107</v>
      </c>
      <c r="AD37" s="12">
        <v>42</v>
      </c>
      <c r="AE37" s="12">
        <v>27</v>
      </c>
      <c r="AF37" s="12">
        <v>69</v>
      </c>
      <c r="AG37" s="12" t="s">
        <v>107</v>
      </c>
      <c r="AH37" s="12">
        <v>34</v>
      </c>
      <c r="AI37" s="12">
        <v>20</v>
      </c>
      <c r="AJ37" s="12">
        <v>54</v>
      </c>
      <c r="AK37" s="12" t="s">
        <v>109</v>
      </c>
      <c r="AL37" s="12">
        <v>788</v>
      </c>
      <c r="AM37" s="12">
        <v>18</v>
      </c>
      <c r="AN37" s="12">
        <v>65.7</v>
      </c>
      <c r="AO37" s="12" t="s">
        <v>17</v>
      </c>
      <c r="AP37" s="12" t="s">
        <v>310</v>
      </c>
      <c r="AQ37" s="12">
        <v>788</v>
      </c>
      <c r="AR37" s="12">
        <v>354</v>
      </c>
      <c r="AS37" s="12">
        <v>0</v>
      </c>
      <c r="AT37" s="12"/>
      <c r="AU37" s="1">
        <f t="shared" si="0"/>
        <v>65.7</v>
      </c>
    </row>
    <row r="38" spans="1:47" x14ac:dyDescent="0.25">
      <c r="A38" s="12">
        <v>35</v>
      </c>
      <c r="B38" s="12" t="s">
        <v>314</v>
      </c>
      <c r="C38" s="28" t="s">
        <v>132</v>
      </c>
      <c r="D38" s="28" t="s">
        <v>315</v>
      </c>
      <c r="E38" s="28" t="s">
        <v>316</v>
      </c>
      <c r="F38" s="12">
        <v>131</v>
      </c>
      <c r="G38" s="12">
        <v>150</v>
      </c>
      <c r="H38" s="12">
        <v>281</v>
      </c>
      <c r="I38" s="12" t="s">
        <v>109</v>
      </c>
      <c r="J38" s="12">
        <v>23</v>
      </c>
      <c r="K38" s="12">
        <v>13</v>
      </c>
      <c r="L38" s="12">
        <v>40</v>
      </c>
      <c r="M38" s="12" t="s">
        <v>111</v>
      </c>
      <c r="N38" s="12">
        <v>27</v>
      </c>
      <c r="O38" s="12">
        <v>12</v>
      </c>
      <c r="P38" s="12">
        <v>40</v>
      </c>
      <c r="Q38" s="12" t="s">
        <v>111</v>
      </c>
      <c r="R38" s="12">
        <v>28</v>
      </c>
      <c r="S38" s="12">
        <v>22</v>
      </c>
      <c r="T38" s="12">
        <v>50</v>
      </c>
      <c r="U38" s="12" t="s">
        <v>109</v>
      </c>
      <c r="V38" s="12">
        <v>29</v>
      </c>
      <c r="W38" s="12">
        <v>17</v>
      </c>
      <c r="X38" s="12">
        <v>46</v>
      </c>
      <c r="Y38" s="12" t="s">
        <v>108</v>
      </c>
      <c r="Z38" s="12">
        <v>27</v>
      </c>
      <c r="AA38" s="12">
        <v>27</v>
      </c>
      <c r="AB38" s="12">
        <v>54</v>
      </c>
      <c r="AC38" s="12" t="s">
        <v>109</v>
      </c>
      <c r="AD38" s="12">
        <v>26</v>
      </c>
      <c r="AE38" s="12">
        <v>19</v>
      </c>
      <c r="AF38" s="12">
        <v>45</v>
      </c>
      <c r="AG38" s="12" t="s">
        <v>108</v>
      </c>
      <c r="AH38" s="12">
        <v>30</v>
      </c>
      <c r="AI38" s="12">
        <v>10</v>
      </c>
      <c r="AJ38" s="12">
        <v>40</v>
      </c>
      <c r="AK38" s="12" t="s">
        <v>111</v>
      </c>
      <c r="AL38" s="12">
        <v>596</v>
      </c>
      <c r="AM38" s="12">
        <v>54</v>
      </c>
      <c r="AN38" s="12">
        <v>49.7</v>
      </c>
      <c r="AO38" s="12" t="s">
        <v>17</v>
      </c>
      <c r="AP38" s="12" t="s">
        <v>314</v>
      </c>
      <c r="AQ38" s="12">
        <v>596</v>
      </c>
      <c r="AR38" s="12">
        <v>281</v>
      </c>
      <c r="AS38" s="12">
        <v>0</v>
      </c>
      <c r="AT38" s="12">
        <v>5</v>
      </c>
      <c r="AU38" s="1">
        <f t="shared" si="0"/>
        <v>49.7</v>
      </c>
    </row>
    <row r="39" spans="1:47" x14ac:dyDescent="0.25">
      <c r="A39" s="12">
        <v>36</v>
      </c>
      <c r="B39" s="12" t="s">
        <v>317</v>
      </c>
      <c r="C39" s="28" t="s">
        <v>318</v>
      </c>
      <c r="D39" s="28" t="s">
        <v>143</v>
      </c>
      <c r="E39" s="28" t="s">
        <v>70</v>
      </c>
      <c r="F39" s="12">
        <v>139</v>
      </c>
      <c r="G39" s="12">
        <v>163</v>
      </c>
      <c r="H39" s="12">
        <v>302</v>
      </c>
      <c r="I39" s="12" t="s">
        <v>107</v>
      </c>
      <c r="J39" s="12">
        <v>20</v>
      </c>
      <c r="K39" s="12">
        <v>6</v>
      </c>
      <c r="L39" s="12">
        <v>26</v>
      </c>
      <c r="M39" s="12" t="s">
        <v>58</v>
      </c>
      <c r="N39" s="12">
        <v>24</v>
      </c>
      <c r="O39" s="12">
        <v>11</v>
      </c>
      <c r="P39" s="12">
        <v>40</v>
      </c>
      <c r="Q39" s="12" t="s">
        <v>111</v>
      </c>
      <c r="R39" s="12">
        <v>23</v>
      </c>
      <c r="S39" s="12">
        <v>2</v>
      </c>
      <c r="T39" s="12">
        <v>25</v>
      </c>
      <c r="U39" s="12" t="s">
        <v>58</v>
      </c>
      <c r="V39" s="12">
        <v>29</v>
      </c>
      <c r="W39" s="12">
        <v>16</v>
      </c>
      <c r="X39" s="12">
        <v>45</v>
      </c>
      <c r="Y39" s="12" t="s">
        <v>108</v>
      </c>
      <c r="Z39" s="12">
        <v>35</v>
      </c>
      <c r="AA39" s="12">
        <v>28</v>
      </c>
      <c r="AB39" s="12">
        <v>63</v>
      </c>
      <c r="AC39" s="12" t="s">
        <v>107</v>
      </c>
      <c r="AD39" s="12">
        <v>26</v>
      </c>
      <c r="AE39" s="12">
        <v>8</v>
      </c>
      <c r="AF39" s="12">
        <v>34</v>
      </c>
      <c r="AG39" s="12" t="s">
        <v>58</v>
      </c>
      <c r="AH39" s="12">
        <v>27</v>
      </c>
      <c r="AI39" s="12">
        <v>8</v>
      </c>
      <c r="AJ39" s="12">
        <v>40</v>
      </c>
      <c r="AK39" s="12" t="s">
        <v>111</v>
      </c>
      <c r="AL39" s="12" t="s">
        <v>15</v>
      </c>
      <c r="AM39" s="12" t="s">
        <v>15</v>
      </c>
      <c r="AN39" s="12" t="s">
        <v>15</v>
      </c>
      <c r="AO39" s="12" t="s">
        <v>18</v>
      </c>
      <c r="AP39" s="12" t="s">
        <v>317</v>
      </c>
      <c r="AQ39" s="12">
        <v>0</v>
      </c>
      <c r="AR39" s="12">
        <v>302</v>
      </c>
      <c r="AS39" s="12">
        <v>3</v>
      </c>
      <c r="AT39" s="12">
        <v>10</v>
      </c>
      <c r="AU39" s="1" t="s">
        <v>15</v>
      </c>
    </row>
    <row r="40" spans="1:47" x14ac:dyDescent="0.25">
      <c r="A40" s="12">
        <v>37</v>
      </c>
      <c r="B40" s="12" t="s">
        <v>319</v>
      </c>
      <c r="C40" s="28" t="s">
        <v>320</v>
      </c>
      <c r="D40" s="28" t="s">
        <v>321</v>
      </c>
      <c r="E40" s="28" t="s">
        <v>322</v>
      </c>
      <c r="F40" s="12">
        <v>118</v>
      </c>
      <c r="G40" s="12">
        <v>169</v>
      </c>
      <c r="H40" s="12">
        <v>287</v>
      </c>
      <c r="I40" s="12" t="s">
        <v>109</v>
      </c>
      <c r="J40" s="12">
        <v>20</v>
      </c>
      <c r="K40" s="12">
        <v>6</v>
      </c>
      <c r="L40" s="12">
        <v>26</v>
      </c>
      <c r="M40" s="12" t="s">
        <v>58</v>
      </c>
      <c r="N40" s="12">
        <v>22</v>
      </c>
      <c r="O40" s="12">
        <v>5</v>
      </c>
      <c r="P40" s="12">
        <v>27</v>
      </c>
      <c r="Q40" s="12" t="s">
        <v>58</v>
      </c>
      <c r="R40" s="12">
        <v>29</v>
      </c>
      <c r="S40" s="12">
        <v>9</v>
      </c>
      <c r="T40" s="12">
        <v>40</v>
      </c>
      <c r="U40" s="12" t="s">
        <v>111</v>
      </c>
      <c r="V40" s="12">
        <v>27</v>
      </c>
      <c r="W40" s="12">
        <v>9</v>
      </c>
      <c r="X40" s="12">
        <v>40</v>
      </c>
      <c r="Y40" s="12" t="s">
        <v>111</v>
      </c>
      <c r="Z40" s="12">
        <v>26</v>
      </c>
      <c r="AA40" s="12">
        <v>14</v>
      </c>
      <c r="AB40" s="12">
        <v>40</v>
      </c>
      <c r="AC40" s="12" t="s">
        <v>111</v>
      </c>
      <c r="AD40" s="12">
        <v>16</v>
      </c>
      <c r="AE40" s="12">
        <v>7</v>
      </c>
      <c r="AF40" s="12">
        <v>23</v>
      </c>
      <c r="AG40" s="12" t="s">
        <v>58</v>
      </c>
      <c r="AH40" s="12">
        <v>29</v>
      </c>
      <c r="AI40" s="12">
        <v>4</v>
      </c>
      <c r="AJ40" s="12">
        <v>33</v>
      </c>
      <c r="AK40" s="12" t="s">
        <v>58</v>
      </c>
      <c r="AL40" s="12" t="s">
        <v>15</v>
      </c>
      <c r="AM40" s="12" t="s">
        <v>15</v>
      </c>
      <c r="AN40" s="12" t="s">
        <v>15</v>
      </c>
      <c r="AO40" s="12" t="s">
        <v>18</v>
      </c>
      <c r="AP40" s="12" t="s">
        <v>319</v>
      </c>
      <c r="AQ40" s="12">
        <v>0</v>
      </c>
      <c r="AR40" s="12">
        <v>287</v>
      </c>
      <c r="AS40" s="12">
        <v>4</v>
      </c>
      <c r="AT40" s="12">
        <v>7</v>
      </c>
      <c r="AU40" s="1" t="s">
        <v>15</v>
      </c>
    </row>
    <row r="41" spans="1:47" x14ac:dyDescent="0.25">
      <c r="A41" s="12">
        <v>38</v>
      </c>
      <c r="B41" s="12" t="s">
        <v>323</v>
      </c>
      <c r="C41" s="28" t="s">
        <v>324</v>
      </c>
      <c r="D41" s="28" t="s">
        <v>325</v>
      </c>
      <c r="E41" s="28" t="s">
        <v>326</v>
      </c>
      <c r="F41" s="12">
        <v>171</v>
      </c>
      <c r="G41" s="12">
        <v>146</v>
      </c>
      <c r="H41" s="12">
        <v>317</v>
      </c>
      <c r="I41" s="12" t="s">
        <v>107</v>
      </c>
      <c r="J41" s="12">
        <v>23</v>
      </c>
      <c r="K41" s="12">
        <v>8</v>
      </c>
      <c r="L41" s="12">
        <v>31</v>
      </c>
      <c r="M41" s="12" t="s">
        <v>58</v>
      </c>
      <c r="N41" s="12">
        <v>32</v>
      </c>
      <c r="O41" s="12">
        <v>10</v>
      </c>
      <c r="P41" s="12">
        <v>42</v>
      </c>
      <c r="Q41" s="12" t="s">
        <v>111</v>
      </c>
      <c r="R41" s="12">
        <v>33</v>
      </c>
      <c r="S41" s="12">
        <v>15</v>
      </c>
      <c r="T41" s="12">
        <v>48</v>
      </c>
      <c r="U41" s="12" t="s">
        <v>108</v>
      </c>
      <c r="V41" s="12">
        <v>32</v>
      </c>
      <c r="W41" s="12">
        <v>31</v>
      </c>
      <c r="X41" s="12">
        <v>63</v>
      </c>
      <c r="Y41" s="12" t="s">
        <v>107</v>
      </c>
      <c r="Z41" s="12">
        <v>25</v>
      </c>
      <c r="AA41" s="12">
        <v>17</v>
      </c>
      <c r="AB41" s="12">
        <v>42</v>
      </c>
      <c r="AC41" s="12" t="s">
        <v>111</v>
      </c>
      <c r="AD41" s="12">
        <v>30</v>
      </c>
      <c r="AE41" s="12">
        <v>18</v>
      </c>
      <c r="AF41" s="12">
        <v>48</v>
      </c>
      <c r="AG41" s="12" t="s">
        <v>108</v>
      </c>
      <c r="AH41" s="12">
        <v>29</v>
      </c>
      <c r="AI41" s="12">
        <v>11</v>
      </c>
      <c r="AJ41" s="12">
        <v>40</v>
      </c>
      <c r="AK41" s="12" t="s">
        <v>111</v>
      </c>
      <c r="AL41" s="12" t="s">
        <v>15</v>
      </c>
      <c r="AM41" s="12" t="s">
        <v>15</v>
      </c>
      <c r="AN41" s="12" t="s">
        <v>15</v>
      </c>
      <c r="AO41" s="12" t="s">
        <v>18</v>
      </c>
      <c r="AP41" s="12" t="s">
        <v>323</v>
      </c>
      <c r="AQ41" s="12">
        <v>0</v>
      </c>
      <c r="AR41" s="12">
        <v>317</v>
      </c>
      <c r="AS41" s="12">
        <v>1</v>
      </c>
      <c r="AT41" s="12"/>
      <c r="AU41" s="1" t="s">
        <v>15</v>
      </c>
    </row>
    <row r="42" spans="1:47" x14ac:dyDescent="0.25">
      <c r="A42" s="12">
        <v>39</v>
      </c>
      <c r="B42" s="12" t="s">
        <v>327</v>
      </c>
      <c r="C42" s="28" t="s">
        <v>328</v>
      </c>
      <c r="D42" s="28" t="s">
        <v>329</v>
      </c>
      <c r="E42" s="28" t="s">
        <v>85</v>
      </c>
      <c r="F42" s="12">
        <v>135</v>
      </c>
      <c r="G42" s="12">
        <v>157</v>
      </c>
      <c r="H42" s="12">
        <v>292</v>
      </c>
      <c r="I42" s="12" t="s">
        <v>109</v>
      </c>
      <c r="J42" s="12">
        <v>26</v>
      </c>
      <c r="K42" s="12">
        <v>11</v>
      </c>
      <c r="L42" s="12">
        <v>40</v>
      </c>
      <c r="M42" s="12" t="s">
        <v>111</v>
      </c>
      <c r="N42" s="12">
        <v>22</v>
      </c>
      <c r="O42" s="12">
        <v>2</v>
      </c>
      <c r="P42" s="12">
        <v>24</v>
      </c>
      <c r="Q42" s="12" t="s">
        <v>58</v>
      </c>
      <c r="R42" s="12">
        <v>27</v>
      </c>
      <c r="S42" s="12">
        <v>11</v>
      </c>
      <c r="T42" s="12">
        <v>40</v>
      </c>
      <c r="U42" s="12" t="s">
        <v>111</v>
      </c>
      <c r="V42" s="12">
        <v>27</v>
      </c>
      <c r="W42" s="12">
        <v>23</v>
      </c>
      <c r="X42" s="12">
        <v>50</v>
      </c>
      <c r="Y42" s="12" t="s">
        <v>109</v>
      </c>
      <c r="Z42" s="12">
        <v>35</v>
      </c>
      <c r="AA42" s="12">
        <v>13</v>
      </c>
      <c r="AB42" s="12">
        <v>48</v>
      </c>
      <c r="AC42" s="12" t="s">
        <v>108</v>
      </c>
      <c r="AD42" s="12">
        <v>27</v>
      </c>
      <c r="AE42" s="12">
        <v>7</v>
      </c>
      <c r="AF42" s="12">
        <v>34</v>
      </c>
      <c r="AG42" s="12" t="s">
        <v>58</v>
      </c>
      <c r="AH42" s="12">
        <v>27</v>
      </c>
      <c r="AI42" s="12">
        <v>15</v>
      </c>
      <c r="AJ42" s="12">
        <v>42</v>
      </c>
      <c r="AK42" s="12" t="s">
        <v>111</v>
      </c>
      <c r="AL42" s="12" t="s">
        <v>15</v>
      </c>
      <c r="AM42" s="12" t="s">
        <v>15</v>
      </c>
      <c r="AN42" s="12" t="s">
        <v>15</v>
      </c>
      <c r="AO42" s="12" t="s">
        <v>18</v>
      </c>
      <c r="AP42" s="12" t="s">
        <v>327</v>
      </c>
      <c r="AQ42" s="12">
        <v>0</v>
      </c>
      <c r="AR42" s="12">
        <v>292</v>
      </c>
      <c r="AS42" s="12">
        <v>2</v>
      </c>
      <c r="AT42" s="12">
        <v>5</v>
      </c>
      <c r="AU42" s="1" t="s">
        <v>15</v>
      </c>
    </row>
    <row r="43" spans="1:47" x14ac:dyDescent="0.25">
      <c r="A43" s="12">
        <v>40</v>
      </c>
      <c r="B43" s="12" t="s">
        <v>330</v>
      </c>
      <c r="C43" s="28" t="s">
        <v>331</v>
      </c>
      <c r="D43" s="28" t="s">
        <v>332</v>
      </c>
      <c r="E43" s="28" t="s">
        <v>333</v>
      </c>
      <c r="F43" s="12">
        <v>176</v>
      </c>
      <c r="G43" s="12">
        <v>157</v>
      </c>
      <c r="H43" s="12">
        <v>333</v>
      </c>
      <c r="I43" s="12" t="s">
        <v>107</v>
      </c>
      <c r="J43" s="12">
        <v>27</v>
      </c>
      <c r="K43" s="12">
        <v>6</v>
      </c>
      <c r="L43" s="12">
        <v>33</v>
      </c>
      <c r="M43" s="12" t="s">
        <v>58</v>
      </c>
      <c r="N43" s="12">
        <v>25</v>
      </c>
      <c r="O43" s="12">
        <v>10</v>
      </c>
      <c r="P43" s="12">
        <v>40</v>
      </c>
      <c r="Q43" s="12" t="s">
        <v>111</v>
      </c>
      <c r="R43" s="12">
        <v>27</v>
      </c>
      <c r="S43" s="12">
        <v>24</v>
      </c>
      <c r="T43" s="12">
        <v>51</v>
      </c>
      <c r="U43" s="12" t="s">
        <v>109</v>
      </c>
      <c r="V43" s="12">
        <v>33</v>
      </c>
      <c r="W43" s="12">
        <v>41</v>
      </c>
      <c r="X43" s="12">
        <v>74</v>
      </c>
      <c r="Y43" s="12" t="s">
        <v>110</v>
      </c>
      <c r="Z43" s="12">
        <v>28</v>
      </c>
      <c r="AA43" s="12">
        <v>15</v>
      </c>
      <c r="AB43" s="12">
        <v>43</v>
      </c>
      <c r="AC43" s="12" t="s">
        <v>111</v>
      </c>
      <c r="AD43" s="12">
        <v>35</v>
      </c>
      <c r="AE43" s="12">
        <v>16</v>
      </c>
      <c r="AF43" s="12">
        <v>51</v>
      </c>
      <c r="AG43" s="12" t="s">
        <v>109</v>
      </c>
      <c r="AH43" s="12">
        <v>30</v>
      </c>
      <c r="AI43" s="12">
        <v>10</v>
      </c>
      <c r="AJ43" s="12">
        <v>40</v>
      </c>
      <c r="AK43" s="12" t="s">
        <v>111</v>
      </c>
      <c r="AL43" s="12" t="s">
        <v>15</v>
      </c>
      <c r="AM43" s="12" t="s">
        <v>15</v>
      </c>
      <c r="AN43" s="12" t="s">
        <v>15</v>
      </c>
      <c r="AO43" s="12" t="s">
        <v>18</v>
      </c>
      <c r="AP43" s="12" t="s">
        <v>330</v>
      </c>
      <c r="AQ43" s="12">
        <v>0</v>
      </c>
      <c r="AR43" s="12">
        <v>333</v>
      </c>
      <c r="AS43" s="12">
        <v>1</v>
      </c>
      <c r="AT43" s="12">
        <v>5</v>
      </c>
      <c r="AU43" s="1" t="s">
        <v>15</v>
      </c>
    </row>
    <row r="44" spans="1:47" x14ac:dyDescent="0.25">
      <c r="A44" s="12">
        <v>41</v>
      </c>
      <c r="B44" s="12" t="s">
        <v>334</v>
      </c>
      <c r="C44" s="28" t="s">
        <v>335</v>
      </c>
      <c r="D44" s="28" t="s">
        <v>336</v>
      </c>
      <c r="E44" s="28" t="s">
        <v>68</v>
      </c>
      <c r="F44" s="12">
        <v>173</v>
      </c>
      <c r="G44" s="12">
        <v>180</v>
      </c>
      <c r="H44" s="12">
        <v>353</v>
      </c>
      <c r="I44" s="12" t="s">
        <v>110</v>
      </c>
      <c r="J44" s="12">
        <v>31</v>
      </c>
      <c r="K44" s="12">
        <v>24</v>
      </c>
      <c r="L44" s="12">
        <v>55</v>
      </c>
      <c r="M44" s="12" t="s">
        <v>109</v>
      </c>
      <c r="N44" s="12">
        <v>36</v>
      </c>
      <c r="O44" s="12">
        <v>37</v>
      </c>
      <c r="P44" s="12">
        <v>73</v>
      </c>
      <c r="Q44" s="12" t="s">
        <v>110</v>
      </c>
      <c r="R44" s="12">
        <v>41</v>
      </c>
      <c r="S44" s="12">
        <v>35</v>
      </c>
      <c r="T44" s="12">
        <v>76</v>
      </c>
      <c r="U44" s="12" t="s">
        <v>110</v>
      </c>
      <c r="V44" s="12">
        <v>27</v>
      </c>
      <c r="W44" s="12">
        <v>29</v>
      </c>
      <c r="X44" s="12">
        <v>56</v>
      </c>
      <c r="Y44" s="12" t="s">
        <v>109</v>
      </c>
      <c r="Z44" s="12">
        <v>35</v>
      </c>
      <c r="AA44" s="12">
        <v>22</v>
      </c>
      <c r="AB44" s="12">
        <v>57</v>
      </c>
      <c r="AC44" s="12" t="s">
        <v>109</v>
      </c>
      <c r="AD44" s="12">
        <v>36</v>
      </c>
      <c r="AE44" s="12">
        <v>23</v>
      </c>
      <c r="AF44" s="12">
        <v>59</v>
      </c>
      <c r="AG44" s="12" t="s">
        <v>109</v>
      </c>
      <c r="AH44" s="12">
        <v>30</v>
      </c>
      <c r="AI44" s="12">
        <v>21</v>
      </c>
      <c r="AJ44" s="12">
        <v>51</v>
      </c>
      <c r="AK44" s="12" t="s">
        <v>109</v>
      </c>
      <c r="AL44" s="12">
        <v>780</v>
      </c>
      <c r="AM44" s="12">
        <v>19</v>
      </c>
      <c r="AN44" s="12">
        <v>65</v>
      </c>
      <c r="AO44" s="12" t="s">
        <v>17</v>
      </c>
      <c r="AP44" s="12" t="s">
        <v>334</v>
      </c>
      <c r="AQ44" s="12">
        <v>780</v>
      </c>
      <c r="AR44" s="12">
        <v>353</v>
      </c>
      <c r="AS44" s="12">
        <v>0</v>
      </c>
      <c r="AT44" s="12"/>
      <c r="AU44" s="1">
        <f t="shared" si="0"/>
        <v>65</v>
      </c>
    </row>
    <row r="45" spans="1:47" x14ac:dyDescent="0.25">
      <c r="A45" s="12">
        <v>42</v>
      </c>
      <c r="B45" s="12" t="s">
        <v>337</v>
      </c>
      <c r="C45" s="28" t="s">
        <v>338</v>
      </c>
      <c r="D45" s="28" t="s">
        <v>339</v>
      </c>
      <c r="E45" s="28" t="s">
        <v>340</v>
      </c>
      <c r="F45" s="12">
        <v>175</v>
      </c>
      <c r="G45" s="12">
        <v>170</v>
      </c>
      <c r="H45" s="12">
        <v>345</v>
      </c>
      <c r="I45" s="12" t="s">
        <v>107</v>
      </c>
      <c r="J45" s="12">
        <v>31</v>
      </c>
      <c r="K45" s="12">
        <v>9</v>
      </c>
      <c r="L45" s="12">
        <v>40</v>
      </c>
      <c r="M45" s="12" t="s">
        <v>111</v>
      </c>
      <c r="N45" s="12">
        <v>21</v>
      </c>
      <c r="O45" s="12">
        <v>4</v>
      </c>
      <c r="P45" s="12">
        <v>25</v>
      </c>
      <c r="Q45" s="12" t="s">
        <v>58</v>
      </c>
      <c r="R45" s="12">
        <v>29</v>
      </c>
      <c r="S45" s="12">
        <v>13</v>
      </c>
      <c r="T45" s="12">
        <v>42</v>
      </c>
      <c r="U45" s="12" t="s">
        <v>111</v>
      </c>
      <c r="V45" s="12">
        <v>36</v>
      </c>
      <c r="W45" s="12" t="s">
        <v>106</v>
      </c>
      <c r="X45" s="12">
        <v>36</v>
      </c>
      <c r="Y45" s="12" t="s">
        <v>58</v>
      </c>
      <c r="Z45" s="12">
        <v>24</v>
      </c>
      <c r="AA45" s="12">
        <v>19</v>
      </c>
      <c r="AB45" s="12">
        <v>43</v>
      </c>
      <c r="AC45" s="12" t="s">
        <v>111</v>
      </c>
      <c r="AD45" s="12">
        <v>36</v>
      </c>
      <c r="AE45" s="12" t="s">
        <v>106</v>
      </c>
      <c r="AF45" s="12">
        <v>36</v>
      </c>
      <c r="AG45" s="12" t="s">
        <v>58</v>
      </c>
      <c r="AH45" s="12">
        <v>29</v>
      </c>
      <c r="AI45" s="12">
        <v>11</v>
      </c>
      <c r="AJ45" s="12">
        <v>40</v>
      </c>
      <c r="AK45" s="12" t="s">
        <v>111</v>
      </c>
      <c r="AL45" s="12" t="s">
        <v>15</v>
      </c>
      <c r="AM45" s="12" t="s">
        <v>15</v>
      </c>
      <c r="AN45" s="12" t="s">
        <v>15</v>
      </c>
      <c r="AO45" s="12" t="s">
        <v>18</v>
      </c>
      <c r="AP45" s="12" t="s">
        <v>337</v>
      </c>
      <c r="AQ45" s="12">
        <v>0</v>
      </c>
      <c r="AR45" s="12">
        <v>345</v>
      </c>
      <c r="AS45" s="12">
        <v>3</v>
      </c>
      <c r="AT45" s="12"/>
      <c r="AU45" s="1" t="s">
        <v>15</v>
      </c>
    </row>
    <row r="46" spans="1:47" x14ac:dyDescent="0.25">
      <c r="A46" s="12">
        <v>43</v>
      </c>
      <c r="B46" s="12" t="s">
        <v>341</v>
      </c>
      <c r="C46" s="28" t="s">
        <v>342</v>
      </c>
      <c r="D46" s="28" t="s">
        <v>343</v>
      </c>
      <c r="E46" s="28" t="s">
        <v>344</v>
      </c>
      <c r="F46" s="12">
        <v>171</v>
      </c>
      <c r="G46" s="12">
        <v>169</v>
      </c>
      <c r="H46" s="12">
        <v>340</v>
      </c>
      <c r="I46" s="12" t="s">
        <v>107</v>
      </c>
      <c r="J46" s="12">
        <v>28</v>
      </c>
      <c r="K46" s="12">
        <v>12</v>
      </c>
      <c r="L46" s="12">
        <v>40</v>
      </c>
      <c r="M46" s="12" t="s">
        <v>111</v>
      </c>
      <c r="N46" s="12">
        <v>23</v>
      </c>
      <c r="O46" s="12">
        <v>16</v>
      </c>
      <c r="P46" s="12">
        <v>40</v>
      </c>
      <c r="Q46" s="12" t="s">
        <v>111</v>
      </c>
      <c r="R46" s="12">
        <v>27</v>
      </c>
      <c r="S46" s="12">
        <v>11</v>
      </c>
      <c r="T46" s="12">
        <v>40</v>
      </c>
      <c r="U46" s="12" t="s">
        <v>111</v>
      </c>
      <c r="V46" s="12">
        <v>32</v>
      </c>
      <c r="W46" s="12">
        <v>29</v>
      </c>
      <c r="X46" s="12">
        <v>61</v>
      </c>
      <c r="Y46" s="12" t="s">
        <v>107</v>
      </c>
      <c r="Z46" s="12">
        <v>22</v>
      </c>
      <c r="AA46" s="12">
        <v>18</v>
      </c>
      <c r="AB46" s="12">
        <v>40</v>
      </c>
      <c r="AC46" s="12" t="s">
        <v>111</v>
      </c>
      <c r="AD46" s="12">
        <v>28</v>
      </c>
      <c r="AE46" s="12">
        <v>13</v>
      </c>
      <c r="AF46" s="12">
        <v>41</v>
      </c>
      <c r="AG46" s="12" t="s">
        <v>111</v>
      </c>
      <c r="AH46" s="12">
        <v>28</v>
      </c>
      <c r="AI46" s="12">
        <v>16</v>
      </c>
      <c r="AJ46" s="12">
        <v>44</v>
      </c>
      <c r="AK46" s="12" t="s">
        <v>111</v>
      </c>
      <c r="AL46" s="12">
        <v>646</v>
      </c>
      <c r="AM46" s="12">
        <v>50</v>
      </c>
      <c r="AN46" s="12">
        <v>53.8</v>
      </c>
      <c r="AO46" s="12" t="s">
        <v>17</v>
      </c>
      <c r="AP46" s="12" t="s">
        <v>341</v>
      </c>
      <c r="AQ46" s="12">
        <v>646</v>
      </c>
      <c r="AR46" s="12">
        <v>340</v>
      </c>
      <c r="AS46" s="12">
        <v>0</v>
      </c>
      <c r="AT46" s="12">
        <v>3</v>
      </c>
      <c r="AU46" s="1">
        <f t="shared" si="0"/>
        <v>53.8</v>
      </c>
    </row>
    <row r="47" spans="1:47" x14ac:dyDescent="0.25">
      <c r="A47" s="12">
        <v>44</v>
      </c>
      <c r="B47" s="12" t="s">
        <v>345</v>
      </c>
      <c r="C47" s="28" t="s">
        <v>346</v>
      </c>
      <c r="D47" s="28" t="s">
        <v>125</v>
      </c>
      <c r="E47" s="28" t="s">
        <v>347</v>
      </c>
      <c r="F47" s="12">
        <v>162</v>
      </c>
      <c r="G47" s="12">
        <v>180</v>
      </c>
      <c r="H47" s="12">
        <v>342</v>
      </c>
      <c r="I47" s="12" t="s">
        <v>107</v>
      </c>
      <c r="J47" s="12">
        <v>27</v>
      </c>
      <c r="K47" s="12">
        <v>17</v>
      </c>
      <c r="L47" s="12">
        <v>44</v>
      </c>
      <c r="M47" s="12" t="s">
        <v>111</v>
      </c>
      <c r="N47" s="12">
        <v>31</v>
      </c>
      <c r="O47" s="12">
        <v>16</v>
      </c>
      <c r="P47" s="12">
        <v>47</v>
      </c>
      <c r="Q47" s="12" t="s">
        <v>108</v>
      </c>
      <c r="R47" s="12">
        <v>28</v>
      </c>
      <c r="S47" s="12">
        <v>12</v>
      </c>
      <c r="T47" s="12">
        <v>40</v>
      </c>
      <c r="U47" s="12" t="s">
        <v>111</v>
      </c>
      <c r="V47" s="12">
        <v>35</v>
      </c>
      <c r="W47" s="12">
        <v>30</v>
      </c>
      <c r="X47" s="12">
        <v>65</v>
      </c>
      <c r="Y47" s="12" t="s">
        <v>107</v>
      </c>
      <c r="Z47" s="12">
        <v>29</v>
      </c>
      <c r="AA47" s="12">
        <v>11</v>
      </c>
      <c r="AB47" s="12">
        <v>40</v>
      </c>
      <c r="AC47" s="12" t="s">
        <v>111</v>
      </c>
      <c r="AD47" s="12">
        <v>21</v>
      </c>
      <c r="AE47" s="12">
        <v>14</v>
      </c>
      <c r="AF47" s="12">
        <v>40</v>
      </c>
      <c r="AG47" s="12" t="s">
        <v>111</v>
      </c>
      <c r="AH47" s="12">
        <v>30</v>
      </c>
      <c r="AI47" s="12">
        <v>17</v>
      </c>
      <c r="AJ47" s="12">
        <v>47</v>
      </c>
      <c r="AK47" s="12" t="s">
        <v>108</v>
      </c>
      <c r="AL47" s="12">
        <v>665</v>
      </c>
      <c r="AM47" s="12">
        <v>42</v>
      </c>
      <c r="AN47" s="12">
        <v>55.4</v>
      </c>
      <c r="AO47" s="12" t="s">
        <v>17</v>
      </c>
      <c r="AP47" s="12" t="s">
        <v>345</v>
      </c>
      <c r="AQ47" s="12">
        <v>665</v>
      </c>
      <c r="AR47" s="12">
        <v>342</v>
      </c>
      <c r="AS47" s="12">
        <v>0</v>
      </c>
      <c r="AT47" s="12">
        <v>5</v>
      </c>
      <c r="AU47" s="1">
        <f t="shared" si="0"/>
        <v>55.4</v>
      </c>
    </row>
    <row r="48" spans="1:47" x14ac:dyDescent="0.25">
      <c r="A48" s="12">
        <v>45</v>
      </c>
      <c r="B48" s="12" t="s">
        <v>348</v>
      </c>
      <c r="C48" s="28" t="s">
        <v>349</v>
      </c>
      <c r="D48" s="28" t="s">
        <v>128</v>
      </c>
      <c r="E48" s="28" t="s">
        <v>350</v>
      </c>
      <c r="F48" s="12">
        <v>184</v>
      </c>
      <c r="G48" s="12">
        <v>147</v>
      </c>
      <c r="H48" s="12">
        <v>331</v>
      </c>
      <c r="I48" s="12" t="s">
        <v>107</v>
      </c>
      <c r="J48" s="12">
        <v>28</v>
      </c>
      <c r="K48" s="12">
        <v>18</v>
      </c>
      <c r="L48" s="12">
        <v>46</v>
      </c>
      <c r="M48" s="12" t="s">
        <v>108</v>
      </c>
      <c r="N48" s="12">
        <v>26</v>
      </c>
      <c r="O48" s="12">
        <v>35</v>
      </c>
      <c r="P48" s="12">
        <v>61</v>
      </c>
      <c r="Q48" s="12" t="s">
        <v>107</v>
      </c>
      <c r="R48" s="12">
        <v>33</v>
      </c>
      <c r="S48" s="12">
        <v>25</v>
      </c>
      <c r="T48" s="12">
        <v>58</v>
      </c>
      <c r="U48" s="12" t="s">
        <v>109</v>
      </c>
      <c r="V48" s="12">
        <v>27</v>
      </c>
      <c r="W48" s="12">
        <v>26</v>
      </c>
      <c r="X48" s="12">
        <v>53</v>
      </c>
      <c r="Y48" s="12" t="s">
        <v>109</v>
      </c>
      <c r="Z48" s="12">
        <v>33</v>
      </c>
      <c r="AA48" s="12">
        <v>20</v>
      </c>
      <c r="AB48" s="12">
        <v>53</v>
      </c>
      <c r="AC48" s="12" t="s">
        <v>109</v>
      </c>
      <c r="AD48" s="12">
        <v>30</v>
      </c>
      <c r="AE48" s="12">
        <v>15</v>
      </c>
      <c r="AF48" s="12">
        <v>45</v>
      </c>
      <c r="AG48" s="12" t="s">
        <v>108</v>
      </c>
      <c r="AH48" s="12">
        <v>28</v>
      </c>
      <c r="AI48" s="12">
        <v>12</v>
      </c>
      <c r="AJ48" s="12">
        <v>40</v>
      </c>
      <c r="AK48" s="12" t="s">
        <v>111</v>
      </c>
      <c r="AL48" s="12">
        <v>687</v>
      </c>
      <c r="AM48" s="12">
        <v>36</v>
      </c>
      <c r="AN48" s="12">
        <v>57.3</v>
      </c>
      <c r="AO48" s="12" t="s">
        <v>17</v>
      </c>
      <c r="AP48" s="12" t="s">
        <v>348</v>
      </c>
      <c r="AQ48" s="12">
        <v>687</v>
      </c>
      <c r="AR48" s="12">
        <v>331</v>
      </c>
      <c r="AS48" s="12">
        <v>0</v>
      </c>
      <c r="AT48" s="12"/>
      <c r="AU48" s="1">
        <f t="shared" si="0"/>
        <v>57.3</v>
      </c>
    </row>
    <row r="49" spans="1:47" x14ac:dyDescent="0.25">
      <c r="A49" s="12">
        <v>46</v>
      </c>
      <c r="B49" s="12" t="s">
        <v>351</v>
      </c>
      <c r="C49" s="28" t="s">
        <v>352</v>
      </c>
      <c r="D49" s="28" t="s">
        <v>98</v>
      </c>
      <c r="E49" s="28" t="s">
        <v>353</v>
      </c>
      <c r="F49" s="12">
        <v>148</v>
      </c>
      <c r="G49" s="12">
        <v>156</v>
      </c>
      <c r="H49" s="12">
        <v>304</v>
      </c>
      <c r="I49" s="12" t="s">
        <v>107</v>
      </c>
      <c r="J49" s="12">
        <v>27</v>
      </c>
      <c r="K49" s="12">
        <v>10</v>
      </c>
      <c r="L49" s="12">
        <v>40</v>
      </c>
      <c r="M49" s="12" t="s">
        <v>111</v>
      </c>
      <c r="N49" s="12">
        <v>37</v>
      </c>
      <c r="O49" s="12">
        <v>23</v>
      </c>
      <c r="P49" s="12">
        <v>60</v>
      </c>
      <c r="Q49" s="12" t="s">
        <v>107</v>
      </c>
      <c r="R49" s="12">
        <v>29</v>
      </c>
      <c r="S49" s="12">
        <v>26</v>
      </c>
      <c r="T49" s="12">
        <v>55</v>
      </c>
      <c r="U49" s="12" t="s">
        <v>109</v>
      </c>
      <c r="V49" s="12">
        <v>25</v>
      </c>
      <c r="W49" s="12">
        <v>19</v>
      </c>
      <c r="X49" s="12">
        <v>44</v>
      </c>
      <c r="Y49" s="12" t="s">
        <v>111</v>
      </c>
      <c r="Z49" s="12">
        <v>32</v>
      </c>
      <c r="AA49" s="12">
        <v>25</v>
      </c>
      <c r="AB49" s="12">
        <v>57</v>
      </c>
      <c r="AC49" s="12" t="s">
        <v>109</v>
      </c>
      <c r="AD49" s="12">
        <v>30</v>
      </c>
      <c r="AE49" s="12">
        <v>17</v>
      </c>
      <c r="AF49" s="12">
        <v>47</v>
      </c>
      <c r="AG49" s="12" t="s">
        <v>108</v>
      </c>
      <c r="AH49" s="12">
        <v>30</v>
      </c>
      <c r="AI49" s="12">
        <v>5</v>
      </c>
      <c r="AJ49" s="12">
        <v>40</v>
      </c>
      <c r="AK49" s="12" t="s">
        <v>111</v>
      </c>
      <c r="AL49" s="12">
        <v>647</v>
      </c>
      <c r="AM49" s="12">
        <v>49</v>
      </c>
      <c r="AN49" s="12">
        <v>53.9</v>
      </c>
      <c r="AO49" s="12" t="s">
        <v>17</v>
      </c>
      <c r="AP49" s="12" t="s">
        <v>351</v>
      </c>
      <c r="AQ49" s="12">
        <v>647</v>
      </c>
      <c r="AR49" s="12">
        <v>304</v>
      </c>
      <c r="AS49" s="12">
        <v>0</v>
      </c>
      <c r="AT49" s="12">
        <v>8</v>
      </c>
      <c r="AU49" s="1">
        <f t="shared" si="0"/>
        <v>53.9</v>
      </c>
    </row>
    <row r="50" spans="1:47" x14ac:dyDescent="0.25">
      <c r="A50" s="12">
        <v>47</v>
      </c>
      <c r="B50" s="12" t="s">
        <v>354</v>
      </c>
      <c r="C50" s="28" t="s">
        <v>355</v>
      </c>
      <c r="D50" s="28" t="s">
        <v>356</v>
      </c>
      <c r="E50" s="28" t="s">
        <v>357</v>
      </c>
      <c r="F50" s="12">
        <v>146</v>
      </c>
      <c r="G50" s="12">
        <v>171</v>
      </c>
      <c r="H50" s="12">
        <v>317</v>
      </c>
      <c r="I50" s="12" t="s">
        <v>107</v>
      </c>
      <c r="J50" s="12">
        <v>27</v>
      </c>
      <c r="K50" s="12">
        <v>19</v>
      </c>
      <c r="L50" s="12">
        <v>46</v>
      </c>
      <c r="M50" s="12" t="s">
        <v>108</v>
      </c>
      <c r="N50" s="12">
        <v>27</v>
      </c>
      <c r="O50" s="12">
        <v>34</v>
      </c>
      <c r="P50" s="12">
        <v>61</v>
      </c>
      <c r="Q50" s="12" t="s">
        <v>107</v>
      </c>
      <c r="R50" s="12">
        <v>31</v>
      </c>
      <c r="S50" s="12">
        <v>39</v>
      </c>
      <c r="T50" s="12">
        <v>70</v>
      </c>
      <c r="U50" s="12" t="s">
        <v>110</v>
      </c>
      <c r="V50" s="12">
        <v>35</v>
      </c>
      <c r="W50" s="12">
        <v>39</v>
      </c>
      <c r="X50" s="12">
        <v>74</v>
      </c>
      <c r="Y50" s="12" t="s">
        <v>110</v>
      </c>
      <c r="Z50" s="12">
        <v>36</v>
      </c>
      <c r="AA50" s="12">
        <v>20</v>
      </c>
      <c r="AB50" s="12">
        <v>56</v>
      </c>
      <c r="AC50" s="12" t="s">
        <v>109</v>
      </c>
      <c r="AD50" s="12">
        <v>26</v>
      </c>
      <c r="AE50" s="12">
        <v>22</v>
      </c>
      <c r="AF50" s="12">
        <v>48</v>
      </c>
      <c r="AG50" s="12" t="s">
        <v>108</v>
      </c>
      <c r="AH50" s="12">
        <v>31</v>
      </c>
      <c r="AI50" s="12">
        <v>21</v>
      </c>
      <c r="AJ50" s="12">
        <v>52</v>
      </c>
      <c r="AK50" s="12" t="s">
        <v>109</v>
      </c>
      <c r="AL50" s="12">
        <v>724</v>
      </c>
      <c r="AM50" s="12">
        <v>25</v>
      </c>
      <c r="AN50" s="12">
        <v>60.3</v>
      </c>
      <c r="AO50" s="12" t="s">
        <v>17</v>
      </c>
      <c r="AP50" s="12" t="s">
        <v>354</v>
      </c>
      <c r="AQ50" s="12">
        <v>724</v>
      </c>
      <c r="AR50" s="12">
        <v>317</v>
      </c>
      <c r="AS50" s="12">
        <v>0</v>
      </c>
      <c r="AT50" s="12"/>
      <c r="AU50" s="1">
        <f t="shared" si="0"/>
        <v>60.3</v>
      </c>
    </row>
    <row r="51" spans="1:47" x14ac:dyDescent="0.25">
      <c r="A51" s="12">
        <v>48</v>
      </c>
      <c r="B51" s="12" t="s">
        <v>358</v>
      </c>
      <c r="C51" s="28" t="s">
        <v>359</v>
      </c>
      <c r="D51" s="28" t="s">
        <v>360</v>
      </c>
      <c r="E51" s="28" t="s">
        <v>134</v>
      </c>
      <c r="F51" s="12">
        <v>119</v>
      </c>
      <c r="G51" s="12">
        <v>169</v>
      </c>
      <c r="H51" s="12">
        <v>288</v>
      </c>
      <c r="I51" s="12" t="s">
        <v>109</v>
      </c>
      <c r="J51" s="12">
        <v>30</v>
      </c>
      <c r="K51" s="12">
        <v>0</v>
      </c>
      <c r="L51" s="12">
        <v>30</v>
      </c>
      <c r="M51" s="12" t="s">
        <v>58</v>
      </c>
      <c r="N51" s="12">
        <v>31</v>
      </c>
      <c r="O51" s="12">
        <v>29</v>
      </c>
      <c r="P51" s="12">
        <v>60</v>
      </c>
      <c r="Q51" s="12" t="s">
        <v>107</v>
      </c>
      <c r="R51" s="12">
        <v>26</v>
      </c>
      <c r="S51" s="12">
        <v>15</v>
      </c>
      <c r="T51" s="12">
        <v>41</v>
      </c>
      <c r="U51" s="12" t="s">
        <v>111</v>
      </c>
      <c r="V51" s="12">
        <v>37</v>
      </c>
      <c r="W51" s="12">
        <v>28</v>
      </c>
      <c r="X51" s="12">
        <v>65</v>
      </c>
      <c r="Y51" s="12" t="s">
        <v>107</v>
      </c>
      <c r="Z51" s="12">
        <v>35</v>
      </c>
      <c r="AA51" s="12">
        <v>17</v>
      </c>
      <c r="AB51" s="12">
        <v>52</v>
      </c>
      <c r="AC51" s="12" t="s">
        <v>109</v>
      </c>
      <c r="AD51" s="12">
        <v>30</v>
      </c>
      <c r="AE51" s="12">
        <v>22</v>
      </c>
      <c r="AF51" s="12">
        <v>52</v>
      </c>
      <c r="AG51" s="12" t="s">
        <v>109</v>
      </c>
      <c r="AH51" s="12">
        <v>31</v>
      </c>
      <c r="AI51" s="12">
        <v>7</v>
      </c>
      <c r="AJ51" s="12">
        <v>40</v>
      </c>
      <c r="AK51" s="12" t="s">
        <v>111</v>
      </c>
      <c r="AL51" s="12" t="s">
        <v>15</v>
      </c>
      <c r="AM51" s="12" t="s">
        <v>15</v>
      </c>
      <c r="AN51" s="12" t="s">
        <v>15</v>
      </c>
      <c r="AO51" s="12" t="s">
        <v>18</v>
      </c>
      <c r="AP51" s="12" t="s">
        <v>358</v>
      </c>
      <c r="AQ51" s="12">
        <v>0</v>
      </c>
      <c r="AR51" s="12">
        <v>288</v>
      </c>
      <c r="AS51" s="12">
        <v>1</v>
      </c>
      <c r="AT51" s="12">
        <v>2</v>
      </c>
      <c r="AU51" s="1" t="s">
        <v>15</v>
      </c>
    </row>
    <row r="52" spans="1:47" x14ac:dyDescent="0.25">
      <c r="A52" s="12">
        <v>49</v>
      </c>
      <c r="B52" s="12" t="s">
        <v>361</v>
      </c>
      <c r="C52" s="28" t="s">
        <v>362</v>
      </c>
      <c r="D52" s="28" t="s">
        <v>363</v>
      </c>
      <c r="E52" s="28" t="s">
        <v>364</v>
      </c>
      <c r="F52" s="12">
        <v>165</v>
      </c>
      <c r="G52" s="12">
        <v>174</v>
      </c>
      <c r="H52" s="12">
        <v>339</v>
      </c>
      <c r="I52" s="12" t="s">
        <v>107</v>
      </c>
      <c r="J52" s="12">
        <v>30</v>
      </c>
      <c r="K52" s="12">
        <v>10</v>
      </c>
      <c r="L52" s="12">
        <v>40</v>
      </c>
      <c r="M52" s="12" t="s">
        <v>111</v>
      </c>
      <c r="N52" s="12">
        <v>23</v>
      </c>
      <c r="O52" s="12">
        <v>17</v>
      </c>
      <c r="P52" s="12">
        <v>40</v>
      </c>
      <c r="Q52" s="12" t="s">
        <v>111</v>
      </c>
      <c r="R52" s="12">
        <v>25</v>
      </c>
      <c r="S52" s="12">
        <v>18</v>
      </c>
      <c r="T52" s="12">
        <v>43</v>
      </c>
      <c r="U52" s="12" t="s">
        <v>111</v>
      </c>
      <c r="V52" s="12">
        <v>32</v>
      </c>
      <c r="W52" s="12">
        <v>21</v>
      </c>
      <c r="X52" s="12">
        <v>53</v>
      </c>
      <c r="Y52" s="12" t="s">
        <v>109</v>
      </c>
      <c r="Z52" s="12">
        <v>38</v>
      </c>
      <c r="AA52" s="12">
        <v>22</v>
      </c>
      <c r="AB52" s="12">
        <v>60</v>
      </c>
      <c r="AC52" s="12" t="s">
        <v>107</v>
      </c>
      <c r="AD52" s="12">
        <v>28</v>
      </c>
      <c r="AE52" s="12">
        <v>14</v>
      </c>
      <c r="AF52" s="12">
        <v>42</v>
      </c>
      <c r="AG52" s="12" t="s">
        <v>111</v>
      </c>
      <c r="AH52" s="12">
        <v>33</v>
      </c>
      <c r="AI52" s="12">
        <v>11</v>
      </c>
      <c r="AJ52" s="12">
        <v>44</v>
      </c>
      <c r="AK52" s="12" t="s">
        <v>111</v>
      </c>
      <c r="AL52" s="12">
        <v>661</v>
      </c>
      <c r="AM52" s="12">
        <v>44</v>
      </c>
      <c r="AN52" s="12">
        <v>55.1</v>
      </c>
      <c r="AO52" s="12" t="s">
        <v>17</v>
      </c>
      <c r="AP52" s="12" t="s">
        <v>361</v>
      </c>
      <c r="AQ52" s="12">
        <v>661</v>
      </c>
      <c r="AR52" s="12">
        <v>339</v>
      </c>
      <c r="AS52" s="12">
        <v>0</v>
      </c>
      <c r="AT52" s="12"/>
      <c r="AU52" s="1">
        <f t="shared" si="0"/>
        <v>55.1</v>
      </c>
    </row>
    <row r="53" spans="1:47" x14ac:dyDescent="0.25">
      <c r="A53" s="12">
        <v>50</v>
      </c>
      <c r="B53" s="12" t="s">
        <v>365</v>
      </c>
      <c r="C53" s="28" t="s">
        <v>366</v>
      </c>
      <c r="D53" s="28" t="s">
        <v>73</v>
      </c>
      <c r="E53" s="28" t="s">
        <v>64</v>
      </c>
      <c r="F53" s="12">
        <v>166</v>
      </c>
      <c r="G53" s="12">
        <v>183</v>
      </c>
      <c r="H53" s="12">
        <v>349</v>
      </c>
      <c r="I53" s="12" t="s">
        <v>107</v>
      </c>
      <c r="J53" s="12">
        <v>25</v>
      </c>
      <c r="K53" s="12">
        <v>16</v>
      </c>
      <c r="L53" s="12">
        <v>41</v>
      </c>
      <c r="M53" s="12" t="s">
        <v>111</v>
      </c>
      <c r="N53" s="12">
        <v>26</v>
      </c>
      <c r="O53" s="12">
        <v>15</v>
      </c>
      <c r="P53" s="12">
        <v>41</v>
      </c>
      <c r="Q53" s="12" t="s">
        <v>111</v>
      </c>
      <c r="R53" s="12">
        <v>29</v>
      </c>
      <c r="S53" s="12">
        <v>16</v>
      </c>
      <c r="T53" s="12">
        <v>45</v>
      </c>
      <c r="U53" s="12" t="s">
        <v>108</v>
      </c>
      <c r="V53" s="12">
        <v>27</v>
      </c>
      <c r="W53" s="12">
        <v>25</v>
      </c>
      <c r="X53" s="12">
        <v>52</v>
      </c>
      <c r="Y53" s="12" t="s">
        <v>109</v>
      </c>
      <c r="Z53" s="12">
        <v>25</v>
      </c>
      <c r="AA53" s="12">
        <v>15</v>
      </c>
      <c r="AB53" s="12">
        <v>40</v>
      </c>
      <c r="AC53" s="12" t="s">
        <v>111</v>
      </c>
      <c r="AD53" s="12">
        <v>24</v>
      </c>
      <c r="AE53" s="12">
        <v>15</v>
      </c>
      <c r="AF53" s="12">
        <v>40</v>
      </c>
      <c r="AG53" s="12" t="s">
        <v>111</v>
      </c>
      <c r="AH53" s="12">
        <v>29</v>
      </c>
      <c r="AI53" s="12">
        <v>12</v>
      </c>
      <c r="AJ53" s="12">
        <v>41</v>
      </c>
      <c r="AK53" s="12" t="s">
        <v>111</v>
      </c>
      <c r="AL53" s="12">
        <v>649</v>
      </c>
      <c r="AM53" s="12">
        <v>47</v>
      </c>
      <c r="AN53" s="12">
        <v>54.1</v>
      </c>
      <c r="AO53" s="12" t="s">
        <v>17</v>
      </c>
      <c r="AP53" s="12" t="s">
        <v>365</v>
      </c>
      <c r="AQ53" s="12">
        <v>649</v>
      </c>
      <c r="AR53" s="12">
        <v>349</v>
      </c>
      <c r="AS53" s="12">
        <v>0</v>
      </c>
      <c r="AT53" s="12">
        <v>1</v>
      </c>
      <c r="AU53" s="1">
        <f t="shared" si="0"/>
        <v>54.1</v>
      </c>
    </row>
    <row r="54" spans="1:47" x14ac:dyDescent="0.25">
      <c r="A54" s="12">
        <v>51</v>
      </c>
      <c r="B54" s="12" t="s">
        <v>367</v>
      </c>
      <c r="C54" s="28" t="s">
        <v>368</v>
      </c>
      <c r="D54" s="28" t="s">
        <v>60</v>
      </c>
      <c r="E54" s="28" t="s">
        <v>81</v>
      </c>
      <c r="F54" s="12">
        <v>183</v>
      </c>
      <c r="G54" s="12">
        <v>186</v>
      </c>
      <c r="H54" s="12">
        <v>369</v>
      </c>
      <c r="I54" s="12" t="s">
        <v>110</v>
      </c>
      <c r="J54" s="12">
        <v>26</v>
      </c>
      <c r="K54" s="12">
        <v>16</v>
      </c>
      <c r="L54" s="12">
        <v>42</v>
      </c>
      <c r="M54" s="12" t="s">
        <v>111</v>
      </c>
      <c r="N54" s="12">
        <v>35</v>
      </c>
      <c r="O54" s="12">
        <v>21</v>
      </c>
      <c r="P54" s="12">
        <v>56</v>
      </c>
      <c r="Q54" s="12" t="s">
        <v>109</v>
      </c>
      <c r="R54" s="12">
        <v>35</v>
      </c>
      <c r="S54" s="12">
        <v>25</v>
      </c>
      <c r="T54" s="12">
        <v>60</v>
      </c>
      <c r="U54" s="12" t="s">
        <v>107</v>
      </c>
      <c r="V54" s="12">
        <v>37</v>
      </c>
      <c r="W54" s="12">
        <v>21</v>
      </c>
      <c r="X54" s="12">
        <v>58</v>
      </c>
      <c r="Y54" s="12" t="s">
        <v>109</v>
      </c>
      <c r="Z54" s="12">
        <v>37</v>
      </c>
      <c r="AA54" s="12">
        <v>22</v>
      </c>
      <c r="AB54" s="12">
        <v>59</v>
      </c>
      <c r="AC54" s="12" t="s">
        <v>109</v>
      </c>
      <c r="AD54" s="12">
        <v>36</v>
      </c>
      <c r="AE54" s="12">
        <v>18</v>
      </c>
      <c r="AF54" s="12">
        <v>54</v>
      </c>
      <c r="AG54" s="12" t="s">
        <v>109</v>
      </c>
      <c r="AH54" s="12">
        <v>29</v>
      </c>
      <c r="AI54" s="12">
        <v>18</v>
      </c>
      <c r="AJ54" s="12">
        <v>47</v>
      </c>
      <c r="AK54" s="12" t="s">
        <v>108</v>
      </c>
      <c r="AL54" s="12">
        <v>745</v>
      </c>
      <c r="AM54" s="12">
        <v>23</v>
      </c>
      <c r="AN54" s="12">
        <v>62.1</v>
      </c>
      <c r="AO54" s="12" t="s">
        <v>17</v>
      </c>
      <c r="AP54" s="12" t="s">
        <v>367</v>
      </c>
      <c r="AQ54" s="12">
        <v>745</v>
      </c>
      <c r="AR54" s="12">
        <v>369</v>
      </c>
      <c r="AS54" s="12">
        <v>0</v>
      </c>
      <c r="AT54" s="12"/>
      <c r="AU54" s="1">
        <f t="shared" si="0"/>
        <v>62.1</v>
      </c>
    </row>
    <row r="55" spans="1:47" x14ac:dyDescent="0.25">
      <c r="A55" s="12">
        <v>52</v>
      </c>
      <c r="B55" s="12" t="s">
        <v>369</v>
      </c>
      <c r="C55" s="28" t="s">
        <v>370</v>
      </c>
      <c r="D55" s="28" t="s">
        <v>371</v>
      </c>
      <c r="E55" s="28" t="s">
        <v>372</v>
      </c>
      <c r="F55" s="12">
        <v>115</v>
      </c>
      <c r="G55" s="12">
        <v>146</v>
      </c>
      <c r="H55" s="12">
        <v>261</v>
      </c>
      <c r="I55" s="12" t="s">
        <v>109</v>
      </c>
      <c r="J55" s="12">
        <v>19</v>
      </c>
      <c r="K55" s="12">
        <v>9</v>
      </c>
      <c r="L55" s="12">
        <v>28</v>
      </c>
      <c r="M55" s="12" t="s">
        <v>58</v>
      </c>
      <c r="N55" s="12">
        <v>30</v>
      </c>
      <c r="O55" s="12">
        <v>5</v>
      </c>
      <c r="P55" s="12">
        <v>40</v>
      </c>
      <c r="Q55" s="12" t="s">
        <v>111</v>
      </c>
      <c r="R55" s="12">
        <v>24</v>
      </c>
      <c r="S55" s="12">
        <v>16</v>
      </c>
      <c r="T55" s="12">
        <v>40</v>
      </c>
      <c r="U55" s="12" t="s">
        <v>111</v>
      </c>
      <c r="V55" s="12">
        <v>28</v>
      </c>
      <c r="W55" s="12">
        <v>18</v>
      </c>
      <c r="X55" s="12">
        <v>46</v>
      </c>
      <c r="Y55" s="12" t="s">
        <v>108</v>
      </c>
      <c r="Z55" s="12">
        <v>30</v>
      </c>
      <c r="AA55" s="12">
        <v>10</v>
      </c>
      <c r="AB55" s="12">
        <v>40</v>
      </c>
      <c r="AC55" s="12" t="s">
        <v>111</v>
      </c>
      <c r="AD55" s="12">
        <v>16</v>
      </c>
      <c r="AE55" s="12">
        <v>10</v>
      </c>
      <c r="AF55" s="12">
        <v>26</v>
      </c>
      <c r="AG55" s="12" t="s">
        <v>58</v>
      </c>
      <c r="AH55" s="12">
        <v>27</v>
      </c>
      <c r="AI55" s="12">
        <v>8</v>
      </c>
      <c r="AJ55" s="12">
        <v>40</v>
      </c>
      <c r="AK55" s="12" t="s">
        <v>111</v>
      </c>
      <c r="AL55" s="12" t="s">
        <v>15</v>
      </c>
      <c r="AM55" s="12" t="s">
        <v>15</v>
      </c>
      <c r="AN55" s="12" t="s">
        <v>15</v>
      </c>
      <c r="AO55" s="12" t="s">
        <v>18</v>
      </c>
      <c r="AP55" s="12" t="s">
        <v>369</v>
      </c>
      <c r="AQ55" s="12">
        <v>0</v>
      </c>
      <c r="AR55" s="12">
        <v>261</v>
      </c>
      <c r="AS55" s="12">
        <v>2</v>
      </c>
      <c r="AT55" s="12">
        <v>10</v>
      </c>
      <c r="AU55" s="1" t="s">
        <v>15</v>
      </c>
    </row>
    <row r="56" spans="1:47" x14ac:dyDescent="0.25">
      <c r="A56" s="12">
        <v>53</v>
      </c>
      <c r="B56" s="12" t="s">
        <v>373</v>
      </c>
      <c r="C56" s="28" t="s">
        <v>374</v>
      </c>
      <c r="D56" s="28" t="s">
        <v>375</v>
      </c>
      <c r="E56" s="28" t="s">
        <v>101</v>
      </c>
      <c r="F56" s="12">
        <v>114</v>
      </c>
      <c r="G56" s="12">
        <v>144</v>
      </c>
      <c r="H56" s="12">
        <v>258</v>
      </c>
      <c r="I56" s="12" t="s">
        <v>109</v>
      </c>
      <c r="J56" s="12">
        <v>22</v>
      </c>
      <c r="K56" s="12">
        <v>8</v>
      </c>
      <c r="L56" s="12">
        <v>30</v>
      </c>
      <c r="M56" s="12" t="s">
        <v>58</v>
      </c>
      <c r="N56" s="12">
        <v>33</v>
      </c>
      <c r="O56" s="12">
        <v>11</v>
      </c>
      <c r="P56" s="12">
        <v>44</v>
      </c>
      <c r="Q56" s="12" t="s">
        <v>111</v>
      </c>
      <c r="R56" s="12">
        <v>27</v>
      </c>
      <c r="S56" s="12">
        <v>14</v>
      </c>
      <c r="T56" s="12">
        <v>41</v>
      </c>
      <c r="U56" s="12" t="s">
        <v>111</v>
      </c>
      <c r="V56" s="12">
        <v>24</v>
      </c>
      <c r="W56" s="12">
        <v>13</v>
      </c>
      <c r="X56" s="12">
        <v>40</v>
      </c>
      <c r="Y56" s="12" t="s">
        <v>111</v>
      </c>
      <c r="Z56" s="12">
        <v>26</v>
      </c>
      <c r="AA56" s="12">
        <v>14</v>
      </c>
      <c r="AB56" s="12">
        <v>40</v>
      </c>
      <c r="AC56" s="12" t="s">
        <v>111</v>
      </c>
      <c r="AD56" s="12">
        <v>13</v>
      </c>
      <c r="AE56" s="12">
        <v>10</v>
      </c>
      <c r="AF56" s="12">
        <v>23</v>
      </c>
      <c r="AG56" s="12" t="s">
        <v>58</v>
      </c>
      <c r="AH56" s="12">
        <v>28</v>
      </c>
      <c r="AI56" s="12">
        <v>10</v>
      </c>
      <c r="AJ56" s="12">
        <v>40</v>
      </c>
      <c r="AK56" s="12" t="s">
        <v>111</v>
      </c>
      <c r="AL56" s="12" t="s">
        <v>15</v>
      </c>
      <c r="AM56" s="12" t="s">
        <v>15</v>
      </c>
      <c r="AN56" s="12" t="s">
        <v>15</v>
      </c>
      <c r="AO56" s="12" t="s">
        <v>18</v>
      </c>
      <c r="AP56" s="12" t="s">
        <v>373</v>
      </c>
      <c r="AQ56" s="12">
        <v>0</v>
      </c>
      <c r="AR56" s="12">
        <v>258</v>
      </c>
      <c r="AS56" s="12">
        <v>2</v>
      </c>
      <c r="AT56" s="12">
        <v>5</v>
      </c>
      <c r="AU56" s="1" t="s">
        <v>15</v>
      </c>
    </row>
    <row r="57" spans="1:47" x14ac:dyDescent="0.25">
      <c r="A57" s="12">
        <v>54</v>
      </c>
      <c r="B57" s="12" t="s">
        <v>376</v>
      </c>
      <c r="C57" s="28" t="s">
        <v>377</v>
      </c>
      <c r="D57" s="28" t="s">
        <v>378</v>
      </c>
      <c r="E57" s="28" t="s">
        <v>89</v>
      </c>
      <c r="F57" s="12">
        <v>197</v>
      </c>
      <c r="G57" s="12">
        <v>173</v>
      </c>
      <c r="H57" s="12">
        <v>370</v>
      </c>
      <c r="I57" s="12" t="s">
        <v>110</v>
      </c>
      <c r="J57" s="12">
        <v>44</v>
      </c>
      <c r="K57" s="12">
        <v>26</v>
      </c>
      <c r="L57" s="12">
        <v>70</v>
      </c>
      <c r="M57" s="12" t="s">
        <v>110</v>
      </c>
      <c r="N57" s="12">
        <v>43</v>
      </c>
      <c r="O57" s="12">
        <v>42</v>
      </c>
      <c r="P57" s="12">
        <v>85</v>
      </c>
      <c r="Q57" s="12" t="s">
        <v>112</v>
      </c>
      <c r="R57" s="12">
        <v>50</v>
      </c>
      <c r="S57" s="12">
        <v>50</v>
      </c>
      <c r="T57" s="12">
        <v>100</v>
      </c>
      <c r="U57" s="12" t="s">
        <v>113</v>
      </c>
      <c r="V57" s="12">
        <v>38</v>
      </c>
      <c r="W57" s="12">
        <v>40</v>
      </c>
      <c r="X57" s="12">
        <v>78</v>
      </c>
      <c r="Y57" s="12" t="s">
        <v>110</v>
      </c>
      <c r="Z57" s="12">
        <v>42</v>
      </c>
      <c r="AA57" s="12">
        <v>35</v>
      </c>
      <c r="AB57" s="12">
        <v>77</v>
      </c>
      <c r="AC57" s="12" t="s">
        <v>110</v>
      </c>
      <c r="AD57" s="12">
        <v>50</v>
      </c>
      <c r="AE57" s="12">
        <v>48</v>
      </c>
      <c r="AF57" s="12">
        <v>98</v>
      </c>
      <c r="AG57" s="12" t="s">
        <v>113</v>
      </c>
      <c r="AH57" s="12">
        <v>38</v>
      </c>
      <c r="AI57" s="12">
        <v>31</v>
      </c>
      <c r="AJ57" s="12">
        <v>69</v>
      </c>
      <c r="AK57" s="12" t="s">
        <v>107</v>
      </c>
      <c r="AL57" s="12">
        <v>947</v>
      </c>
      <c r="AM57" s="12">
        <v>2</v>
      </c>
      <c r="AN57" s="12">
        <v>78.900000000000006</v>
      </c>
      <c r="AO57" s="12" t="s">
        <v>17</v>
      </c>
      <c r="AP57" s="12" t="s">
        <v>376</v>
      </c>
      <c r="AQ57" s="12">
        <v>947</v>
      </c>
      <c r="AR57" s="12">
        <v>370</v>
      </c>
      <c r="AS57" s="12">
        <v>0</v>
      </c>
      <c r="AT57" s="12"/>
      <c r="AU57" s="1">
        <f t="shared" si="0"/>
        <v>78.900000000000006</v>
      </c>
    </row>
    <row r="58" spans="1:47" x14ac:dyDescent="0.25">
      <c r="A58" s="12">
        <v>55</v>
      </c>
      <c r="B58" s="12" t="s">
        <v>379</v>
      </c>
      <c r="C58" s="28" t="s">
        <v>380</v>
      </c>
      <c r="D58" s="28" t="s">
        <v>381</v>
      </c>
      <c r="E58" s="28" t="s">
        <v>382</v>
      </c>
      <c r="F58" s="12">
        <v>170</v>
      </c>
      <c r="G58" s="12">
        <v>158</v>
      </c>
      <c r="H58" s="12">
        <v>328</v>
      </c>
      <c r="I58" s="12" t="s">
        <v>107</v>
      </c>
      <c r="J58" s="12">
        <v>22</v>
      </c>
      <c r="K58" s="12">
        <v>18</v>
      </c>
      <c r="L58" s="12">
        <v>40</v>
      </c>
      <c r="M58" s="12" t="s">
        <v>111</v>
      </c>
      <c r="N58" s="12">
        <v>25</v>
      </c>
      <c r="O58" s="12">
        <v>25</v>
      </c>
      <c r="P58" s="12">
        <v>50</v>
      </c>
      <c r="Q58" s="12" t="s">
        <v>109</v>
      </c>
      <c r="R58" s="12">
        <v>30</v>
      </c>
      <c r="S58" s="12">
        <v>26</v>
      </c>
      <c r="T58" s="12">
        <v>56</v>
      </c>
      <c r="U58" s="12" t="s">
        <v>109</v>
      </c>
      <c r="V58" s="12">
        <v>30</v>
      </c>
      <c r="W58" s="12">
        <v>27</v>
      </c>
      <c r="X58" s="12">
        <v>57</v>
      </c>
      <c r="Y58" s="12" t="s">
        <v>109</v>
      </c>
      <c r="Z58" s="12">
        <v>36</v>
      </c>
      <c r="AA58" s="12">
        <v>28</v>
      </c>
      <c r="AB58" s="12">
        <v>64</v>
      </c>
      <c r="AC58" s="12" t="s">
        <v>107</v>
      </c>
      <c r="AD58" s="12">
        <v>34</v>
      </c>
      <c r="AE58" s="12">
        <v>12</v>
      </c>
      <c r="AF58" s="12">
        <v>46</v>
      </c>
      <c r="AG58" s="12" t="s">
        <v>108</v>
      </c>
      <c r="AH58" s="12">
        <v>30</v>
      </c>
      <c r="AI58" s="12">
        <v>14</v>
      </c>
      <c r="AJ58" s="12">
        <v>44</v>
      </c>
      <c r="AK58" s="12" t="s">
        <v>111</v>
      </c>
      <c r="AL58" s="12">
        <v>685</v>
      </c>
      <c r="AM58" s="12">
        <v>37</v>
      </c>
      <c r="AN58" s="12">
        <v>57.1</v>
      </c>
      <c r="AO58" s="12" t="s">
        <v>17</v>
      </c>
      <c r="AP58" s="12" t="s">
        <v>379</v>
      </c>
      <c r="AQ58" s="12">
        <v>685</v>
      </c>
      <c r="AR58" s="12">
        <v>328</v>
      </c>
      <c r="AS58" s="12">
        <v>0</v>
      </c>
      <c r="AT58" s="12"/>
      <c r="AU58" s="1">
        <f t="shared" si="0"/>
        <v>57.1</v>
      </c>
    </row>
    <row r="59" spans="1:47" x14ac:dyDescent="0.25">
      <c r="A59" s="12">
        <v>56</v>
      </c>
      <c r="B59" s="12" t="s">
        <v>383</v>
      </c>
      <c r="C59" s="28" t="s">
        <v>384</v>
      </c>
      <c r="D59" s="28" t="s">
        <v>126</v>
      </c>
      <c r="E59" s="28" t="s">
        <v>385</v>
      </c>
      <c r="F59" s="12">
        <v>123</v>
      </c>
      <c r="G59" s="12">
        <v>146</v>
      </c>
      <c r="H59" s="12">
        <v>269</v>
      </c>
      <c r="I59" s="12" t="s">
        <v>109</v>
      </c>
      <c r="J59" s="12">
        <v>25</v>
      </c>
      <c r="K59" s="12">
        <v>8</v>
      </c>
      <c r="L59" s="12">
        <v>33</v>
      </c>
      <c r="M59" s="12" t="s">
        <v>58</v>
      </c>
      <c r="N59" s="12">
        <v>27</v>
      </c>
      <c r="O59" s="12">
        <v>11</v>
      </c>
      <c r="P59" s="12">
        <v>40</v>
      </c>
      <c r="Q59" s="12" t="s">
        <v>111</v>
      </c>
      <c r="R59" s="12">
        <v>26</v>
      </c>
      <c r="S59" s="12">
        <v>12</v>
      </c>
      <c r="T59" s="12">
        <v>40</v>
      </c>
      <c r="U59" s="12" t="s">
        <v>111</v>
      </c>
      <c r="V59" s="12">
        <v>32</v>
      </c>
      <c r="W59" s="12">
        <v>14</v>
      </c>
      <c r="X59" s="12">
        <v>46</v>
      </c>
      <c r="Y59" s="12" t="s">
        <v>108</v>
      </c>
      <c r="Z59" s="12">
        <v>24</v>
      </c>
      <c r="AA59" s="12">
        <v>16</v>
      </c>
      <c r="AB59" s="12">
        <v>40</v>
      </c>
      <c r="AC59" s="12" t="s">
        <v>111</v>
      </c>
      <c r="AD59" s="12">
        <v>30</v>
      </c>
      <c r="AE59" s="12">
        <v>10</v>
      </c>
      <c r="AF59" s="12">
        <v>40</v>
      </c>
      <c r="AG59" s="12" t="s">
        <v>111</v>
      </c>
      <c r="AH59" s="12">
        <v>27</v>
      </c>
      <c r="AI59" s="12">
        <v>9</v>
      </c>
      <c r="AJ59" s="12">
        <v>40</v>
      </c>
      <c r="AK59" s="12" t="s">
        <v>111</v>
      </c>
      <c r="AL59" s="12" t="s">
        <v>15</v>
      </c>
      <c r="AM59" s="12" t="s">
        <v>15</v>
      </c>
      <c r="AN59" s="12" t="s">
        <v>15</v>
      </c>
      <c r="AO59" s="12" t="s">
        <v>18</v>
      </c>
      <c r="AP59" s="12" t="s">
        <v>383</v>
      </c>
      <c r="AQ59" s="12">
        <v>0</v>
      </c>
      <c r="AR59" s="12">
        <v>269</v>
      </c>
      <c r="AS59" s="12">
        <v>1</v>
      </c>
      <c r="AT59" s="12">
        <v>8</v>
      </c>
      <c r="AU59" s="1" t="s">
        <v>15</v>
      </c>
    </row>
    <row r="60" spans="1:47" x14ac:dyDescent="0.25">
      <c r="A60" s="12">
        <v>57</v>
      </c>
      <c r="B60" s="12" t="s">
        <v>386</v>
      </c>
      <c r="C60" s="28" t="s">
        <v>387</v>
      </c>
      <c r="D60" s="28" t="s">
        <v>388</v>
      </c>
      <c r="E60" s="28" t="s">
        <v>389</v>
      </c>
      <c r="F60" s="12">
        <v>158</v>
      </c>
      <c r="G60" s="12">
        <v>145</v>
      </c>
      <c r="H60" s="12">
        <v>303</v>
      </c>
      <c r="I60" s="12" t="s">
        <v>107</v>
      </c>
      <c r="J60" s="12">
        <v>27</v>
      </c>
      <c r="K60" s="12">
        <v>13</v>
      </c>
      <c r="L60" s="12">
        <v>40</v>
      </c>
      <c r="M60" s="12" t="s">
        <v>111</v>
      </c>
      <c r="N60" s="12">
        <v>26</v>
      </c>
      <c r="O60" s="12">
        <v>11</v>
      </c>
      <c r="P60" s="12">
        <v>40</v>
      </c>
      <c r="Q60" s="12" t="s">
        <v>111</v>
      </c>
      <c r="R60" s="12">
        <v>31</v>
      </c>
      <c r="S60" s="12">
        <v>38</v>
      </c>
      <c r="T60" s="12">
        <v>69</v>
      </c>
      <c r="U60" s="12" t="s">
        <v>107</v>
      </c>
      <c r="V60" s="12">
        <v>26</v>
      </c>
      <c r="W60" s="12">
        <v>28</v>
      </c>
      <c r="X60" s="12">
        <v>54</v>
      </c>
      <c r="Y60" s="12" t="s">
        <v>109</v>
      </c>
      <c r="Z60" s="12">
        <v>29</v>
      </c>
      <c r="AA60" s="12">
        <v>17</v>
      </c>
      <c r="AB60" s="12">
        <v>46</v>
      </c>
      <c r="AC60" s="12" t="s">
        <v>108</v>
      </c>
      <c r="AD60" s="12">
        <v>31</v>
      </c>
      <c r="AE60" s="12">
        <v>15</v>
      </c>
      <c r="AF60" s="12">
        <v>46</v>
      </c>
      <c r="AG60" s="12" t="s">
        <v>108</v>
      </c>
      <c r="AH60" s="12">
        <v>28</v>
      </c>
      <c r="AI60" s="12">
        <v>14</v>
      </c>
      <c r="AJ60" s="12">
        <v>42</v>
      </c>
      <c r="AK60" s="12" t="s">
        <v>111</v>
      </c>
      <c r="AL60" s="12">
        <v>640</v>
      </c>
      <c r="AM60" s="12">
        <v>53</v>
      </c>
      <c r="AN60" s="12">
        <v>53.3</v>
      </c>
      <c r="AO60" s="12" t="s">
        <v>17</v>
      </c>
      <c r="AP60" s="12" t="s">
        <v>386</v>
      </c>
      <c r="AQ60" s="12">
        <v>640</v>
      </c>
      <c r="AR60" s="12">
        <v>303</v>
      </c>
      <c r="AS60" s="12">
        <v>0</v>
      </c>
      <c r="AT60" s="12">
        <v>3</v>
      </c>
      <c r="AU60" s="1">
        <f t="shared" si="0"/>
        <v>53.3</v>
      </c>
    </row>
    <row r="61" spans="1:47" x14ac:dyDescent="0.25">
      <c r="A61" s="12">
        <v>58</v>
      </c>
      <c r="B61" s="12" t="s">
        <v>390</v>
      </c>
      <c r="C61" s="28" t="s">
        <v>391</v>
      </c>
      <c r="D61" s="28" t="s">
        <v>392</v>
      </c>
      <c r="E61" s="28" t="s">
        <v>393</v>
      </c>
      <c r="F61" s="12">
        <v>163</v>
      </c>
      <c r="G61" s="12">
        <v>174</v>
      </c>
      <c r="H61" s="12">
        <v>337</v>
      </c>
      <c r="I61" s="12" t="s">
        <v>107</v>
      </c>
      <c r="J61" s="12">
        <v>25</v>
      </c>
      <c r="K61" s="12">
        <v>10</v>
      </c>
      <c r="L61" s="12">
        <v>40</v>
      </c>
      <c r="M61" s="12" t="s">
        <v>111</v>
      </c>
      <c r="N61" s="12">
        <v>19</v>
      </c>
      <c r="O61" s="12">
        <v>16</v>
      </c>
      <c r="P61" s="12">
        <v>40</v>
      </c>
      <c r="Q61" s="12" t="s">
        <v>111</v>
      </c>
      <c r="R61" s="12">
        <v>29</v>
      </c>
      <c r="S61" s="12">
        <v>19</v>
      </c>
      <c r="T61" s="12">
        <v>48</v>
      </c>
      <c r="U61" s="12" t="s">
        <v>108</v>
      </c>
      <c r="V61" s="12">
        <v>30</v>
      </c>
      <c r="W61" s="12">
        <v>31</v>
      </c>
      <c r="X61" s="12">
        <v>61</v>
      </c>
      <c r="Y61" s="12" t="s">
        <v>107</v>
      </c>
      <c r="Z61" s="12">
        <v>21</v>
      </c>
      <c r="AA61" s="12">
        <v>20</v>
      </c>
      <c r="AB61" s="12">
        <v>41</v>
      </c>
      <c r="AC61" s="12" t="s">
        <v>111</v>
      </c>
      <c r="AD61" s="12">
        <v>32</v>
      </c>
      <c r="AE61" s="12">
        <v>14</v>
      </c>
      <c r="AF61" s="12">
        <v>46</v>
      </c>
      <c r="AG61" s="12" t="s">
        <v>108</v>
      </c>
      <c r="AH61" s="12">
        <v>30</v>
      </c>
      <c r="AI61" s="12">
        <v>13</v>
      </c>
      <c r="AJ61" s="12">
        <v>43</v>
      </c>
      <c r="AK61" s="12" t="s">
        <v>111</v>
      </c>
      <c r="AL61" s="12">
        <v>656</v>
      </c>
      <c r="AM61" s="12">
        <v>45</v>
      </c>
      <c r="AN61" s="12">
        <v>54.7</v>
      </c>
      <c r="AO61" s="12" t="s">
        <v>17</v>
      </c>
      <c r="AP61" s="12" t="s">
        <v>390</v>
      </c>
      <c r="AQ61" s="12">
        <v>656</v>
      </c>
      <c r="AR61" s="12">
        <v>337</v>
      </c>
      <c r="AS61" s="12">
        <v>0</v>
      </c>
      <c r="AT61" s="12">
        <v>10</v>
      </c>
      <c r="AU61" s="1">
        <f t="shared" si="0"/>
        <v>54.7</v>
      </c>
    </row>
    <row r="62" spans="1:47" x14ac:dyDescent="0.25">
      <c r="A62" s="12">
        <v>59</v>
      </c>
      <c r="B62" s="12" t="s">
        <v>394</v>
      </c>
      <c r="C62" s="28" t="s">
        <v>395</v>
      </c>
      <c r="D62" s="28" t="s">
        <v>396</v>
      </c>
      <c r="E62" s="28" t="s">
        <v>397</v>
      </c>
      <c r="F62" s="12">
        <v>124</v>
      </c>
      <c r="G62" s="12">
        <v>163</v>
      </c>
      <c r="H62" s="12">
        <v>287</v>
      </c>
      <c r="I62" s="12" t="s">
        <v>109</v>
      </c>
      <c r="J62" s="12">
        <v>22</v>
      </c>
      <c r="K62" s="12">
        <v>9</v>
      </c>
      <c r="L62" s="12">
        <v>31</v>
      </c>
      <c r="M62" s="12" t="s">
        <v>58</v>
      </c>
      <c r="N62" s="12">
        <v>19</v>
      </c>
      <c r="O62" s="12">
        <v>1</v>
      </c>
      <c r="P62" s="12">
        <v>20</v>
      </c>
      <c r="Q62" s="12" t="s">
        <v>58</v>
      </c>
      <c r="R62" s="12">
        <v>24</v>
      </c>
      <c r="S62" s="12">
        <v>18</v>
      </c>
      <c r="T62" s="12">
        <v>42</v>
      </c>
      <c r="U62" s="12" t="s">
        <v>111</v>
      </c>
      <c r="V62" s="12">
        <v>26</v>
      </c>
      <c r="W62" s="12">
        <v>14</v>
      </c>
      <c r="X62" s="12">
        <v>40</v>
      </c>
      <c r="Y62" s="12" t="s">
        <v>111</v>
      </c>
      <c r="Z62" s="12">
        <v>25</v>
      </c>
      <c r="AA62" s="12">
        <v>15</v>
      </c>
      <c r="AB62" s="12">
        <v>40</v>
      </c>
      <c r="AC62" s="12" t="s">
        <v>111</v>
      </c>
      <c r="AD62" s="12">
        <v>15</v>
      </c>
      <c r="AE62" s="12">
        <v>9</v>
      </c>
      <c r="AF62" s="12">
        <v>24</v>
      </c>
      <c r="AG62" s="12" t="s">
        <v>58</v>
      </c>
      <c r="AH62" s="12">
        <v>27</v>
      </c>
      <c r="AI62" s="12">
        <v>11</v>
      </c>
      <c r="AJ62" s="12">
        <v>40</v>
      </c>
      <c r="AK62" s="12" t="s">
        <v>111</v>
      </c>
      <c r="AL62" s="12" t="s">
        <v>15</v>
      </c>
      <c r="AM62" s="12" t="s">
        <v>15</v>
      </c>
      <c r="AN62" s="12" t="s">
        <v>15</v>
      </c>
      <c r="AO62" s="12" t="s">
        <v>18</v>
      </c>
      <c r="AP62" s="12" t="s">
        <v>394</v>
      </c>
      <c r="AQ62" s="12">
        <v>0</v>
      </c>
      <c r="AR62" s="12">
        <v>287</v>
      </c>
      <c r="AS62" s="12">
        <v>3</v>
      </c>
      <c r="AT62" s="12">
        <v>2</v>
      </c>
      <c r="AU62" s="1" t="s">
        <v>15</v>
      </c>
    </row>
    <row r="63" spans="1:47" x14ac:dyDescent="0.25">
      <c r="A63" s="12">
        <v>60</v>
      </c>
      <c r="B63" s="12" t="s">
        <v>398</v>
      </c>
      <c r="C63" s="28" t="s">
        <v>399</v>
      </c>
      <c r="D63" s="28" t="s">
        <v>400</v>
      </c>
      <c r="E63" s="28" t="s">
        <v>127</v>
      </c>
      <c r="F63" s="12">
        <v>146</v>
      </c>
      <c r="G63" s="12">
        <v>146</v>
      </c>
      <c r="H63" s="12">
        <v>292</v>
      </c>
      <c r="I63" s="12" t="s">
        <v>109</v>
      </c>
      <c r="J63" s="12">
        <v>23</v>
      </c>
      <c r="K63" s="12">
        <v>19</v>
      </c>
      <c r="L63" s="12">
        <v>42</v>
      </c>
      <c r="M63" s="12" t="s">
        <v>111</v>
      </c>
      <c r="N63" s="12">
        <v>31</v>
      </c>
      <c r="O63" s="12">
        <v>32</v>
      </c>
      <c r="P63" s="12">
        <v>63</v>
      </c>
      <c r="Q63" s="12" t="s">
        <v>107</v>
      </c>
      <c r="R63" s="12">
        <v>39</v>
      </c>
      <c r="S63" s="12">
        <v>42</v>
      </c>
      <c r="T63" s="12">
        <v>81</v>
      </c>
      <c r="U63" s="12" t="s">
        <v>112</v>
      </c>
      <c r="V63" s="12">
        <v>28</v>
      </c>
      <c r="W63" s="12">
        <v>22</v>
      </c>
      <c r="X63" s="12">
        <v>50</v>
      </c>
      <c r="Y63" s="12" t="s">
        <v>109</v>
      </c>
      <c r="Z63" s="12">
        <v>30</v>
      </c>
      <c r="AA63" s="12">
        <v>24</v>
      </c>
      <c r="AB63" s="12">
        <v>54</v>
      </c>
      <c r="AC63" s="12" t="s">
        <v>109</v>
      </c>
      <c r="AD63" s="12">
        <v>34</v>
      </c>
      <c r="AE63" s="12">
        <v>19</v>
      </c>
      <c r="AF63" s="12">
        <v>53</v>
      </c>
      <c r="AG63" s="12" t="s">
        <v>109</v>
      </c>
      <c r="AH63" s="12">
        <v>29</v>
      </c>
      <c r="AI63" s="12">
        <v>15</v>
      </c>
      <c r="AJ63" s="12">
        <v>44</v>
      </c>
      <c r="AK63" s="12" t="s">
        <v>111</v>
      </c>
      <c r="AL63" s="12">
        <v>679</v>
      </c>
      <c r="AM63" s="12">
        <v>39</v>
      </c>
      <c r="AN63" s="12">
        <v>56.6</v>
      </c>
      <c r="AO63" s="12" t="s">
        <v>17</v>
      </c>
      <c r="AP63" s="12" t="s">
        <v>398</v>
      </c>
      <c r="AQ63" s="12">
        <v>679</v>
      </c>
      <c r="AR63" s="12">
        <v>292</v>
      </c>
      <c r="AS63" s="12">
        <v>0</v>
      </c>
      <c r="AT63" s="12"/>
      <c r="AU63" s="1">
        <f t="shared" si="0"/>
        <v>56.6</v>
      </c>
    </row>
    <row r="64" spans="1:47" x14ac:dyDescent="0.25">
      <c r="A64" s="12">
        <v>61</v>
      </c>
      <c r="B64" s="12" t="s">
        <v>401</v>
      </c>
      <c r="C64" s="28" t="s">
        <v>402</v>
      </c>
      <c r="D64" s="28" t="s">
        <v>403</v>
      </c>
      <c r="E64" s="28" t="s">
        <v>404</v>
      </c>
      <c r="F64" s="12">
        <v>181</v>
      </c>
      <c r="G64" s="12">
        <v>141</v>
      </c>
      <c r="H64" s="12">
        <v>322</v>
      </c>
      <c r="I64" s="12" t="s">
        <v>107</v>
      </c>
      <c r="J64" s="12">
        <v>27</v>
      </c>
      <c r="K64" s="12">
        <v>14</v>
      </c>
      <c r="L64" s="12">
        <v>41</v>
      </c>
      <c r="M64" s="12" t="s">
        <v>111</v>
      </c>
      <c r="N64" s="12">
        <v>24</v>
      </c>
      <c r="O64" s="12">
        <v>0</v>
      </c>
      <c r="P64" s="12">
        <v>24</v>
      </c>
      <c r="Q64" s="12" t="s">
        <v>58</v>
      </c>
      <c r="R64" s="12">
        <v>39</v>
      </c>
      <c r="S64" s="12">
        <v>33</v>
      </c>
      <c r="T64" s="12">
        <v>72</v>
      </c>
      <c r="U64" s="12" t="s">
        <v>110</v>
      </c>
      <c r="V64" s="12">
        <v>34</v>
      </c>
      <c r="W64" s="12">
        <v>35</v>
      </c>
      <c r="X64" s="12">
        <v>69</v>
      </c>
      <c r="Y64" s="12" t="s">
        <v>107</v>
      </c>
      <c r="Z64" s="12">
        <v>30</v>
      </c>
      <c r="AA64" s="12">
        <v>18</v>
      </c>
      <c r="AB64" s="12">
        <v>48</v>
      </c>
      <c r="AC64" s="12" t="s">
        <v>108</v>
      </c>
      <c r="AD64" s="12">
        <v>35</v>
      </c>
      <c r="AE64" s="12">
        <v>22</v>
      </c>
      <c r="AF64" s="12">
        <v>57</v>
      </c>
      <c r="AG64" s="12" t="s">
        <v>109</v>
      </c>
      <c r="AH64" s="12">
        <v>31</v>
      </c>
      <c r="AI64" s="12">
        <v>19</v>
      </c>
      <c r="AJ64" s="12">
        <v>50</v>
      </c>
      <c r="AK64" s="12" t="s">
        <v>109</v>
      </c>
      <c r="AL64" s="12" t="s">
        <v>15</v>
      </c>
      <c r="AM64" s="12" t="s">
        <v>15</v>
      </c>
      <c r="AN64" s="12" t="s">
        <v>15</v>
      </c>
      <c r="AO64" s="12" t="s">
        <v>18</v>
      </c>
      <c r="AP64" s="12" t="s">
        <v>401</v>
      </c>
      <c r="AQ64" s="12">
        <v>0</v>
      </c>
      <c r="AR64" s="12">
        <v>322</v>
      </c>
      <c r="AS64" s="12">
        <v>1</v>
      </c>
      <c r="AT64" s="12"/>
      <c r="AU64" s="1" t="s">
        <v>15</v>
      </c>
    </row>
    <row r="65" spans="1:47" x14ac:dyDescent="0.25">
      <c r="A65" s="12">
        <v>62</v>
      </c>
      <c r="B65" s="12" t="s">
        <v>405</v>
      </c>
      <c r="C65" s="28" t="s">
        <v>406</v>
      </c>
      <c r="D65" s="28" t="s">
        <v>60</v>
      </c>
      <c r="E65" s="28" t="s">
        <v>407</v>
      </c>
      <c r="F65" s="12">
        <v>196</v>
      </c>
      <c r="G65" s="12">
        <v>155</v>
      </c>
      <c r="H65" s="12">
        <v>351</v>
      </c>
      <c r="I65" s="12" t="s">
        <v>110</v>
      </c>
      <c r="J65" s="12">
        <v>34</v>
      </c>
      <c r="K65" s="12">
        <v>28</v>
      </c>
      <c r="L65" s="12">
        <v>62</v>
      </c>
      <c r="M65" s="12" t="s">
        <v>107</v>
      </c>
      <c r="N65" s="12">
        <v>38</v>
      </c>
      <c r="O65" s="12">
        <v>41</v>
      </c>
      <c r="P65" s="12">
        <v>79</v>
      </c>
      <c r="Q65" s="12" t="s">
        <v>110</v>
      </c>
      <c r="R65" s="12">
        <v>39</v>
      </c>
      <c r="S65" s="12">
        <v>40</v>
      </c>
      <c r="T65" s="12">
        <v>79</v>
      </c>
      <c r="U65" s="12" t="s">
        <v>110</v>
      </c>
      <c r="V65" s="12">
        <v>29</v>
      </c>
      <c r="W65" s="12">
        <v>29</v>
      </c>
      <c r="X65" s="12">
        <v>58</v>
      </c>
      <c r="Y65" s="12" t="s">
        <v>109</v>
      </c>
      <c r="Z65" s="12">
        <v>35</v>
      </c>
      <c r="AA65" s="12">
        <v>36</v>
      </c>
      <c r="AB65" s="12">
        <v>71</v>
      </c>
      <c r="AC65" s="12" t="s">
        <v>110</v>
      </c>
      <c r="AD65" s="12">
        <v>32</v>
      </c>
      <c r="AE65" s="12">
        <v>24</v>
      </c>
      <c r="AF65" s="12">
        <v>56</v>
      </c>
      <c r="AG65" s="12" t="s">
        <v>109</v>
      </c>
      <c r="AH65" s="12">
        <v>30</v>
      </c>
      <c r="AI65" s="12">
        <v>14</v>
      </c>
      <c r="AJ65" s="12">
        <v>44</v>
      </c>
      <c r="AK65" s="12" t="s">
        <v>111</v>
      </c>
      <c r="AL65" s="12">
        <v>800</v>
      </c>
      <c r="AM65" s="12">
        <v>12</v>
      </c>
      <c r="AN65" s="12">
        <v>66.7</v>
      </c>
      <c r="AO65" s="12" t="s">
        <v>17</v>
      </c>
      <c r="AP65" s="12" t="s">
        <v>405</v>
      </c>
      <c r="AQ65" s="12">
        <v>800</v>
      </c>
      <c r="AR65" s="12">
        <v>351</v>
      </c>
      <c r="AS65" s="12">
        <v>0</v>
      </c>
      <c r="AT65" s="12"/>
      <c r="AU65" s="1">
        <f t="shared" si="0"/>
        <v>66.7</v>
      </c>
    </row>
    <row r="66" spans="1:47" x14ac:dyDescent="0.25">
      <c r="A66" s="12">
        <v>63</v>
      </c>
      <c r="B66" s="12" t="s">
        <v>408</v>
      </c>
      <c r="C66" s="28" t="s">
        <v>409</v>
      </c>
      <c r="D66" s="28" t="s">
        <v>410</v>
      </c>
      <c r="E66" s="28" t="s">
        <v>411</v>
      </c>
      <c r="F66" s="12">
        <v>165</v>
      </c>
      <c r="G66" s="12">
        <v>171</v>
      </c>
      <c r="H66" s="12">
        <v>336</v>
      </c>
      <c r="I66" s="12" t="s">
        <v>107</v>
      </c>
      <c r="J66" s="12">
        <v>22</v>
      </c>
      <c r="K66" s="12">
        <v>14</v>
      </c>
      <c r="L66" s="12">
        <v>40</v>
      </c>
      <c r="M66" s="12" t="s">
        <v>111</v>
      </c>
      <c r="N66" s="12">
        <v>24</v>
      </c>
      <c r="O66" s="12">
        <v>26</v>
      </c>
      <c r="P66" s="12">
        <v>50</v>
      </c>
      <c r="Q66" s="12" t="s">
        <v>109</v>
      </c>
      <c r="R66" s="12">
        <v>39</v>
      </c>
      <c r="S66" s="12">
        <v>42</v>
      </c>
      <c r="T66" s="12">
        <v>81</v>
      </c>
      <c r="U66" s="12" t="s">
        <v>112</v>
      </c>
      <c r="V66" s="12">
        <v>31</v>
      </c>
      <c r="W66" s="12">
        <v>22</v>
      </c>
      <c r="X66" s="12">
        <v>53</v>
      </c>
      <c r="Y66" s="12" t="s">
        <v>109</v>
      </c>
      <c r="Z66" s="12">
        <v>28</v>
      </c>
      <c r="AA66" s="12">
        <v>19</v>
      </c>
      <c r="AB66" s="12">
        <v>47</v>
      </c>
      <c r="AC66" s="12" t="s">
        <v>108</v>
      </c>
      <c r="AD66" s="12">
        <v>27</v>
      </c>
      <c r="AE66" s="12">
        <v>20</v>
      </c>
      <c r="AF66" s="12">
        <v>47</v>
      </c>
      <c r="AG66" s="12" t="s">
        <v>108</v>
      </c>
      <c r="AH66" s="12">
        <v>30</v>
      </c>
      <c r="AI66" s="12">
        <v>10</v>
      </c>
      <c r="AJ66" s="12">
        <v>40</v>
      </c>
      <c r="AK66" s="12" t="s">
        <v>111</v>
      </c>
      <c r="AL66" s="12">
        <v>694</v>
      </c>
      <c r="AM66" s="12">
        <v>34</v>
      </c>
      <c r="AN66" s="12">
        <v>57.8</v>
      </c>
      <c r="AO66" s="12" t="s">
        <v>17</v>
      </c>
      <c r="AP66" s="12" t="s">
        <v>408</v>
      </c>
      <c r="AQ66" s="12">
        <v>694</v>
      </c>
      <c r="AR66" s="12">
        <v>336</v>
      </c>
      <c r="AS66" s="12">
        <v>0</v>
      </c>
      <c r="AT66" s="12">
        <v>4</v>
      </c>
      <c r="AU66" s="1">
        <f t="shared" si="0"/>
        <v>57.8</v>
      </c>
    </row>
    <row r="67" spans="1:47" x14ac:dyDescent="0.25">
      <c r="A67" s="12">
        <v>64</v>
      </c>
      <c r="B67" s="12" t="s">
        <v>412</v>
      </c>
      <c r="C67" s="28" t="s">
        <v>413</v>
      </c>
      <c r="D67" s="28" t="s">
        <v>414</v>
      </c>
      <c r="E67" s="28" t="s">
        <v>415</v>
      </c>
      <c r="F67" s="12">
        <v>185</v>
      </c>
      <c r="G67" s="12">
        <v>166</v>
      </c>
      <c r="H67" s="12">
        <v>351</v>
      </c>
      <c r="I67" s="12" t="s">
        <v>110</v>
      </c>
      <c r="J67" s="12">
        <v>28</v>
      </c>
      <c r="K67" s="12">
        <v>12</v>
      </c>
      <c r="L67" s="12">
        <v>40</v>
      </c>
      <c r="M67" s="12" t="s">
        <v>111</v>
      </c>
      <c r="N67" s="12">
        <v>25</v>
      </c>
      <c r="O67" s="12">
        <v>14</v>
      </c>
      <c r="P67" s="12">
        <v>40</v>
      </c>
      <c r="Q67" s="12" t="s">
        <v>111</v>
      </c>
      <c r="R67" s="12">
        <v>32</v>
      </c>
      <c r="S67" s="12">
        <v>35</v>
      </c>
      <c r="T67" s="12">
        <v>67</v>
      </c>
      <c r="U67" s="12" t="s">
        <v>107</v>
      </c>
      <c r="V67" s="12">
        <v>35</v>
      </c>
      <c r="W67" s="12">
        <v>30</v>
      </c>
      <c r="X67" s="12">
        <v>65</v>
      </c>
      <c r="Y67" s="12" t="s">
        <v>107</v>
      </c>
      <c r="Z67" s="12">
        <v>23</v>
      </c>
      <c r="AA67" s="12">
        <v>17</v>
      </c>
      <c r="AB67" s="12">
        <v>40</v>
      </c>
      <c r="AC67" s="12" t="s">
        <v>111</v>
      </c>
      <c r="AD67" s="12">
        <v>33</v>
      </c>
      <c r="AE67" s="12">
        <v>16</v>
      </c>
      <c r="AF67" s="12">
        <v>49</v>
      </c>
      <c r="AG67" s="12" t="s">
        <v>108</v>
      </c>
      <c r="AH67" s="12">
        <v>29</v>
      </c>
      <c r="AI67" s="12">
        <v>11</v>
      </c>
      <c r="AJ67" s="12">
        <v>40</v>
      </c>
      <c r="AK67" s="12" t="s">
        <v>111</v>
      </c>
      <c r="AL67" s="12">
        <v>692</v>
      </c>
      <c r="AM67" s="12">
        <v>35</v>
      </c>
      <c r="AN67" s="12">
        <v>57.7</v>
      </c>
      <c r="AO67" s="12" t="s">
        <v>17</v>
      </c>
      <c r="AP67" s="12" t="s">
        <v>412</v>
      </c>
      <c r="AQ67" s="12">
        <v>692</v>
      </c>
      <c r="AR67" s="12">
        <v>351</v>
      </c>
      <c r="AS67" s="12">
        <v>0</v>
      </c>
      <c r="AT67" s="12">
        <v>1</v>
      </c>
      <c r="AU67" s="1">
        <f t="shared" si="0"/>
        <v>57.7</v>
      </c>
    </row>
    <row r="68" spans="1:47" x14ac:dyDescent="0.25">
      <c r="A68" s="12">
        <v>65</v>
      </c>
      <c r="B68" s="12" t="s">
        <v>416</v>
      </c>
      <c r="C68" s="28" t="s">
        <v>417</v>
      </c>
      <c r="D68" s="28" t="s">
        <v>65</v>
      </c>
      <c r="E68" s="28" t="s">
        <v>418</v>
      </c>
      <c r="F68" s="12">
        <v>172</v>
      </c>
      <c r="G68" s="12">
        <v>160</v>
      </c>
      <c r="H68" s="12">
        <v>332</v>
      </c>
      <c r="I68" s="12" t="s">
        <v>107</v>
      </c>
      <c r="J68" s="12">
        <v>24</v>
      </c>
      <c r="K68" s="12">
        <v>16</v>
      </c>
      <c r="L68" s="12">
        <v>40</v>
      </c>
      <c r="M68" s="12" t="s">
        <v>111</v>
      </c>
      <c r="N68" s="12">
        <v>36</v>
      </c>
      <c r="O68" s="12">
        <v>24</v>
      </c>
      <c r="P68" s="12">
        <v>60</v>
      </c>
      <c r="Q68" s="12" t="s">
        <v>107</v>
      </c>
      <c r="R68" s="12">
        <v>47</v>
      </c>
      <c r="S68" s="12">
        <v>46</v>
      </c>
      <c r="T68" s="12">
        <v>93</v>
      </c>
      <c r="U68" s="12" t="s">
        <v>113</v>
      </c>
      <c r="V68" s="12">
        <v>38</v>
      </c>
      <c r="W68" s="12">
        <v>21</v>
      </c>
      <c r="X68" s="12">
        <v>59</v>
      </c>
      <c r="Y68" s="12" t="s">
        <v>109</v>
      </c>
      <c r="Z68" s="12">
        <v>37</v>
      </c>
      <c r="AA68" s="12">
        <v>25</v>
      </c>
      <c r="AB68" s="12">
        <v>62</v>
      </c>
      <c r="AC68" s="12" t="s">
        <v>107</v>
      </c>
      <c r="AD68" s="12">
        <v>36</v>
      </c>
      <c r="AE68" s="12">
        <v>33</v>
      </c>
      <c r="AF68" s="12">
        <v>69</v>
      </c>
      <c r="AG68" s="12" t="s">
        <v>107</v>
      </c>
      <c r="AH68" s="12">
        <v>34</v>
      </c>
      <c r="AI68" s="12">
        <v>17</v>
      </c>
      <c r="AJ68" s="12">
        <v>51</v>
      </c>
      <c r="AK68" s="12" t="s">
        <v>109</v>
      </c>
      <c r="AL68" s="12">
        <v>766</v>
      </c>
      <c r="AM68" s="12">
        <v>22</v>
      </c>
      <c r="AN68" s="12">
        <v>63.8</v>
      </c>
      <c r="AO68" s="12" t="s">
        <v>17</v>
      </c>
      <c r="AP68" s="12" t="s">
        <v>416</v>
      </c>
      <c r="AQ68" s="12">
        <v>766</v>
      </c>
      <c r="AR68" s="12">
        <v>332</v>
      </c>
      <c r="AS68" s="12">
        <v>0</v>
      </c>
      <c r="AT68" s="12"/>
      <c r="AU68" s="1">
        <f t="shared" si="0"/>
        <v>63.8</v>
      </c>
    </row>
    <row r="69" spans="1:47" x14ac:dyDescent="0.25">
      <c r="A69" s="12">
        <v>66</v>
      </c>
      <c r="B69" s="12" t="s">
        <v>419</v>
      </c>
      <c r="C69" s="28" t="s">
        <v>420</v>
      </c>
      <c r="D69" s="28" t="s">
        <v>122</v>
      </c>
      <c r="E69" s="28" t="s">
        <v>421</v>
      </c>
      <c r="F69" s="12">
        <v>178</v>
      </c>
      <c r="G69" s="12">
        <v>150</v>
      </c>
      <c r="H69" s="12">
        <v>328</v>
      </c>
      <c r="I69" s="12" t="s">
        <v>107</v>
      </c>
      <c r="J69" s="12">
        <v>30</v>
      </c>
      <c r="K69" s="12">
        <v>12</v>
      </c>
      <c r="L69" s="12">
        <v>42</v>
      </c>
      <c r="M69" s="12" t="s">
        <v>111</v>
      </c>
      <c r="N69" s="12">
        <v>26</v>
      </c>
      <c r="O69" s="12">
        <v>9</v>
      </c>
      <c r="P69" s="12">
        <v>40</v>
      </c>
      <c r="Q69" s="12" t="s">
        <v>111</v>
      </c>
      <c r="R69" s="12">
        <v>29</v>
      </c>
      <c r="S69" s="12">
        <v>22</v>
      </c>
      <c r="T69" s="12">
        <v>51</v>
      </c>
      <c r="U69" s="12" t="s">
        <v>109</v>
      </c>
      <c r="V69" s="12">
        <v>31</v>
      </c>
      <c r="W69" s="12">
        <v>26</v>
      </c>
      <c r="X69" s="12">
        <v>57</v>
      </c>
      <c r="Y69" s="12" t="s">
        <v>109</v>
      </c>
      <c r="Z69" s="12">
        <v>27</v>
      </c>
      <c r="AA69" s="12">
        <v>18</v>
      </c>
      <c r="AB69" s="12">
        <v>45</v>
      </c>
      <c r="AC69" s="12" t="s">
        <v>108</v>
      </c>
      <c r="AD69" s="12">
        <v>22</v>
      </c>
      <c r="AE69" s="12">
        <v>16</v>
      </c>
      <c r="AF69" s="12">
        <v>40</v>
      </c>
      <c r="AG69" s="12" t="s">
        <v>111</v>
      </c>
      <c r="AH69" s="12">
        <v>24</v>
      </c>
      <c r="AI69" s="12">
        <v>13</v>
      </c>
      <c r="AJ69" s="12">
        <v>40</v>
      </c>
      <c r="AK69" s="12" t="s">
        <v>111</v>
      </c>
      <c r="AL69" s="12">
        <v>643</v>
      </c>
      <c r="AM69" s="12">
        <v>51</v>
      </c>
      <c r="AN69" s="12">
        <v>53.6</v>
      </c>
      <c r="AO69" s="12" t="s">
        <v>17</v>
      </c>
      <c r="AP69" s="12" t="s">
        <v>419</v>
      </c>
      <c r="AQ69" s="12">
        <v>643</v>
      </c>
      <c r="AR69" s="12">
        <v>328</v>
      </c>
      <c r="AS69" s="12">
        <v>0</v>
      </c>
      <c r="AT69" s="12">
        <v>10</v>
      </c>
      <c r="AU69" s="1">
        <f t="shared" ref="AU69:AU93" si="1">ROUND(AN69,1)</f>
        <v>53.6</v>
      </c>
    </row>
    <row r="70" spans="1:47" x14ac:dyDescent="0.25">
      <c r="A70" s="12">
        <v>67</v>
      </c>
      <c r="B70" s="12" t="s">
        <v>422</v>
      </c>
      <c r="C70" s="28" t="s">
        <v>423</v>
      </c>
      <c r="D70" s="28" t="s">
        <v>424</v>
      </c>
      <c r="E70" s="28" t="s">
        <v>425</v>
      </c>
      <c r="F70" s="12">
        <v>163</v>
      </c>
      <c r="G70" s="12">
        <v>171</v>
      </c>
      <c r="H70" s="12">
        <v>334</v>
      </c>
      <c r="I70" s="12" t="s">
        <v>107</v>
      </c>
      <c r="J70" s="12">
        <v>28</v>
      </c>
      <c r="K70" s="12">
        <v>14</v>
      </c>
      <c r="L70" s="12">
        <v>42</v>
      </c>
      <c r="M70" s="12" t="s">
        <v>111</v>
      </c>
      <c r="N70" s="12">
        <v>24</v>
      </c>
      <c r="O70" s="12">
        <v>26</v>
      </c>
      <c r="P70" s="12">
        <v>50</v>
      </c>
      <c r="Q70" s="12" t="s">
        <v>109</v>
      </c>
      <c r="R70" s="12">
        <v>38</v>
      </c>
      <c r="S70" s="12">
        <v>30</v>
      </c>
      <c r="T70" s="12">
        <v>68</v>
      </c>
      <c r="U70" s="12" t="s">
        <v>107</v>
      </c>
      <c r="V70" s="12">
        <v>34</v>
      </c>
      <c r="W70" s="12">
        <v>32</v>
      </c>
      <c r="X70" s="12">
        <v>66</v>
      </c>
      <c r="Y70" s="12" t="s">
        <v>107</v>
      </c>
      <c r="Z70" s="12">
        <v>29</v>
      </c>
      <c r="AA70" s="12">
        <v>11</v>
      </c>
      <c r="AB70" s="12">
        <v>40</v>
      </c>
      <c r="AC70" s="12" t="s">
        <v>111</v>
      </c>
      <c r="AD70" s="12">
        <v>28</v>
      </c>
      <c r="AE70" s="12">
        <v>25</v>
      </c>
      <c r="AF70" s="12">
        <v>53</v>
      </c>
      <c r="AG70" s="12" t="s">
        <v>109</v>
      </c>
      <c r="AH70" s="12">
        <v>37</v>
      </c>
      <c r="AI70" s="12">
        <v>17</v>
      </c>
      <c r="AJ70" s="12">
        <v>54</v>
      </c>
      <c r="AK70" s="12" t="s">
        <v>109</v>
      </c>
      <c r="AL70" s="12">
        <v>707</v>
      </c>
      <c r="AM70" s="12">
        <v>31</v>
      </c>
      <c r="AN70" s="12">
        <v>58.9</v>
      </c>
      <c r="AO70" s="12" t="s">
        <v>17</v>
      </c>
      <c r="AP70" s="12" t="s">
        <v>422</v>
      </c>
      <c r="AQ70" s="12">
        <v>707</v>
      </c>
      <c r="AR70" s="12">
        <v>334</v>
      </c>
      <c r="AS70" s="12">
        <v>0</v>
      </c>
      <c r="AT70" s="12"/>
      <c r="AU70" s="1">
        <f t="shared" si="1"/>
        <v>58.9</v>
      </c>
    </row>
    <row r="71" spans="1:47" x14ac:dyDescent="0.25">
      <c r="A71" s="12">
        <v>68</v>
      </c>
      <c r="B71" s="12" t="s">
        <v>426</v>
      </c>
      <c r="C71" s="28" t="s">
        <v>427</v>
      </c>
      <c r="D71" s="28" t="s">
        <v>428</v>
      </c>
      <c r="E71" s="28" t="s">
        <v>429</v>
      </c>
      <c r="F71" s="12">
        <v>122</v>
      </c>
      <c r="G71" s="12">
        <v>161</v>
      </c>
      <c r="H71" s="12">
        <v>283</v>
      </c>
      <c r="I71" s="12" t="s">
        <v>109</v>
      </c>
      <c r="J71" s="12">
        <v>23</v>
      </c>
      <c r="K71" s="12">
        <v>9</v>
      </c>
      <c r="L71" s="12">
        <v>32</v>
      </c>
      <c r="M71" s="12" t="s">
        <v>58</v>
      </c>
      <c r="N71" s="12">
        <v>18</v>
      </c>
      <c r="O71" s="12">
        <v>10</v>
      </c>
      <c r="P71" s="12">
        <v>28</v>
      </c>
      <c r="Q71" s="12" t="s">
        <v>58</v>
      </c>
      <c r="R71" s="12">
        <v>24</v>
      </c>
      <c r="S71" s="12">
        <v>16</v>
      </c>
      <c r="T71" s="12">
        <v>40</v>
      </c>
      <c r="U71" s="12" t="s">
        <v>111</v>
      </c>
      <c r="V71" s="12">
        <v>26</v>
      </c>
      <c r="W71" s="12">
        <v>14</v>
      </c>
      <c r="X71" s="12">
        <v>40</v>
      </c>
      <c r="Y71" s="12" t="s">
        <v>111</v>
      </c>
      <c r="Z71" s="12">
        <v>26</v>
      </c>
      <c r="AA71" s="12">
        <v>14</v>
      </c>
      <c r="AB71" s="12">
        <v>40</v>
      </c>
      <c r="AC71" s="12" t="s">
        <v>111</v>
      </c>
      <c r="AD71" s="12">
        <v>15</v>
      </c>
      <c r="AE71" s="12">
        <v>20</v>
      </c>
      <c r="AF71" s="12">
        <v>40</v>
      </c>
      <c r="AG71" s="12" t="s">
        <v>111</v>
      </c>
      <c r="AH71" s="12">
        <v>27</v>
      </c>
      <c r="AI71" s="12">
        <v>6</v>
      </c>
      <c r="AJ71" s="12">
        <v>33</v>
      </c>
      <c r="AK71" s="12" t="s">
        <v>58</v>
      </c>
      <c r="AL71" s="12" t="s">
        <v>15</v>
      </c>
      <c r="AM71" s="12" t="s">
        <v>15</v>
      </c>
      <c r="AN71" s="12" t="s">
        <v>15</v>
      </c>
      <c r="AO71" s="12" t="s">
        <v>18</v>
      </c>
      <c r="AP71" s="12" t="s">
        <v>426</v>
      </c>
      <c r="AQ71" s="12">
        <v>0</v>
      </c>
      <c r="AR71" s="12">
        <v>283</v>
      </c>
      <c r="AS71" s="12">
        <v>3</v>
      </c>
      <c r="AT71" s="12">
        <v>5</v>
      </c>
      <c r="AU71" s="1" t="s">
        <v>15</v>
      </c>
    </row>
    <row r="72" spans="1:47" x14ac:dyDescent="0.25">
      <c r="A72" s="12">
        <v>69</v>
      </c>
      <c r="B72" s="12" t="s">
        <v>430</v>
      </c>
      <c r="C72" s="28" t="s">
        <v>431</v>
      </c>
      <c r="D72" s="28" t="s">
        <v>144</v>
      </c>
      <c r="E72" s="28" t="s">
        <v>432</v>
      </c>
      <c r="F72" s="12">
        <v>167</v>
      </c>
      <c r="G72" s="12">
        <v>141</v>
      </c>
      <c r="H72" s="12">
        <v>308</v>
      </c>
      <c r="I72" s="12" t="s">
        <v>107</v>
      </c>
      <c r="J72" s="12">
        <v>25</v>
      </c>
      <c r="K72" s="12">
        <v>15</v>
      </c>
      <c r="L72" s="12">
        <v>40</v>
      </c>
      <c r="M72" s="12" t="s">
        <v>111</v>
      </c>
      <c r="N72" s="12">
        <v>28</v>
      </c>
      <c r="O72" s="12">
        <v>25</v>
      </c>
      <c r="P72" s="12">
        <v>53</v>
      </c>
      <c r="Q72" s="12" t="s">
        <v>109</v>
      </c>
      <c r="R72" s="12">
        <v>41</v>
      </c>
      <c r="S72" s="12">
        <v>35</v>
      </c>
      <c r="T72" s="12">
        <v>76</v>
      </c>
      <c r="U72" s="12" t="s">
        <v>110</v>
      </c>
      <c r="V72" s="12">
        <v>32</v>
      </c>
      <c r="W72" s="12">
        <v>32</v>
      </c>
      <c r="X72" s="12">
        <v>64</v>
      </c>
      <c r="Y72" s="12" t="s">
        <v>107</v>
      </c>
      <c r="Z72" s="12">
        <v>27</v>
      </c>
      <c r="AA72" s="12">
        <v>24</v>
      </c>
      <c r="AB72" s="12">
        <v>51</v>
      </c>
      <c r="AC72" s="12" t="s">
        <v>109</v>
      </c>
      <c r="AD72" s="12">
        <v>27</v>
      </c>
      <c r="AE72" s="12">
        <v>27</v>
      </c>
      <c r="AF72" s="12">
        <v>54</v>
      </c>
      <c r="AG72" s="12" t="s">
        <v>109</v>
      </c>
      <c r="AH72" s="12">
        <v>37</v>
      </c>
      <c r="AI72" s="12">
        <v>21</v>
      </c>
      <c r="AJ72" s="12">
        <v>58</v>
      </c>
      <c r="AK72" s="12" t="s">
        <v>109</v>
      </c>
      <c r="AL72" s="12">
        <v>704</v>
      </c>
      <c r="AM72" s="12">
        <v>33</v>
      </c>
      <c r="AN72" s="12">
        <v>58.7</v>
      </c>
      <c r="AO72" s="12" t="s">
        <v>17</v>
      </c>
      <c r="AP72" s="12" t="s">
        <v>430</v>
      </c>
      <c r="AQ72" s="12">
        <v>704</v>
      </c>
      <c r="AR72" s="12">
        <v>308</v>
      </c>
      <c r="AS72" s="12">
        <v>0</v>
      </c>
      <c r="AT72" s="12"/>
      <c r="AU72" s="1">
        <f t="shared" si="1"/>
        <v>58.7</v>
      </c>
    </row>
    <row r="73" spans="1:47" x14ac:dyDescent="0.25">
      <c r="A73" s="12">
        <v>70</v>
      </c>
      <c r="B73" s="12" t="s">
        <v>433</v>
      </c>
      <c r="C73" s="28" t="s">
        <v>434</v>
      </c>
      <c r="D73" s="28" t="s">
        <v>435</v>
      </c>
      <c r="E73" s="28" t="s">
        <v>350</v>
      </c>
      <c r="F73" s="12">
        <v>187</v>
      </c>
      <c r="G73" s="12">
        <v>151</v>
      </c>
      <c r="H73" s="12">
        <v>338</v>
      </c>
      <c r="I73" s="12" t="s">
        <v>107</v>
      </c>
      <c r="J73" s="12">
        <v>27</v>
      </c>
      <c r="K73" s="12">
        <v>20</v>
      </c>
      <c r="L73" s="12">
        <v>47</v>
      </c>
      <c r="M73" s="12" t="s">
        <v>108</v>
      </c>
      <c r="N73" s="12">
        <v>38</v>
      </c>
      <c r="O73" s="12">
        <v>40</v>
      </c>
      <c r="P73" s="12">
        <v>78</v>
      </c>
      <c r="Q73" s="12" t="s">
        <v>110</v>
      </c>
      <c r="R73" s="12">
        <v>37</v>
      </c>
      <c r="S73" s="12">
        <v>46</v>
      </c>
      <c r="T73" s="12">
        <v>83</v>
      </c>
      <c r="U73" s="12" t="s">
        <v>112</v>
      </c>
      <c r="V73" s="12">
        <v>34</v>
      </c>
      <c r="W73" s="12">
        <v>31</v>
      </c>
      <c r="X73" s="12">
        <v>65</v>
      </c>
      <c r="Y73" s="12" t="s">
        <v>107</v>
      </c>
      <c r="Z73" s="12">
        <v>38</v>
      </c>
      <c r="AA73" s="12">
        <v>24</v>
      </c>
      <c r="AB73" s="12">
        <v>62</v>
      </c>
      <c r="AC73" s="12" t="s">
        <v>107</v>
      </c>
      <c r="AD73" s="12">
        <v>44</v>
      </c>
      <c r="AE73" s="12">
        <v>31</v>
      </c>
      <c r="AF73" s="12">
        <v>75</v>
      </c>
      <c r="AG73" s="12" t="s">
        <v>110</v>
      </c>
      <c r="AH73" s="12">
        <v>32</v>
      </c>
      <c r="AI73" s="12">
        <v>20</v>
      </c>
      <c r="AJ73" s="12">
        <v>52</v>
      </c>
      <c r="AK73" s="12" t="s">
        <v>109</v>
      </c>
      <c r="AL73" s="12">
        <v>800</v>
      </c>
      <c r="AM73" s="12">
        <v>13</v>
      </c>
      <c r="AN73" s="12">
        <v>66.7</v>
      </c>
      <c r="AO73" s="12" t="s">
        <v>17</v>
      </c>
      <c r="AP73" s="12" t="s">
        <v>433</v>
      </c>
      <c r="AQ73" s="12">
        <v>800</v>
      </c>
      <c r="AR73" s="12">
        <v>338</v>
      </c>
      <c r="AS73" s="12">
        <v>0</v>
      </c>
      <c r="AT73" s="12"/>
      <c r="AU73" s="1">
        <f t="shared" si="1"/>
        <v>66.7</v>
      </c>
    </row>
    <row r="74" spans="1:47" x14ac:dyDescent="0.25">
      <c r="A74" s="12">
        <v>71</v>
      </c>
      <c r="B74" s="12" t="s">
        <v>436</v>
      </c>
      <c r="C74" s="28" t="s">
        <v>437</v>
      </c>
      <c r="D74" s="28" t="s">
        <v>378</v>
      </c>
      <c r="E74" s="28" t="s">
        <v>438</v>
      </c>
      <c r="F74" s="12">
        <v>167</v>
      </c>
      <c r="G74" s="12">
        <v>157</v>
      </c>
      <c r="H74" s="12">
        <v>324</v>
      </c>
      <c r="I74" s="12" t="s">
        <v>107</v>
      </c>
      <c r="J74" s="12">
        <v>27</v>
      </c>
      <c r="K74" s="12">
        <v>18</v>
      </c>
      <c r="L74" s="12">
        <v>45</v>
      </c>
      <c r="M74" s="12" t="s">
        <v>108</v>
      </c>
      <c r="N74" s="12">
        <v>28</v>
      </c>
      <c r="O74" s="12">
        <v>33</v>
      </c>
      <c r="P74" s="12">
        <v>61</v>
      </c>
      <c r="Q74" s="12" t="s">
        <v>107</v>
      </c>
      <c r="R74" s="12">
        <v>39</v>
      </c>
      <c r="S74" s="12">
        <v>47</v>
      </c>
      <c r="T74" s="12">
        <v>86</v>
      </c>
      <c r="U74" s="12" t="s">
        <v>112</v>
      </c>
      <c r="V74" s="12">
        <v>27</v>
      </c>
      <c r="W74" s="12">
        <v>20</v>
      </c>
      <c r="X74" s="12">
        <v>47</v>
      </c>
      <c r="Y74" s="12" t="s">
        <v>108</v>
      </c>
      <c r="Z74" s="12">
        <v>24</v>
      </c>
      <c r="AA74" s="12">
        <v>29</v>
      </c>
      <c r="AB74" s="12">
        <v>53</v>
      </c>
      <c r="AC74" s="12" t="s">
        <v>109</v>
      </c>
      <c r="AD74" s="12">
        <v>32</v>
      </c>
      <c r="AE74" s="12">
        <v>24</v>
      </c>
      <c r="AF74" s="12">
        <v>56</v>
      </c>
      <c r="AG74" s="12" t="s">
        <v>109</v>
      </c>
      <c r="AH74" s="12">
        <v>30</v>
      </c>
      <c r="AI74" s="12">
        <v>11</v>
      </c>
      <c r="AJ74" s="12">
        <v>41</v>
      </c>
      <c r="AK74" s="12" t="s">
        <v>111</v>
      </c>
      <c r="AL74" s="12">
        <v>713</v>
      </c>
      <c r="AM74" s="12">
        <v>28</v>
      </c>
      <c r="AN74" s="12">
        <v>59.4</v>
      </c>
      <c r="AO74" s="12" t="s">
        <v>17</v>
      </c>
      <c r="AP74" s="12" t="s">
        <v>436</v>
      </c>
      <c r="AQ74" s="12">
        <v>713</v>
      </c>
      <c r="AR74" s="12">
        <v>324</v>
      </c>
      <c r="AS74" s="12">
        <v>0</v>
      </c>
      <c r="AT74" s="12"/>
      <c r="AU74" s="1">
        <f t="shared" si="1"/>
        <v>59.4</v>
      </c>
    </row>
    <row r="75" spans="1:47" x14ac:dyDescent="0.25">
      <c r="A75" s="12">
        <v>72</v>
      </c>
      <c r="B75" s="12" t="s">
        <v>439</v>
      </c>
      <c r="C75" s="28" t="s">
        <v>440</v>
      </c>
      <c r="D75" s="28" t="s">
        <v>441</v>
      </c>
      <c r="E75" s="28" t="s">
        <v>84</v>
      </c>
      <c r="F75" s="12">
        <v>159</v>
      </c>
      <c r="G75" s="12">
        <v>152</v>
      </c>
      <c r="H75" s="12">
        <v>311</v>
      </c>
      <c r="I75" s="12" t="s">
        <v>107</v>
      </c>
      <c r="J75" s="12">
        <v>24</v>
      </c>
      <c r="K75" s="12">
        <v>19</v>
      </c>
      <c r="L75" s="12">
        <v>43</v>
      </c>
      <c r="M75" s="12" t="s">
        <v>111</v>
      </c>
      <c r="N75" s="12">
        <v>33</v>
      </c>
      <c r="O75" s="12">
        <v>17</v>
      </c>
      <c r="P75" s="12">
        <v>50</v>
      </c>
      <c r="Q75" s="12" t="s">
        <v>109</v>
      </c>
      <c r="R75" s="12">
        <v>30</v>
      </c>
      <c r="S75" s="12">
        <v>24</v>
      </c>
      <c r="T75" s="12">
        <v>54</v>
      </c>
      <c r="U75" s="12" t="s">
        <v>109</v>
      </c>
      <c r="V75" s="12">
        <v>37</v>
      </c>
      <c r="W75" s="12">
        <v>21</v>
      </c>
      <c r="X75" s="12">
        <v>58</v>
      </c>
      <c r="Y75" s="12" t="s">
        <v>109</v>
      </c>
      <c r="Z75" s="12">
        <v>24</v>
      </c>
      <c r="AA75" s="12">
        <v>16</v>
      </c>
      <c r="AB75" s="12">
        <v>40</v>
      </c>
      <c r="AC75" s="12" t="s">
        <v>111</v>
      </c>
      <c r="AD75" s="12">
        <v>33</v>
      </c>
      <c r="AE75" s="12">
        <v>18</v>
      </c>
      <c r="AF75" s="12">
        <v>51</v>
      </c>
      <c r="AG75" s="12" t="s">
        <v>109</v>
      </c>
      <c r="AH75" s="12">
        <v>31</v>
      </c>
      <c r="AI75" s="12">
        <v>16</v>
      </c>
      <c r="AJ75" s="12">
        <v>47</v>
      </c>
      <c r="AK75" s="12" t="s">
        <v>108</v>
      </c>
      <c r="AL75" s="12">
        <v>654</v>
      </c>
      <c r="AM75" s="12">
        <v>46</v>
      </c>
      <c r="AN75" s="12">
        <v>54.5</v>
      </c>
      <c r="AO75" s="12" t="s">
        <v>17</v>
      </c>
      <c r="AP75" s="12" t="s">
        <v>439</v>
      </c>
      <c r="AQ75" s="12">
        <v>654</v>
      </c>
      <c r="AR75" s="12">
        <v>311</v>
      </c>
      <c r="AS75" s="12">
        <v>0</v>
      </c>
      <c r="AT75" s="12"/>
      <c r="AU75" s="1">
        <f t="shared" si="1"/>
        <v>54.5</v>
      </c>
    </row>
    <row r="76" spans="1:47" x14ac:dyDescent="0.25">
      <c r="A76" s="12">
        <v>73</v>
      </c>
      <c r="B76" s="12" t="s">
        <v>442</v>
      </c>
      <c r="C76" s="28" t="s">
        <v>443</v>
      </c>
      <c r="D76" s="28" t="s">
        <v>126</v>
      </c>
      <c r="E76" s="28" t="s">
        <v>96</v>
      </c>
      <c r="F76" s="12">
        <v>195</v>
      </c>
      <c r="G76" s="12">
        <v>177</v>
      </c>
      <c r="H76" s="12">
        <v>372</v>
      </c>
      <c r="I76" s="12" t="s">
        <v>110</v>
      </c>
      <c r="J76" s="12">
        <v>37</v>
      </c>
      <c r="K76" s="12">
        <v>35</v>
      </c>
      <c r="L76" s="12">
        <v>72</v>
      </c>
      <c r="M76" s="12" t="s">
        <v>110</v>
      </c>
      <c r="N76" s="12">
        <v>43</v>
      </c>
      <c r="O76" s="12">
        <v>41</v>
      </c>
      <c r="P76" s="12">
        <v>84</v>
      </c>
      <c r="Q76" s="12" t="s">
        <v>112</v>
      </c>
      <c r="R76" s="12">
        <v>35</v>
      </c>
      <c r="S76" s="12">
        <v>38</v>
      </c>
      <c r="T76" s="12">
        <v>73</v>
      </c>
      <c r="U76" s="12" t="s">
        <v>110</v>
      </c>
      <c r="V76" s="12">
        <v>39</v>
      </c>
      <c r="W76" s="12">
        <v>31</v>
      </c>
      <c r="X76" s="12">
        <v>70</v>
      </c>
      <c r="Y76" s="12" t="s">
        <v>110</v>
      </c>
      <c r="Z76" s="12">
        <v>31</v>
      </c>
      <c r="AA76" s="12">
        <v>18</v>
      </c>
      <c r="AB76" s="12">
        <v>49</v>
      </c>
      <c r="AC76" s="12" t="s">
        <v>108</v>
      </c>
      <c r="AD76" s="12">
        <v>43</v>
      </c>
      <c r="AE76" s="12">
        <v>24</v>
      </c>
      <c r="AF76" s="12">
        <v>67</v>
      </c>
      <c r="AG76" s="12" t="s">
        <v>107</v>
      </c>
      <c r="AH76" s="12">
        <v>31</v>
      </c>
      <c r="AI76" s="12">
        <v>22</v>
      </c>
      <c r="AJ76" s="12">
        <v>53</v>
      </c>
      <c r="AK76" s="12" t="s">
        <v>109</v>
      </c>
      <c r="AL76" s="12">
        <v>840</v>
      </c>
      <c r="AM76" s="12">
        <v>9</v>
      </c>
      <c r="AN76" s="12">
        <v>70</v>
      </c>
      <c r="AO76" s="12" t="s">
        <v>17</v>
      </c>
      <c r="AP76" s="12" t="s">
        <v>442</v>
      </c>
      <c r="AQ76" s="12">
        <v>840</v>
      </c>
      <c r="AR76" s="12">
        <v>372</v>
      </c>
      <c r="AS76" s="12">
        <v>0</v>
      </c>
      <c r="AT76" s="12"/>
      <c r="AU76" s="1">
        <f t="shared" si="1"/>
        <v>70</v>
      </c>
    </row>
    <row r="77" spans="1:47" x14ac:dyDescent="0.25">
      <c r="A77" s="12">
        <v>74</v>
      </c>
      <c r="B77" s="12" t="s">
        <v>444</v>
      </c>
      <c r="C77" s="28" t="s">
        <v>445</v>
      </c>
      <c r="D77" s="28" t="s">
        <v>65</v>
      </c>
      <c r="E77" s="28" t="s">
        <v>446</v>
      </c>
      <c r="F77" s="12">
        <v>194</v>
      </c>
      <c r="G77" s="12">
        <v>167</v>
      </c>
      <c r="H77" s="12">
        <v>361</v>
      </c>
      <c r="I77" s="12" t="s">
        <v>110</v>
      </c>
      <c r="J77" s="12">
        <v>33</v>
      </c>
      <c r="K77" s="12">
        <v>23</v>
      </c>
      <c r="L77" s="12">
        <v>56</v>
      </c>
      <c r="M77" s="12" t="s">
        <v>109</v>
      </c>
      <c r="N77" s="12">
        <v>35</v>
      </c>
      <c r="O77" s="12">
        <v>42</v>
      </c>
      <c r="P77" s="12">
        <v>77</v>
      </c>
      <c r="Q77" s="12" t="s">
        <v>110</v>
      </c>
      <c r="R77" s="12">
        <v>37</v>
      </c>
      <c r="S77" s="12">
        <v>42</v>
      </c>
      <c r="T77" s="12">
        <v>79</v>
      </c>
      <c r="U77" s="12" t="s">
        <v>110</v>
      </c>
      <c r="V77" s="12">
        <v>33</v>
      </c>
      <c r="W77" s="12">
        <v>26</v>
      </c>
      <c r="X77" s="12">
        <v>59</v>
      </c>
      <c r="Y77" s="12" t="s">
        <v>109</v>
      </c>
      <c r="Z77" s="12">
        <v>37</v>
      </c>
      <c r="AA77" s="12">
        <v>25</v>
      </c>
      <c r="AB77" s="12">
        <v>62</v>
      </c>
      <c r="AC77" s="12" t="s">
        <v>107</v>
      </c>
      <c r="AD77" s="12">
        <v>35</v>
      </c>
      <c r="AE77" s="12">
        <v>22</v>
      </c>
      <c r="AF77" s="12">
        <v>57</v>
      </c>
      <c r="AG77" s="12" t="s">
        <v>109</v>
      </c>
      <c r="AH77" s="12">
        <v>33</v>
      </c>
      <c r="AI77" s="12">
        <v>23</v>
      </c>
      <c r="AJ77" s="12">
        <v>56</v>
      </c>
      <c r="AK77" s="12" t="s">
        <v>109</v>
      </c>
      <c r="AL77" s="12">
        <v>807</v>
      </c>
      <c r="AM77" s="12">
        <v>10</v>
      </c>
      <c r="AN77" s="12">
        <v>67.3</v>
      </c>
      <c r="AO77" s="12" t="s">
        <v>17</v>
      </c>
      <c r="AP77" s="12" t="s">
        <v>444</v>
      </c>
      <c r="AQ77" s="12">
        <v>807</v>
      </c>
      <c r="AR77" s="12">
        <v>361</v>
      </c>
      <c r="AS77" s="12">
        <v>0</v>
      </c>
      <c r="AT77" s="12"/>
      <c r="AU77" s="1">
        <f t="shared" si="1"/>
        <v>67.3</v>
      </c>
    </row>
    <row r="78" spans="1:47" x14ac:dyDescent="0.25">
      <c r="A78" s="12">
        <v>75</v>
      </c>
      <c r="B78" s="12" t="s">
        <v>447</v>
      </c>
      <c r="C78" s="28" t="s">
        <v>448</v>
      </c>
      <c r="D78" s="28" t="s">
        <v>135</v>
      </c>
      <c r="E78" s="28" t="s">
        <v>87</v>
      </c>
      <c r="F78" s="12">
        <v>170</v>
      </c>
      <c r="G78" s="12">
        <v>167</v>
      </c>
      <c r="H78" s="12">
        <v>337</v>
      </c>
      <c r="I78" s="12" t="s">
        <v>107</v>
      </c>
      <c r="J78" s="12">
        <v>34</v>
      </c>
      <c r="K78" s="12">
        <v>34</v>
      </c>
      <c r="L78" s="12">
        <v>68</v>
      </c>
      <c r="M78" s="12" t="s">
        <v>107</v>
      </c>
      <c r="N78" s="12">
        <v>44</v>
      </c>
      <c r="O78" s="12">
        <v>45</v>
      </c>
      <c r="P78" s="12">
        <v>89</v>
      </c>
      <c r="Q78" s="12" t="s">
        <v>112</v>
      </c>
      <c r="R78" s="12">
        <v>40</v>
      </c>
      <c r="S78" s="12">
        <v>44</v>
      </c>
      <c r="T78" s="12">
        <v>84</v>
      </c>
      <c r="U78" s="12" t="s">
        <v>112</v>
      </c>
      <c r="V78" s="12">
        <v>38</v>
      </c>
      <c r="W78" s="12">
        <v>25</v>
      </c>
      <c r="X78" s="12">
        <v>63</v>
      </c>
      <c r="Y78" s="12" t="s">
        <v>107</v>
      </c>
      <c r="Z78" s="12">
        <v>43</v>
      </c>
      <c r="AA78" s="12">
        <v>37</v>
      </c>
      <c r="AB78" s="12">
        <v>80</v>
      </c>
      <c r="AC78" s="12" t="s">
        <v>112</v>
      </c>
      <c r="AD78" s="12">
        <v>42</v>
      </c>
      <c r="AE78" s="12">
        <v>30</v>
      </c>
      <c r="AF78" s="12">
        <v>72</v>
      </c>
      <c r="AG78" s="12" t="s">
        <v>110</v>
      </c>
      <c r="AH78" s="12">
        <v>30</v>
      </c>
      <c r="AI78" s="12">
        <v>25</v>
      </c>
      <c r="AJ78" s="12">
        <v>55</v>
      </c>
      <c r="AK78" s="12" t="s">
        <v>109</v>
      </c>
      <c r="AL78" s="12">
        <v>848</v>
      </c>
      <c r="AM78" s="12">
        <v>8</v>
      </c>
      <c r="AN78" s="12">
        <v>70.7</v>
      </c>
      <c r="AO78" s="12" t="s">
        <v>17</v>
      </c>
      <c r="AP78" s="12" t="s">
        <v>447</v>
      </c>
      <c r="AQ78" s="12">
        <v>848</v>
      </c>
      <c r="AR78" s="12">
        <v>337</v>
      </c>
      <c r="AS78" s="12">
        <v>0</v>
      </c>
      <c r="AT78" s="12"/>
      <c r="AU78" s="1">
        <f t="shared" si="1"/>
        <v>70.7</v>
      </c>
    </row>
    <row r="79" spans="1:47" x14ac:dyDescent="0.25">
      <c r="A79" s="12">
        <v>76</v>
      </c>
      <c r="B79" s="12" t="s">
        <v>449</v>
      </c>
      <c r="C79" s="28" t="s">
        <v>450</v>
      </c>
      <c r="D79" s="28" t="s">
        <v>451</v>
      </c>
      <c r="E79" s="28" t="s">
        <v>452</v>
      </c>
      <c r="F79" s="12">
        <v>163</v>
      </c>
      <c r="G79" s="12">
        <v>161</v>
      </c>
      <c r="H79" s="12">
        <v>324</v>
      </c>
      <c r="I79" s="12" t="s">
        <v>107</v>
      </c>
      <c r="J79" s="12">
        <v>37</v>
      </c>
      <c r="K79" s="12">
        <v>23</v>
      </c>
      <c r="L79" s="12">
        <v>60</v>
      </c>
      <c r="M79" s="12" t="s">
        <v>107</v>
      </c>
      <c r="N79" s="12">
        <v>42</v>
      </c>
      <c r="O79" s="12">
        <v>40</v>
      </c>
      <c r="P79" s="12">
        <v>82</v>
      </c>
      <c r="Q79" s="12" t="s">
        <v>112</v>
      </c>
      <c r="R79" s="12">
        <v>35</v>
      </c>
      <c r="S79" s="12">
        <v>23</v>
      </c>
      <c r="T79" s="12">
        <v>58</v>
      </c>
      <c r="U79" s="12" t="s">
        <v>109</v>
      </c>
      <c r="V79" s="12">
        <v>40</v>
      </c>
      <c r="W79" s="12">
        <v>38</v>
      </c>
      <c r="X79" s="12">
        <v>78</v>
      </c>
      <c r="Y79" s="12" t="s">
        <v>110</v>
      </c>
      <c r="Z79" s="12">
        <v>35</v>
      </c>
      <c r="AA79" s="12" t="s">
        <v>106</v>
      </c>
      <c r="AB79" s="12">
        <v>35</v>
      </c>
      <c r="AC79" s="12" t="s">
        <v>58</v>
      </c>
      <c r="AD79" s="12">
        <v>37</v>
      </c>
      <c r="AE79" s="12">
        <v>24</v>
      </c>
      <c r="AF79" s="12">
        <v>61</v>
      </c>
      <c r="AG79" s="12" t="s">
        <v>107</v>
      </c>
      <c r="AH79" s="12">
        <v>34</v>
      </c>
      <c r="AI79" s="12">
        <v>17</v>
      </c>
      <c r="AJ79" s="12">
        <v>51</v>
      </c>
      <c r="AK79" s="12" t="s">
        <v>109</v>
      </c>
      <c r="AL79" s="12" t="s">
        <v>15</v>
      </c>
      <c r="AM79" s="12" t="s">
        <v>15</v>
      </c>
      <c r="AN79" s="12" t="s">
        <v>15</v>
      </c>
      <c r="AO79" s="12" t="s">
        <v>18</v>
      </c>
      <c r="AP79" s="12" t="s">
        <v>449</v>
      </c>
      <c r="AQ79" s="12">
        <v>0</v>
      </c>
      <c r="AR79" s="12">
        <v>324</v>
      </c>
      <c r="AS79" s="12">
        <v>1</v>
      </c>
      <c r="AT79" s="12"/>
      <c r="AU79" s="1" t="s">
        <v>15</v>
      </c>
    </row>
    <row r="80" spans="1:47" x14ac:dyDescent="0.25">
      <c r="A80" s="12">
        <v>77</v>
      </c>
      <c r="B80" s="12" t="s">
        <v>453</v>
      </c>
      <c r="C80" s="28" t="s">
        <v>454</v>
      </c>
      <c r="D80" s="28" t="s">
        <v>455</v>
      </c>
      <c r="E80" s="28" t="s">
        <v>456</v>
      </c>
      <c r="F80" s="12">
        <v>138</v>
      </c>
      <c r="G80" s="12">
        <v>172</v>
      </c>
      <c r="H80" s="12">
        <v>310</v>
      </c>
      <c r="I80" s="12" t="s">
        <v>107</v>
      </c>
      <c r="J80" s="12">
        <v>28</v>
      </c>
      <c r="K80" s="12">
        <v>7</v>
      </c>
      <c r="L80" s="12">
        <v>35</v>
      </c>
      <c r="M80" s="12" t="s">
        <v>58</v>
      </c>
      <c r="N80" s="12">
        <v>25</v>
      </c>
      <c r="O80" s="12">
        <v>10</v>
      </c>
      <c r="P80" s="12">
        <v>40</v>
      </c>
      <c r="Q80" s="12" t="s">
        <v>111</v>
      </c>
      <c r="R80" s="12">
        <v>23</v>
      </c>
      <c r="S80" s="12">
        <v>17</v>
      </c>
      <c r="T80" s="12">
        <v>40</v>
      </c>
      <c r="U80" s="12" t="s">
        <v>111</v>
      </c>
      <c r="V80" s="12">
        <v>28</v>
      </c>
      <c r="W80" s="12">
        <v>25</v>
      </c>
      <c r="X80" s="12">
        <v>53</v>
      </c>
      <c r="Y80" s="12" t="s">
        <v>109</v>
      </c>
      <c r="Z80" s="12">
        <v>27</v>
      </c>
      <c r="AA80" s="12">
        <v>13</v>
      </c>
      <c r="AB80" s="12">
        <v>40</v>
      </c>
      <c r="AC80" s="12" t="s">
        <v>111</v>
      </c>
      <c r="AD80" s="12">
        <v>27</v>
      </c>
      <c r="AE80" s="12">
        <v>13</v>
      </c>
      <c r="AF80" s="12">
        <v>40</v>
      </c>
      <c r="AG80" s="12" t="s">
        <v>111</v>
      </c>
      <c r="AH80" s="12">
        <v>28</v>
      </c>
      <c r="AI80" s="12">
        <v>7</v>
      </c>
      <c r="AJ80" s="12">
        <v>40</v>
      </c>
      <c r="AK80" s="12" t="s">
        <v>111</v>
      </c>
      <c r="AL80" s="12" t="s">
        <v>15</v>
      </c>
      <c r="AM80" s="12" t="s">
        <v>15</v>
      </c>
      <c r="AN80" s="12" t="s">
        <v>15</v>
      </c>
      <c r="AO80" s="12" t="s">
        <v>18</v>
      </c>
      <c r="AP80" s="12" t="s">
        <v>453</v>
      </c>
      <c r="AQ80" s="12">
        <v>0</v>
      </c>
      <c r="AR80" s="12">
        <v>310</v>
      </c>
      <c r="AS80" s="12">
        <v>1</v>
      </c>
      <c r="AT80" s="12">
        <v>10</v>
      </c>
      <c r="AU80" s="1" t="s">
        <v>15</v>
      </c>
    </row>
    <row r="81" spans="1:47" x14ac:dyDescent="0.25">
      <c r="A81" s="12">
        <v>78</v>
      </c>
      <c r="B81" s="12" t="s">
        <v>457</v>
      </c>
      <c r="C81" s="28" t="s">
        <v>199</v>
      </c>
      <c r="D81" s="28" t="s">
        <v>458</v>
      </c>
      <c r="E81" s="28" t="s">
        <v>313</v>
      </c>
      <c r="F81" s="12">
        <v>159</v>
      </c>
      <c r="G81" s="12">
        <v>184</v>
      </c>
      <c r="H81" s="12">
        <v>343</v>
      </c>
      <c r="I81" s="12" t="s">
        <v>107</v>
      </c>
      <c r="J81" s="12">
        <v>25</v>
      </c>
      <c r="K81" s="12">
        <v>16</v>
      </c>
      <c r="L81" s="12">
        <v>41</v>
      </c>
      <c r="M81" s="12" t="s">
        <v>111</v>
      </c>
      <c r="N81" s="12">
        <v>27</v>
      </c>
      <c r="O81" s="12">
        <v>23</v>
      </c>
      <c r="P81" s="12">
        <v>50</v>
      </c>
      <c r="Q81" s="12" t="s">
        <v>109</v>
      </c>
      <c r="R81" s="12">
        <v>35</v>
      </c>
      <c r="S81" s="12">
        <v>29</v>
      </c>
      <c r="T81" s="12">
        <v>64</v>
      </c>
      <c r="U81" s="12" t="s">
        <v>107</v>
      </c>
      <c r="V81" s="12">
        <v>38</v>
      </c>
      <c r="W81" s="12">
        <v>35</v>
      </c>
      <c r="X81" s="12">
        <v>73</v>
      </c>
      <c r="Y81" s="12" t="s">
        <v>110</v>
      </c>
      <c r="Z81" s="12">
        <v>26</v>
      </c>
      <c r="AA81" s="12">
        <v>22</v>
      </c>
      <c r="AB81" s="12">
        <v>48</v>
      </c>
      <c r="AC81" s="12" t="s">
        <v>108</v>
      </c>
      <c r="AD81" s="12">
        <v>33</v>
      </c>
      <c r="AE81" s="12">
        <v>16</v>
      </c>
      <c r="AF81" s="12">
        <v>49</v>
      </c>
      <c r="AG81" s="12" t="s">
        <v>108</v>
      </c>
      <c r="AH81" s="12">
        <v>31</v>
      </c>
      <c r="AI81" s="12">
        <v>18</v>
      </c>
      <c r="AJ81" s="12">
        <v>49</v>
      </c>
      <c r="AK81" s="12" t="s">
        <v>108</v>
      </c>
      <c r="AL81" s="12">
        <v>717</v>
      </c>
      <c r="AM81" s="12">
        <v>27</v>
      </c>
      <c r="AN81" s="12">
        <v>59.8</v>
      </c>
      <c r="AO81" s="12" t="s">
        <v>17</v>
      </c>
      <c r="AP81" s="12" t="s">
        <v>457</v>
      </c>
      <c r="AQ81" s="12">
        <v>717</v>
      </c>
      <c r="AR81" s="12">
        <v>343</v>
      </c>
      <c r="AS81" s="12">
        <v>0</v>
      </c>
      <c r="AT81" s="12"/>
      <c r="AU81" s="1">
        <f t="shared" si="1"/>
        <v>59.8</v>
      </c>
    </row>
    <row r="82" spans="1:47" x14ac:dyDescent="0.25">
      <c r="A82" s="12">
        <v>79</v>
      </c>
      <c r="B82" s="12" t="s">
        <v>459</v>
      </c>
      <c r="C82" s="28" t="s">
        <v>460</v>
      </c>
      <c r="D82" s="28" t="s">
        <v>461</v>
      </c>
      <c r="E82" s="28" t="s">
        <v>69</v>
      </c>
      <c r="F82" s="12">
        <v>187</v>
      </c>
      <c r="G82" s="12">
        <v>152</v>
      </c>
      <c r="H82" s="12">
        <v>339</v>
      </c>
      <c r="I82" s="12" t="s">
        <v>107</v>
      </c>
      <c r="J82" s="12">
        <v>35</v>
      </c>
      <c r="K82" s="12">
        <v>20</v>
      </c>
      <c r="L82" s="12">
        <v>55</v>
      </c>
      <c r="M82" s="12" t="s">
        <v>109</v>
      </c>
      <c r="N82" s="12">
        <v>33</v>
      </c>
      <c r="O82" s="12">
        <v>30</v>
      </c>
      <c r="P82" s="12">
        <v>63</v>
      </c>
      <c r="Q82" s="12" t="s">
        <v>107</v>
      </c>
      <c r="R82" s="12">
        <v>40</v>
      </c>
      <c r="S82" s="12">
        <v>40</v>
      </c>
      <c r="T82" s="12">
        <v>80</v>
      </c>
      <c r="U82" s="12" t="s">
        <v>112</v>
      </c>
      <c r="V82" s="12">
        <v>35</v>
      </c>
      <c r="W82" s="12">
        <v>35</v>
      </c>
      <c r="X82" s="12">
        <v>70</v>
      </c>
      <c r="Y82" s="12" t="s">
        <v>110</v>
      </c>
      <c r="Z82" s="12">
        <v>26</v>
      </c>
      <c r="AA82" s="12">
        <v>23</v>
      </c>
      <c r="AB82" s="12">
        <v>49</v>
      </c>
      <c r="AC82" s="12" t="s">
        <v>108</v>
      </c>
      <c r="AD82" s="12">
        <v>44</v>
      </c>
      <c r="AE82" s="12">
        <v>22</v>
      </c>
      <c r="AF82" s="12">
        <v>66</v>
      </c>
      <c r="AG82" s="12" t="s">
        <v>107</v>
      </c>
      <c r="AH82" s="12">
        <v>27</v>
      </c>
      <c r="AI82" s="12">
        <v>19</v>
      </c>
      <c r="AJ82" s="12">
        <v>46</v>
      </c>
      <c r="AK82" s="12" t="s">
        <v>108</v>
      </c>
      <c r="AL82" s="12">
        <v>768</v>
      </c>
      <c r="AM82" s="12">
        <v>21</v>
      </c>
      <c r="AN82" s="12">
        <v>64</v>
      </c>
      <c r="AO82" s="12" t="s">
        <v>17</v>
      </c>
      <c r="AP82" s="12" t="s">
        <v>459</v>
      </c>
      <c r="AQ82" s="12">
        <v>768</v>
      </c>
      <c r="AR82" s="12">
        <v>339</v>
      </c>
      <c r="AS82" s="12">
        <v>0</v>
      </c>
      <c r="AT82" s="12"/>
      <c r="AU82" s="1">
        <f t="shared" si="1"/>
        <v>64</v>
      </c>
    </row>
    <row r="83" spans="1:47" x14ac:dyDescent="0.25">
      <c r="A83" s="12">
        <v>80</v>
      </c>
      <c r="B83" s="12" t="s">
        <v>462</v>
      </c>
      <c r="C83" s="28" t="s">
        <v>463</v>
      </c>
      <c r="D83" s="28" t="s">
        <v>464</v>
      </c>
      <c r="E83" s="28" t="s">
        <v>432</v>
      </c>
      <c r="F83" s="12">
        <v>189</v>
      </c>
      <c r="G83" s="12">
        <v>154</v>
      </c>
      <c r="H83" s="12">
        <v>343</v>
      </c>
      <c r="I83" s="12" t="s">
        <v>107</v>
      </c>
      <c r="J83" s="12">
        <v>34</v>
      </c>
      <c r="K83" s="12">
        <v>30</v>
      </c>
      <c r="L83" s="12">
        <v>64</v>
      </c>
      <c r="M83" s="12" t="s">
        <v>107</v>
      </c>
      <c r="N83" s="12">
        <v>43</v>
      </c>
      <c r="O83" s="12">
        <v>38</v>
      </c>
      <c r="P83" s="12">
        <v>81</v>
      </c>
      <c r="Q83" s="12" t="s">
        <v>112</v>
      </c>
      <c r="R83" s="12">
        <v>48</v>
      </c>
      <c r="S83" s="12">
        <v>48</v>
      </c>
      <c r="T83" s="12">
        <v>96</v>
      </c>
      <c r="U83" s="12" t="s">
        <v>113</v>
      </c>
      <c r="V83" s="12">
        <v>38</v>
      </c>
      <c r="W83" s="12">
        <v>35</v>
      </c>
      <c r="X83" s="12">
        <v>73</v>
      </c>
      <c r="Y83" s="12" t="s">
        <v>110</v>
      </c>
      <c r="Z83" s="12">
        <v>44</v>
      </c>
      <c r="AA83" s="12">
        <v>43</v>
      </c>
      <c r="AB83" s="12">
        <v>87</v>
      </c>
      <c r="AC83" s="12" t="s">
        <v>112</v>
      </c>
      <c r="AD83" s="12">
        <v>49</v>
      </c>
      <c r="AE83" s="12">
        <v>38</v>
      </c>
      <c r="AF83" s="12">
        <v>87</v>
      </c>
      <c r="AG83" s="12" t="s">
        <v>112</v>
      </c>
      <c r="AH83" s="12">
        <v>35</v>
      </c>
      <c r="AI83" s="12">
        <v>31</v>
      </c>
      <c r="AJ83" s="12">
        <v>66</v>
      </c>
      <c r="AK83" s="12" t="s">
        <v>107</v>
      </c>
      <c r="AL83" s="12">
        <v>897</v>
      </c>
      <c r="AM83" s="12">
        <v>4</v>
      </c>
      <c r="AN83" s="12">
        <v>74.8</v>
      </c>
      <c r="AO83" s="12" t="s">
        <v>17</v>
      </c>
      <c r="AP83" s="12" t="s">
        <v>462</v>
      </c>
      <c r="AQ83" s="12">
        <v>897</v>
      </c>
      <c r="AR83" s="12">
        <v>343</v>
      </c>
      <c r="AS83" s="12">
        <v>0</v>
      </c>
      <c r="AT83" s="12"/>
      <c r="AU83" s="1">
        <f t="shared" si="1"/>
        <v>74.8</v>
      </c>
    </row>
    <row r="84" spans="1:47" x14ac:dyDescent="0.25">
      <c r="A84" s="12">
        <v>81</v>
      </c>
      <c r="B84" s="12" t="s">
        <v>465</v>
      </c>
      <c r="C84" s="28" t="s">
        <v>466</v>
      </c>
      <c r="D84" s="28" t="s">
        <v>467</v>
      </c>
      <c r="E84" s="28" t="s">
        <v>130</v>
      </c>
      <c r="F84" s="12">
        <v>187</v>
      </c>
      <c r="G84" s="12">
        <v>160</v>
      </c>
      <c r="H84" s="12">
        <v>347</v>
      </c>
      <c r="I84" s="12" t="s">
        <v>107</v>
      </c>
      <c r="J84" s="12">
        <v>27</v>
      </c>
      <c r="K84" s="12">
        <v>31</v>
      </c>
      <c r="L84" s="12">
        <v>58</v>
      </c>
      <c r="M84" s="12" t="s">
        <v>109</v>
      </c>
      <c r="N84" s="12">
        <v>34</v>
      </c>
      <c r="O84" s="12">
        <v>36</v>
      </c>
      <c r="P84" s="12">
        <v>70</v>
      </c>
      <c r="Q84" s="12" t="s">
        <v>110</v>
      </c>
      <c r="R84" s="12">
        <v>35</v>
      </c>
      <c r="S84" s="12">
        <v>42</v>
      </c>
      <c r="T84" s="12">
        <v>77</v>
      </c>
      <c r="U84" s="12" t="s">
        <v>110</v>
      </c>
      <c r="V84" s="12">
        <v>33</v>
      </c>
      <c r="W84" s="12">
        <v>34</v>
      </c>
      <c r="X84" s="12">
        <v>67</v>
      </c>
      <c r="Y84" s="12" t="s">
        <v>107</v>
      </c>
      <c r="Z84" s="12">
        <v>24</v>
      </c>
      <c r="AA84" s="12">
        <v>37</v>
      </c>
      <c r="AB84" s="12">
        <v>61</v>
      </c>
      <c r="AC84" s="12" t="s">
        <v>107</v>
      </c>
      <c r="AD84" s="12">
        <v>33</v>
      </c>
      <c r="AE84" s="12">
        <v>28</v>
      </c>
      <c r="AF84" s="12">
        <v>61</v>
      </c>
      <c r="AG84" s="12" t="s">
        <v>107</v>
      </c>
      <c r="AH84" s="12">
        <v>29</v>
      </c>
      <c r="AI84" s="12">
        <v>27</v>
      </c>
      <c r="AJ84" s="12">
        <v>56</v>
      </c>
      <c r="AK84" s="12" t="s">
        <v>109</v>
      </c>
      <c r="AL84" s="12">
        <v>797</v>
      </c>
      <c r="AM84" s="12">
        <v>14</v>
      </c>
      <c r="AN84" s="12">
        <v>66.400000000000006</v>
      </c>
      <c r="AO84" s="12" t="s">
        <v>17</v>
      </c>
      <c r="AP84" s="12" t="s">
        <v>465</v>
      </c>
      <c r="AQ84" s="12">
        <v>797</v>
      </c>
      <c r="AR84" s="12">
        <v>347</v>
      </c>
      <c r="AS84" s="12">
        <v>0</v>
      </c>
      <c r="AT84" s="12"/>
      <c r="AU84" s="1">
        <f t="shared" si="1"/>
        <v>66.400000000000006</v>
      </c>
    </row>
    <row r="85" spans="1:47" x14ac:dyDescent="0.25">
      <c r="A85" s="12">
        <v>82</v>
      </c>
      <c r="B85" s="12" t="s">
        <v>468</v>
      </c>
      <c r="C85" s="28" t="s">
        <v>469</v>
      </c>
      <c r="D85" s="28" t="s">
        <v>470</v>
      </c>
      <c r="E85" s="28" t="s">
        <v>471</v>
      </c>
      <c r="F85" s="12">
        <v>153</v>
      </c>
      <c r="G85" s="12">
        <v>170</v>
      </c>
      <c r="H85" s="12">
        <v>323</v>
      </c>
      <c r="I85" s="12" t="s">
        <v>107</v>
      </c>
      <c r="J85" s="12">
        <v>28</v>
      </c>
      <c r="K85" s="12">
        <v>32</v>
      </c>
      <c r="L85" s="12">
        <v>60</v>
      </c>
      <c r="M85" s="12" t="s">
        <v>107</v>
      </c>
      <c r="N85" s="12">
        <v>40</v>
      </c>
      <c r="O85" s="12">
        <v>33</v>
      </c>
      <c r="P85" s="12">
        <v>73</v>
      </c>
      <c r="Q85" s="12" t="s">
        <v>110</v>
      </c>
      <c r="R85" s="12">
        <v>41</v>
      </c>
      <c r="S85" s="12">
        <v>44</v>
      </c>
      <c r="T85" s="12">
        <v>85</v>
      </c>
      <c r="U85" s="12" t="s">
        <v>112</v>
      </c>
      <c r="V85" s="12">
        <v>33</v>
      </c>
      <c r="W85" s="12">
        <v>33</v>
      </c>
      <c r="X85" s="12">
        <v>66</v>
      </c>
      <c r="Y85" s="12" t="s">
        <v>107</v>
      </c>
      <c r="Z85" s="12">
        <v>39</v>
      </c>
      <c r="AA85" s="12">
        <v>32</v>
      </c>
      <c r="AB85" s="12">
        <v>71</v>
      </c>
      <c r="AC85" s="12" t="s">
        <v>110</v>
      </c>
      <c r="AD85" s="12">
        <v>36</v>
      </c>
      <c r="AE85" s="12">
        <v>24</v>
      </c>
      <c r="AF85" s="12">
        <v>60</v>
      </c>
      <c r="AG85" s="12" t="s">
        <v>107</v>
      </c>
      <c r="AH85" s="12">
        <v>30</v>
      </c>
      <c r="AI85" s="12">
        <v>27</v>
      </c>
      <c r="AJ85" s="12">
        <v>57</v>
      </c>
      <c r="AK85" s="12" t="s">
        <v>109</v>
      </c>
      <c r="AL85" s="12">
        <v>795</v>
      </c>
      <c r="AM85" s="12">
        <v>16</v>
      </c>
      <c r="AN85" s="12">
        <v>66.3</v>
      </c>
      <c r="AO85" s="12" t="s">
        <v>17</v>
      </c>
      <c r="AP85" s="12" t="s">
        <v>468</v>
      </c>
      <c r="AQ85" s="12">
        <v>795</v>
      </c>
      <c r="AR85" s="12">
        <v>323</v>
      </c>
      <c r="AS85" s="12">
        <v>0</v>
      </c>
      <c r="AT85" s="12"/>
      <c r="AU85" s="1">
        <f t="shared" si="1"/>
        <v>66.3</v>
      </c>
    </row>
    <row r="86" spans="1:47" x14ac:dyDescent="0.25">
      <c r="A86" s="12">
        <v>83</v>
      </c>
      <c r="B86" s="12" t="s">
        <v>472</v>
      </c>
      <c r="C86" s="28" t="s">
        <v>473</v>
      </c>
      <c r="D86" s="28" t="s">
        <v>474</v>
      </c>
      <c r="E86" s="28" t="s">
        <v>475</v>
      </c>
      <c r="F86" s="12">
        <v>151</v>
      </c>
      <c r="G86" s="12">
        <v>162</v>
      </c>
      <c r="H86" s="12">
        <v>313</v>
      </c>
      <c r="I86" s="12" t="s">
        <v>107</v>
      </c>
      <c r="J86" s="12">
        <v>24</v>
      </c>
      <c r="K86" s="12">
        <v>12</v>
      </c>
      <c r="L86" s="12">
        <v>40</v>
      </c>
      <c r="M86" s="12" t="s">
        <v>111</v>
      </c>
      <c r="N86" s="12">
        <v>24</v>
      </c>
      <c r="O86" s="12">
        <v>22</v>
      </c>
      <c r="P86" s="12">
        <v>46</v>
      </c>
      <c r="Q86" s="12" t="s">
        <v>108</v>
      </c>
      <c r="R86" s="12">
        <v>34</v>
      </c>
      <c r="S86" s="12">
        <v>21</v>
      </c>
      <c r="T86" s="12">
        <v>55</v>
      </c>
      <c r="U86" s="12" t="s">
        <v>109</v>
      </c>
      <c r="V86" s="12">
        <v>33</v>
      </c>
      <c r="W86" s="12">
        <v>34</v>
      </c>
      <c r="X86" s="12">
        <v>67</v>
      </c>
      <c r="Y86" s="12" t="s">
        <v>107</v>
      </c>
      <c r="Z86" s="12">
        <v>26</v>
      </c>
      <c r="AA86" s="12">
        <v>14</v>
      </c>
      <c r="AB86" s="12">
        <v>40</v>
      </c>
      <c r="AC86" s="12" t="s">
        <v>111</v>
      </c>
      <c r="AD86" s="12">
        <v>30</v>
      </c>
      <c r="AE86" s="12">
        <v>18</v>
      </c>
      <c r="AF86" s="12">
        <v>48</v>
      </c>
      <c r="AG86" s="12" t="s">
        <v>108</v>
      </c>
      <c r="AH86" s="12">
        <v>31</v>
      </c>
      <c r="AI86" s="12">
        <v>9</v>
      </c>
      <c r="AJ86" s="12">
        <v>40</v>
      </c>
      <c r="AK86" s="12" t="s">
        <v>111</v>
      </c>
      <c r="AL86" s="12">
        <v>649</v>
      </c>
      <c r="AM86" s="12">
        <v>48</v>
      </c>
      <c r="AN86" s="12">
        <v>54.1</v>
      </c>
      <c r="AO86" s="12" t="s">
        <v>17</v>
      </c>
      <c r="AP86" s="12" t="s">
        <v>472</v>
      </c>
      <c r="AQ86" s="12">
        <v>649</v>
      </c>
      <c r="AR86" s="12">
        <v>313</v>
      </c>
      <c r="AS86" s="12">
        <v>0</v>
      </c>
      <c r="AT86" s="12">
        <v>4</v>
      </c>
      <c r="AU86" s="1">
        <f t="shared" si="1"/>
        <v>54.1</v>
      </c>
    </row>
    <row r="87" spans="1:47" x14ac:dyDescent="0.25">
      <c r="A87" s="12">
        <v>84</v>
      </c>
      <c r="B87" s="12" t="s">
        <v>476</v>
      </c>
      <c r="C87" s="28" t="s">
        <v>477</v>
      </c>
      <c r="D87" s="28" t="s">
        <v>99</v>
      </c>
      <c r="E87" s="28" t="s">
        <v>478</v>
      </c>
      <c r="F87" s="12">
        <v>173</v>
      </c>
      <c r="G87" s="12">
        <v>172</v>
      </c>
      <c r="H87" s="12">
        <v>345</v>
      </c>
      <c r="I87" s="12" t="s">
        <v>107</v>
      </c>
      <c r="J87" s="12">
        <v>26</v>
      </c>
      <c r="K87" s="12">
        <v>11</v>
      </c>
      <c r="L87" s="12">
        <v>40</v>
      </c>
      <c r="M87" s="12" t="s">
        <v>111</v>
      </c>
      <c r="N87" s="12">
        <v>25</v>
      </c>
      <c r="O87" s="12">
        <v>22</v>
      </c>
      <c r="P87" s="12">
        <v>47</v>
      </c>
      <c r="Q87" s="12" t="s">
        <v>108</v>
      </c>
      <c r="R87" s="12">
        <v>37</v>
      </c>
      <c r="S87" s="12">
        <v>25</v>
      </c>
      <c r="T87" s="12">
        <v>62</v>
      </c>
      <c r="U87" s="12" t="s">
        <v>107</v>
      </c>
      <c r="V87" s="12">
        <v>30</v>
      </c>
      <c r="W87" s="12">
        <v>30</v>
      </c>
      <c r="X87" s="12">
        <v>60</v>
      </c>
      <c r="Y87" s="12" t="s">
        <v>107</v>
      </c>
      <c r="Z87" s="12">
        <v>25</v>
      </c>
      <c r="AA87" s="12">
        <v>15</v>
      </c>
      <c r="AB87" s="12">
        <v>40</v>
      </c>
      <c r="AC87" s="12" t="s">
        <v>111</v>
      </c>
      <c r="AD87" s="12">
        <v>31</v>
      </c>
      <c r="AE87" s="12">
        <v>14</v>
      </c>
      <c r="AF87" s="12">
        <v>45</v>
      </c>
      <c r="AG87" s="12" t="s">
        <v>108</v>
      </c>
      <c r="AH87" s="12">
        <v>29</v>
      </c>
      <c r="AI87" s="12">
        <v>11</v>
      </c>
      <c r="AJ87" s="12">
        <v>40</v>
      </c>
      <c r="AK87" s="12" t="s">
        <v>111</v>
      </c>
      <c r="AL87" s="12">
        <v>679</v>
      </c>
      <c r="AM87" s="12">
        <v>38</v>
      </c>
      <c r="AN87" s="12">
        <v>56.6</v>
      </c>
      <c r="AO87" s="12" t="s">
        <v>17</v>
      </c>
      <c r="AP87" s="12" t="s">
        <v>476</v>
      </c>
      <c r="AQ87" s="12">
        <v>679</v>
      </c>
      <c r="AR87" s="12">
        <v>345</v>
      </c>
      <c r="AS87" s="12">
        <v>0</v>
      </c>
      <c r="AT87" s="12">
        <v>3</v>
      </c>
      <c r="AU87" s="1">
        <f t="shared" si="1"/>
        <v>56.6</v>
      </c>
    </row>
    <row r="88" spans="1:47" x14ac:dyDescent="0.25">
      <c r="A88" s="12">
        <v>85</v>
      </c>
      <c r="B88" s="12" t="s">
        <v>479</v>
      </c>
      <c r="C88" s="28" t="s">
        <v>480</v>
      </c>
      <c r="D88" s="28" t="s">
        <v>481</v>
      </c>
      <c r="E88" s="28" t="s">
        <v>482</v>
      </c>
      <c r="F88" s="12">
        <v>136</v>
      </c>
      <c r="G88" s="12">
        <v>189</v>
      </c>
      <c r="H88" s="12">
        <v>325</v>
      </c>
      <c r="I88" s="12" t="s">
        <v>107</v>
      </c>
      <c r="J88" s="12">
        <v>28</v>
      </c>
      <c r="K88" s="12">
        <v>8</v>
      </c>
      <c r="L88" s="12">
        <v>40</v>
      </c>
      <c r="M88" s="12" t="s">
        <v>111</v>
      </c>
      <c r="N88" s="12">
        <v>23</v>
      </c>
      <c r="O88" s="12">
        <v>19</v>
      </c>
      <c r="P88" s="12">
        <v>42</v>
      </c>
      <c r="Q88" s="12" t="s">
        <v>111</v>
      </c>
      <c r="R88" s="12">
        <v>34</v>
      </c>
      <c r="S88" s="12">
        <v>16</v>
      </c>
      <c r="T88" s="12">
        <v>50</v>
      </c>
      <c r="U88" s="12" t="s">
        <v>109</v>
      </c>
      <c r="V88" s="12">
        <v>31</v>
      </c>
      <c r="W88" s="12">
        <v>17</v>
      </c>
      <c r="X88" s="12">
        <v>48</v>
      </c>
      <c r="Y88" s="12" t="s">
        <v>108</v>
      </c>
      <c r="Z88" s="12">
        <v>33</v>
      </c>
      <c r="AA88" s="12">
        <v>22</v>
      </c>
      <c r="AB88" s="12">
        <v>55</v>
      </c>
      <c r="AC88" s="12" t="s">
        <v>109</v>
      </c>
      <c r="AD88" s="12">
        <v>28</v>
      </c>
      <c r="AE88" s="12">
        <v>8</v>
      </c>
      <c r="AF88" s="12">
        <v>40</v>
      </c>
      <c r="AG88" s="12" t="s">
        <v>111</v>
      </c>
      <c r="AH88" s="12">
        <v>27</v>
      </c>
      <c r="AI88" s="12">
        <v>11</v>
      </c>
      <c r="AJ88" s="12">
        <v>40</v>
      </c>
      <c r="AK88" s="12" t="s">
        <v>111</v>
      </c>
      <c r="AL88" s="12">
        <v>640</v>
      </c>
      <c r="AM88" s="12">
        <v>52</v>
      </c>
      <c r="AN88" s="12">
        <v>53.3</v>
      </c>
      <c r="AO88" s="12" t="s">
        <v>17</v>
      </c>
      <c r="AP88" s="12" t="s">
        <v>479</v>
      </c>
      <c r="AQ88" s="12">
        <v>640</v>
      </c>
      <c r="AR88" s="12">
        <v>325</v>
      </c>
      <c r="AS88" s="12">
        <v>0</v>
      </c>
      <c r="AT88" s="12">
        <v>10</v>
      </c>
      <c r="AU88" s="1">
        <f t="shared" si="1"/>
        <v>53.3</v>
      </c>
    </row>
    <row r="89" spans="1:47" x14ac:dyDescent="0.25">
      <c r="A89" s="12">
        <v>86</v>
      </c>
      <c r="B89" s="12" t="s">
        <v>483</v>
      </c>
      <c r="C89" s="28" t="s">
        <v>484</v>
      </c>
      <c r="D89" s="28" t="s">
        <v>76</v>
      </c>
      <c r="E89" s="28" t="s">
        <v>485</v>
      </c>
      <c r="F89" s="12">
        <v>159</v>
      </c>
      <c r="G89" s="12">
        <v>182</v>
      </c>
      <c r="H89" s="12">
        <v>341</v>
      </c>
      <c r="I89" s="12" t="s">
        <v>107</v>
      </c>
      <c r="J89" s="12">
        <v>30</v>
      </c>
      <c r="K89" s="12">
        <v>10</v>
      </c>
      <c r="L89" s="12">
        <v>40</v>
      </c>
      <c r="M89" s="12" t="s">
        <v>111</v>
      </c>
      <c r="N89" s="12">
        <v>23</v>
      </c>
      <c r="O89" s="12">
        <v>25</v>
      </c>
      <c r="P89" s="12">
        <v>48</v>
      </c>
      <c r="Q89" s="12" t="s">
        <v>108</v>
      </c>
      <c r="R89" s="12">
        <v>28</v>
      </c>
      <c r="S89" s="12">
        <v>13</v>
      </c>
      <c r="T89" s="12">
        <v>41</v>
      </c>
      <c r="U89" s="12" t="s">
        <v>111</v>
      </c>
      <c r="V89" s="12">
        <v>28</v>
      </c>
      <c r="W89" s="12">
        <v>23</v>
      </c>
      <c r="X89" s="12">
        <v>51</v>
      </c>
      <c r="Y89" s="12" t="s">
        <v>109</v>
      </c>
      <c r="Z89" s="12">
        <v>31</v>
      </c>
      <c r="AA89" s="12">
        <v>30</v>
      </c>
      <c r="AB89" s="12">
        <v>61</v>
      </c>
      <c r="AC89" s="12" t="s">
        <v>107</v>
      </c>
      <c r="AD89" s="12">
        <v>32</v>
      </c>
      <c r="AE89" s="12">
        <v>9</v>
      </c>
      <c r="AF89" s="12">
        <v>41</v>
      </c>
      <c r="AG89" s="12" t="s">
        <v>111</v>
      </c>
      <c r="AH89" s="12">
        <v>27</v>
      </c>
      <c r="AI89" s="12">
        <v>18</v>
      </c>
      <c r="AJ89" s="12">
        <v>45</v>
      </c>
      <c r="AK89" s="12" t="s">
        <v>108</v>
      </c>
      <c r="AL89" s="12">
        <v>668</v>
      </c>
      <c r="AM89" s="12">
        <v>40</v>
      </c>
      <c r="AN89" s="12">
        <v>55.7</v>
      </c>
      <c r="AO89" s="12" t="s">
        <v>17</v>
      </c>
      <c r="AP89" s="12" t="s">
        <v>483</v>
      </c>
      <c r="AQ89" s="12">
        <v>668</v>
      </c>
      <c r="AR89" s="12">
        <v>341</v>
      </c>
      <c r="AS89" s="12">
        <v>0</v>
      </c>
      <c r="AT89" s="12"/>
      <c r="AU89" s="1">
        <f t="shared" si="1"/>
        <v>55.7</v>
      </c>
    </row>
    <row r="90" spans="1:47" x14ac:dyDescent="0.25">
      <c r="A90" s="12">
        <v>87</v>
      </c>
      <c r="B90" s="12" t="s">
        <v>486</v>
      </c>
      <c r="C90" s="28" t="s">
        <v>487</v>
      </c>
      <c r="D90" s="28" t="s">
        <v>488</v>
      </c>
      <c r="E90" s="28" t="s">
        <v>489</v>
      </c>
      <c r="F90" s="12">
        <v>143</v>
      </c>
      <c r="G90" s="12">
        <v>172</v>
      </c>
      <c r="H90" s="12">
        <v>315</v>
      </c>
      <c r="I90" s="12" t="s">
        <v>107</v>
      </c>
      <c r="J90" s="12">
        <v>27</v>
      </c>
      <c r="K90" s="12">
        <v>6</v>
      </c>
      <c r="L90" s="12">
        <v>33</v>
      </c>
      <c r="M90" s="12" t="s">
        <v>58</v>
      </c>
      <c r="N90" s="12">
        <v>26</v>
      </c>
      <c r="O90" s="12">
        <v>24</v>
      </c>
      <c r="P90" s="12">
        <v>50</v>
      </c>
      <c r="Q90" s="12" t="s">
        <v>109</v>
      </c>
      <c r="R90" s="12">
        <v>34</v>
      </c>
      <c r="S90" s="12">
        <v>9</v>
      </c>
      <c r="T90" s="12">
        <v>43</v>
      </c>
      <c r="U90" s="12" t="s">
        <v>111</v>
      </c>
      <c r="V90" s="12">
        <v>30</v>
      </c>
      <c r="W90" s="12">
        <v>25</v>
      </c>
      <c r="X90" s="12">
        <v>55</v>
      </c>
      <c r="Y90" s="12" t="s">
        <v>109</v>
      </c>
      <c r="Z90" s="12">
        <v>23</v>
      </c>
      <c r="AA90" s="12">
        <v>21</v>
      </c>
      <c r="AB90" s="12">
        <v>44</v>
      </c>
      <c r="AC90" s="12" t="s">
        <v>111</v>
      </c>
      <c r="AD90" s="12">
        <v>18</v>
      </c>
      <c r="AE90" s="12">
        <v>8</v>
      </c>
      <c r="AF90" s="12">
        <v>26</v>
      </c>
      <c r="AG90" s="12" t="s">
        <v>58</v>
      </c>
      <c r="AH90" s="12">
        <v>31</v>
      </c>
      <c r="AI90" s="12">
        <v>12</v>
      </c>
      <c r="AJ90" s="12">
        <v>43</v>
      </c>
      <c r="AK90" s="12" t="s">
        <v>111</v>
      </c>
      <c r="AL90" s="12" t="s">
        <v>15</v>
      </c>
      <c r="AM90" s="12" t="s">
        <v>15</v>
      </c>
      <c r="AN90" s="12" t="s">
        <v>15</v>
      </c>
      <c r="AO90" s="12" t="s">
        <v>18</v>
      </c>
      <c r="AP90" s="12" t="s">
        <v>486</v>
      </c>
      <c r="AQ90" s="12">
        <v>0</v>
      </c>
      <c r="AR90" s="12">
        <v>315</v>
      </c>
      <c r="AS90" s="12">
        <v>2</v>
      </c>
      <c r="AT90" s="12"/>
      <c r="AU90" s="1" t="s">
        <v>15</v>
      </c>
    </row>
    <row r="91" spans="1:47" x14ac:dyDescent="0.25">
      <c r="A91" s="12">
        <v>88</v>
      </c>
      <c r="B91" s="12" t="s">
        <v>490</v>
      </c>
      <c r="C91" s="28" t="s">
        <v>491</v>
      </c>
      <c r="D91" s="28" t="s">
        <v>129</v>
      </c>
      <c r="E91" s="28" t="s">
        <v>67</v>
      </c>
      <c r="F91" s="12">
        <v>158</v>
      </c>
      <c r="G91" s="12">
        <v>165</v>
      </c>
      <c r="H91" s="12">
        <v>323</v>
      </c>
      <c r="I91" s="12" t="s">
        <v>107</v>
      </c>
      <c r="J91" s="12">
        <v>23</v>
      </c>
      <c r="K91" s="12">
        <v>8</v>
      </c>
      <c r="L91" s="12">
        <v>31</v>
      </c>
      <c r="M91" s="12" t="s">
        <v>58</v>
      </c>
      <c r="N91" s="12">
        <v>21</v>
      </c>
      <c r="O91" s="12">
        <v>2</v>
      </c>
      <c r="P91" s="12">
        <v>23</v>
      </c>
      <c r="Q91" s="12" t="s">
        <v>58</v>
      </c>
      <c r="R91" s="12">
        <v>22</v>
      </c>
      <c r="S91" s="12">
        <v>18</v>
      </c>
      <c r="T91" s="12">
        <v>40</v>
      </c>
      <c r="U91" s="12" t="s">
        <v>111</v>
      </c>
      <c r="V91" s="12">
        <v>29</v>
      </c>
      <c r="W91" s="12">
        <v>25</v>
      </c>
      <c r="X91" s="12">
        <v>54</v>
      </c>
      <c r="Y91" s="12" t="s">
        <v>109</v>
      </c>
      <c r="Z91" s="12">
        <v>27</v>
      </c>
      <c r="AA91" s="12">
        <v>13</v>
      </c>
      <c r="AB91" s="12">
        <v>40</v>
      </c>
      <c r="AC91" s="12" t="s">
        <v>111</v>
      </c>
      <c r="AD91" s="12">
        <v>19</v>
      </c>
      <c r="AE91" s="12">
        <v>5</v>
      </c>
      <c r="AF91" s="12">
        <v>24</v>
      </c>
      <c r="AG91" s="12" t="s">
        <v>58</v>
      </c>
      <c r="AH91" s="12">
        <v>26</v>
      </c>
      <c r="AI91" s="12">
        <v>10</v>
      </c>
      <c r="AJ91" s="12">
        <v>40</v>
      </c>
      <c r="AK91" s="12" t="s">
        <v>111</v>
      </c>
      <c r="AL91" s="12" t="s">
        <v>15</v>
      </c>
      <c r="AM91" s="12" t="s">
        <v>15</v>
      </c>
      <c r="AN91" s="12" t="s">
        <v>15</v>
      </c>
      <c r="AO91" s="12" t="s">
        <v>18</v>
      </c>
      <c r="AP91" s="12" t="s">
        <v>490</v>
      </c>
      <c r="AQ91" s="12">
        <v>0</v>
      </c>
      <c r="AR91" s="12">
        <v>323</v>
      </c>
      <c r="AS91" s="12">
        <v>3</v>
      </c>
      <c r="AT91" s="12">
        <v>4</v>
      </c>
      <c r="AU91" s="1" t="s">
        <v>15</v>
      </c>
    </row>
    <row r="92" spans="1:47" x14ac:dyDescent="0.25">
      <c r="A92" s="12">
        <v>89</v>
      </c>
      <c r="B92" s="12" t="s">
        <v>492</v>
      </c>
      <c r="C92" s="28" t="s">
        <v>493</v>
      </c>
      <c r="D92" s="28" t="s">
        <v>494</v>
      </c>
      <c r="E92" s="28" t="s">
        <v>495</v>
      </c>
      <c r="F92" s="12">
        <v>141</v>
      </c>
      <c r="G92" s="12">
        <v>184</v>
      </c>
      <c r="H92" s="12">
        <v>325</v>
      </c>
      <c r="I92" s="12" t="s">
        <v>107</v>
      </c>
      <c r="J92" s="12">
        <v>23</v>
      </c>
      <c r="K92" s="12">
        <v>5</v>
      </c>
      <c r="L92" s="12">
        <v>28</v>
      </c>
      <c r="M92" s="12" t="s">
        <v>58</v>
      </c>
      <c r="N92" s="12">
        <v>23</v>
      </c>
      <c r="O92" s="12">
        <v>21</v>
      </c>
      <c r="P92" s="12">
        <v>44</v>
      </c>
      <c r="Q92" s="12" t="s">
        <v>111</v>
      </c>
      <c r="R92" s="12">
        <v>32</v>
      </c>
      <c r="S92" s="12">
        <v>15</v>
      </c>
      <c r="T92" s="12">
        <v>47</v>
      </c>
      <c r="U92" s="12" t="s">
        <v>108</v>
      </c>
      <c r="V92" s="12">
        <v>29</v>
      </c>
      <c r="W92" s="12">
        <v>26</v>
      </c>
      <c r="X92" s="12">
        <v>55</v>
      </c>
      <c r="Y92" s="12" t="s">
        <v>109</v>
      </c>
      <c r="Z92" s="12">
        <v>27</v>
      </c>
      <c r="AA92" s="12">
        <v>13</v>
      </c>
      <c r="AB92" s="12">
        <v>40</v>
      </c>
      <c r="AC92" s="12" t="s">
        <v>111</v>
      </c>
      <c r="AD92" s="12">
        <v>21</v>
      </c>
      <c r="AE92" s="12">
        <v>15</v>
      </c>
      <c r="AF92" s="12">
        <v>40</v>
      </c>
      <c r="AG92" s="12" t="s">
        <v>111</v>
      </c>
      <c r="AH92" s="12">
        <v>25</v>
      </c>
      <c r="AI92" s="12">
        <v>10</v>
      </c>
      <c r="AJ92" s="12">
        <v>40</v>
      </c>
      <c r="AK92" s="12" t="s">
        <v>111</v>
      </c>
      <c r="AL92" s="12" t="s">
        <v>15</v>
      </c>
      <c r="AM92" s="12" t="s">
        <v>15</v>
      </c>
      <c r="AN92" s="12" t="s">
        <v>15</v>
      </c>
      <c r="AO92" s="12" t="s">
        <v>18</v>
      </c>
      <c r="AP92" s="12" t="s">
        <v>492</v>
      </c>
      <c r="AQ92" s="12">
        <v>0</v>
      </c>
      <c r="AR92" s="12">
        <v>325</v>
      </c>
      <c r="AS92" s="12">
        <v>1</v>
      </c>
      <c r="AT92" s="12">
        <v>9</v>
      </c>
      <c r="AU92" s="1" t="s">
        <v>15</v>
      </c>
    </row>
    <row r="93" spans="1:47" x14ac:dyDescent="0.25">
      <c r="A93" s="12">
        <v>90</v>
      </c>
      <c r="B93" s="12" t="s">
        <v>496</v>
      </c>
      <c r="C93" s="28" t="s">
        <v>497</v>
      </c>
      <c r="D93" s="28" t="s">
        <v>60</v>
      </c>
      <c r="E93" s="28" t="s">
        <v>498</v>
      </c>
      <c r="F93" s="12">
        <v>160</v>
      </c>
      <c r="G93" s="12">
        <v>181</v>
      </c>
      <c r="H93" s="12">
        <v>341</v>
      </c>
      <c r="I93" s="12" t="s">
        <v>107</v>
      </c>
      <c r="J93" s="12">
        <v>29</v>
      </c>
      <c r="K93" s="12">
        <v>11</v>
      </c>
      <c r="L93" s="12">
        <v>40</v>
      </c>
      <c r="M93" s="12" t="s">
        <v>111</v>
      </c>
      <c r="N93" s="12">
        <v>27</v>
      </c>
      <c r="O93" s="12">
        <v>28</v>
      </c>
      <c r="P93" s="12">
        <v>55</v>
      </c>
      <c r="Q93" s="12" t="s">
        <v>109</v>
      </c>
      <c r="R93" s="12">
        <v>31</v>
      </c>
      <c r="S93" s="12">
        <v>24</v>
      </c>
      <c r="T93" s="12">
        <v>55</v>
      </c>
      <c r="U93" s="12" t="s">
        <v>109</v>
      </c>
      <c r="V93" s="12">
        <v>40</v>
      </c>
      <c r="W93" s="12">
        <v>34</v>
      </c>
      <c r="X93" s="12">
        <v>74</v>
      </c>
      <c r="Y93" s="12" t="s">
        <v>110</v>
      </c>
      <c r="Z93" s="12">
        <v>24</v>
      </c>
      <c r="AA93" s="12">
        <v>18</v>
      </c>
      <c r="AB93" s="12">
        <v>42</v>
      </c>
      <c r="AC93" s="12" t="s">
        <v>111</v>
      </c>
      <c r="AD93" s="12">
        <v>38</v>
      </c>
      <c r="AE93" s="12">
        <v>23</v>
      </c>
      <c r="AF93" s="12">
        <v>61</v>
      </c>
      <c r="AG93" s="12" t="s">
        <v>107</v>
      </c>
      <c r="AH93" s="12">
        <v>29</v>
      </c>
      <c r="AI93" s="12">
        <v>21</v>
      </c>
      <c r="AJ93" s="12">
        <v>50</v>
      </c>
      <c r="AK93" s="12" t="s">
        <v>109</v>
      </c>
      <c r="AL93" s="12">
        <v>718</v>
      </c>
      <c r="AM93" s="12">
        <v>26</v>
      </c>
      <c r="AN93" s="12">
        <v>59.8</v>
      </c>
      <c r="AO93" s="12" t="s">
        <v>17</v>
      </c>
      <c r="AP93" s="12" t="s">
        <v>496</v>
      </c>
      <c r="AQ93" s="12">
        <v>718</v>
      </c>
      <c r="AR93" s="12">
        <v>341</v>
      </c>
      <c r="AS93" s="12">
        <v>0</v>
      </c>
      <c r="AT93" s="12"/>
      <c r="AU93" s="1">
        <f t="shared" si="1"/>
        <v>59.8</v>
      </c>
    </row>
    <row r="94" spans="1:47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7" x14ac:dyDescent="0.25">
      <c r="A95" s="12"/>
      <c r="B95" s="12"/>
      <c r="C95" s="17" t="s">
        <v>500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2"/>
      <c r="AN95" s="12"/>
      <c r="AO95" s="12"/>
      <c r="AP95" s="12"/>
      <c r="AQ95" s="12"/>
      <c r="AR95" s="12"/>
      <c r="AS95" s="12"/>
      <c r="AT95" s="12"/>
    </row>
    <row r="96" spans="1:47" x14ac:dyDescent="0.25">
      <c r="A96" s="12"/>
      <c r="B96" s="13"/>
      <c r="C96" s="10" t="s">
        <v>501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2"/>
      <c r="AN96" s="12"/>
      <c r="AO96" s="12"/>
      <c r="AP96" s="12"/>
      <c r="AQ96" s="12"/>
      <c r="AR96" s="12"/>
      <c r="AS96" s="12"/>
      <c r="AT96" s="12"/>
    </row>
    <row r="97" spans="1:46" x14ac:dyDescent="0.25">
      <c r="A97" s="12"/>
      <c r="B97" s="12"/>
      <c r="C97" t="s">
        <v>57</v>
      </c>
      <c r="AM97" s="1"/>
      <c r="AN97" s="12"/>
      <c r="AO97" s="12"/>
      <c r="AP97" s="12"/>
      <c r="AQ97" s="12"/>
      <c r="AR97" s="12"/>
      <c r="AS97" s="12"/>
      <c r="AT97" s="12"/>
    </row>
    <row r="98" spans="1:46" x14ac:dyDescent="0.25">
      <c r="A98" s="12"/>
      <c r="B98" s="12"/>
      <c r="C98" s="16" t="s">
        <v>503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2"/>
      <c r="AN98" s="12"/>
      <c r="AO98" s="12"/>
      <c r="AP98" s="12"/>
      <c r="AQ98" s="12"/>
      <c r="AR98" s="12"/>
      <c r="AS98" s="12"/>
      <c r="AT98" s="12"/>
    </row>
  </sheetData>
  <sortState xmlns:xlrd2="http://schemas.microsoft.com/office/spreadsheetml/2017/richdata2" ref="A3:AT92">
    <sortCondition ref="B3"/>
  </sortState>
  <pageMargins left="0.46" right="0.47" top="0.74803149606299213" bottom="0.74803149606299213" header="0.31496062992125984" footer="0.31496062992125984"/>
  <pageSetup paperSize="8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99"/>
  <sheetViews>
    <sheetView workbookViewId="0">
      <selection activeCell="A2" sqref="A2:XFD3"/>
    </sheetView>
  </sheetViews>
  <sheetFormatPr defaultRowHeight="13.2" x14ac:dyDescent="0.25"/>
  <cols>
    <col min="1" max="1" width="6.33203125" customWidth="1"/>
    <col min="3" max="3" width="23.44140625" customWidth="1"/>
    <col min="4" max="4" width="25.88671875" customWidth="1"/>
    <col min="5" max="5" width="22.6640625" customWidth="1"/>
    <col min="47" max="47" width="9.109375" style="1"/>
  </cols>
  <sheetData>
    <row r="1" spans="1:47" x14ac:dyDescent="0.25">
      <c r="A1" s="10" t="s">
        <v>146</v>
      </c>
      <c r="B1" s="10" t="s">
        <v>147</v>
      </c>
      <c r="C1" s="10" t="s">
        <v>148</v>
      </c>
      <c r="D1" s="10" t="s">
        <v>149</v>
      </c>
      <c r="E1" s="10" t="s">
        <v>150</v>
      </c>
      <c r="F1" s="10" t="s">
        <v>151</v>
      </c>
      <c r="G1" s="10" t="s">
        <v>152</v>
      </c>
      <c r="H1" s="10" t="s">
        <v>153</v>
      </c>
      <c r="I1" s="10" t="s">
        <v>154</v>
      </c>
      <c r="J1" s="10" t="s">
        <v>155</v>
      </c>
      <c r="K1" s="10" t="s">
        <v>156</v>
      </c>
      <c r="L1" s="10" t="s">
        <v>157</v>
      </c>
      <c r="M1" s="10" t="s">
        <v>158</v>
      </c>
      <c r="N1" s="10" t="s">
        <v>159</v>
      </c>
      <c r="O1" s="10" t="s">
        <v>160</v>
      </c>
      <c r="P1" s="10" t="s">
        <v>161</v>
      </c>
      <c r="Q1" s="10" t="s">
        <v>162</v>
      </c>
      <c r="R1" s="10" t="s">
        <v>163</v>
      </c>
      <c r="S1" s="10" t="s">
        <v>164</v>
      </c>
      <c r="T1" s="10" t="s">
        <v>165</v>
      </c>
      <c r="U1" s="10" t="s">
        <v>166</v>
      </c>
      <c r="V1" s="10" t="s">
        <v>167</v>
      </c>
      <c r="W1" s="10" t="s">
        <v>168</v>
      </c>
      <c r="X1" s="10" t="s">
        <v>169</v>
      </c>
      <c r="Y1" s="10" t="s">
        <v>170</v>
      </c>
      <c r="Z1" s="10" t="s">
        <v>171</v>
      </c>
      <c r="AA1" s="10" t="s">
        <v>172</v>
      </c>
      <c r="AB1" s="10" t="s">
        <v>173</v>
      </c>
      <c r="AC1" s="10" t="s">
        <v>174</v>
      </c>
      <c r="AD1" s="10" t="s">
        <v>175</v>
      </c>
      <c r="AE1" s="10" t="s">
        <v>176</v>
      </c>
      <c r="AF1" s="10" t="s">
        <v>177</v>
      </c>
      <c r="AG1" s="10" t="s">
        <v>178</v>
      </c>
      <c r="AH1" s="10" t="s">
        <v>179</v>
      </c>
      <c r="AI1" s="10" t="s">
        <v>180</v>
      </c>
      <c r="AJ1" s="10" t="s">
        <v>181</v>
      </c>
      <c r="AK1" s="10" t="s">
        <v>182</v>
      </c>
      <c r="AL1" s="10" t="s">
        <v>183</v>
      </c>
      <c r="AM1" s="10" t="s">
        <v>184</v>
      </c>
      <c r="AN1" s="10" t="s">
        <v>185</v>
      </c>
      <c r="AO1" s="10" t="s">
        <v>186</v>
      </c>
      <c r="AP1" s="10" t="s">
        <v>187</v>
      </c>
      <c r="AQ1" s="10" t="s">
        <v>188</v>
      </c>
      <c r="AR1" s="10" t="s">
        <v>189</v>
      </c>
      <c r="AS1" s="10" t="s">
        <v>190</v>
      </c>
      <c r="AT1" s="10" t="s">
        <v>191</v>
      </c>
      <c r="AU1" s="12" t="s">
        <v>192</v>
      </c>
    </row>
    <row r="2" spans="1:47" x14ac:dyDescent="0.25">
      <c r="A2" s="10">
        <v>1</v>
      </c>
      <c r="B2" s="10" t="s">
        <v>194</v>
      </c>
      <c r="C2" s="28" t="s">
        <v>195</v>
      </c>
      <c r="D2" s="28" t="s">
        <v>196</v>
      </c>
      <c r="E2" s="28" t="s">
        <v>197</v>
      </c>
      <c r="F2" s="10">
        <v>188</v>
      </c>
      <c r="G2" s="10">
        <v>160</v>
      </c>
      <c r="H2" s="10">
        <v>348</v>
      </c>
      <c r="I2" s="10" t="s">
        <v>107</v>
      </c>
      <c r="J2" s="10">
        <v>37</v>
      </c>
      <c r="K2" s="10">
        <v>25</v>
      </c>
      <c r="L2" s="10">
        <v>62</v>
      </c>
      <c r="M2" s="10" t="s">
        <v>107</v>
      </c>
      <c r="N2" s="10">
        <v>42</v>
      </c>
      <c r="O2" s="10">
        <v>48</v>
      </c>
      <c r="P2" s="10">
        <v>90</v>
      </c>
      <c r="Q2" s="10" t="s">
        <v>113</v>
      </c>
      <c r="R2" s="10">
        <v>33</v>
      </c>
      <c r="S2" s="10">
        <v>39</v>
      </c>
      <c r="T2" s="10">
        <v>72</v>
      </c>
      <c r="U2" s="10" t="s">
        <v>110</v>
      </c>
      <c r="V2" s="10">
        <v>29</v>
      </c>
      <c r="W2" s="10">
        <v>26</v>
      </c>
      <c r="X2" s="10">
        <v>55</v>
      </c>
      <c r="Y2" s="10" t="s">
        <v>109</v>
      </c>
      <c r="Z2" s="10">
        <v>40</v>
      </c>
      <c r="AA2" s="10">
        <v>21</v>
      </c>
      <c r="AB2" s="10">
        <v>61</v>
      </c>
      <c r="AC2" s="10" t="s">
        <v>107</v>
      </c>
      <c r="AD2" s="10">
        <v>32</v>
      </c>
      <c r="AE2" s="10">
        <v>23</v>
      </c>
      <c r="AF2" s="10">
        <v>55</v>
      </c>
      <c r="AG2" s="10" t="s">
        <v>109</v>
      </c>
      <c r="AH2" s="10">
        <v>32</v>
      </c>
      <c r="AI2" s="10">
        <v>17</v>
      </c>
      <c r="AJ2" s="10">
        <v>49</v>
      </c>
      <c r="AK2" s="10" t="s">
        <v>108</v>
      </c>
      <c r="AL2" s="10">
        <v>792</v>
      </c>
      <c r="AM2" s="10">
        <v>17</v>
      </c>
      <c r="AN2" s="10">
        <v>66</v>
      </c>
      <c r="AO2" s="10" t="s">
        <v>17</v>
      </c>
      <c r="AP2" s="10" t="s">
        <v>194</v>
      </c>
      <c r="AQ2" s="10">
        <v>792</v>
      </c>
      <c r="AR2" s="10">
        <v>348</v>
      </c>
      <c r="AS2" s="10">
        <v>0</v>
      </c>
      <c r="AT2" s="10"/>
      <c r="AU2" s="32">
        <v>9309</v>
      </c>
    </row>
    <row r="3" spans="1:47" x14ac:dyDescent="0.25">
      <c r="A3" s="10">
        <v>2</v>
      </c>
      <c r="B3" s="10" t="s">
        <v>198</v>
      </c>
      <c r="C3" s="28" t="s">
        <v>199</v>
      </c>
      <c r="D3" s="28" t="s">
        <v>90</v>
      </c>
      <c r="E3" s="28" t="s">
        <v>200</v>
      </c>
      <c r="F3" s="10">
        <v>152</v>
      </c>
      <c r="G3" s="10">
        <v>186</v>
      </c>
      <c r="H3" s="10">
        <v>338</v>
      </c>
      <c r="I3" s="10" t="s">
        <v>107</v>
      </c>
      <c r="J3" s="10">
        <v>24</v>
      </c>
      <c r="K3" s="10">
        <v>8</v>
      </c>
      <c r="L3" s="10">
        <v>32</v>
      </c>
      <c r="M3" s="10" t="s">
        <v>58</v>
      </c>
      <c r="N3" s="10">
        <v>24</v>
      </c>
      <c r="O3" s="10">
        <v>23</v>
      </c>
      <c r="P3" s="10">
        <v>47</v>
      </c>
      <c r="Q3" s="10" t="s">
        <v>108</v>
      </c>
      <c r="R3" s="10">
        <v>30</v>
      </c>
      <c r="S3" s="10">
        <v>16</v>
      </c>
      <c r="T3" s="10">
        <v>46</v>
      </c>
      <c r="U3" s="10" t="s">
        <v>108</v>
      </c>
      <c r="V3" s="10">
        <v>31</v>
      </c>
      <c r="W3" s="10">
        <v>27</v>
      </c>
      <c r="X3" s="10">
        <v>58</v>
      </c>
      <c r="Y3" s="10" t="s">
        <v>109</v>
      </c>
      <c r="Z3" s="10">
        <v>33</v>
      </c>
      <c r="AA3" s="10">
        <v>16</v>
      </c>
      <c r="AB3" s="10">
        <v>49</v>
      </c>
      <c r="AC3" s="10" t="s">
        <v>108</v>
      </c>
      <c r="AD3" s="10">
        <v>29</v>
      </c>
      <c r="AE3" s="10">
        <v>13</v>
      </c>
      <c r="AF3" s="10">
        <v>42</v>
      </c>
      <c r="AG3" s="10" t="s">
        <v>111</v>
      </c>
      <c r="AH3" s="10">
        <v>25</v>
      </c>
      <c r="AI3" s="10">
        <v>12</v>
      </c>
      <c r="AJ3" s="10">
        <v>40</v>
      </c>
      <c r="AK3" s="10" t="s">
        <v>111</v>
      </c>
      <c r="AL3" s="10" t="s">
        <v>15</v>
      </c>
      <c r="AM3" s="10" t="s">
        <v>15</v>
      </c>
      <c r="AN3" s="10" t="s">
        <v>15</v>
      </c>
      <c r="AO3" s="10" t="s">
        <v>18</v>
      </c>
      <c r="AP3" s="10" t="s">
        <v>198</v>
      </c>
      <c r="AQ3" s="10">
        <v>0</v>
      </c>
      <c r="AR3" s="10">
        <v>338</v>
      </c>
      <c r="AS3" s="10">
        <v>1</v>
      </c>
      <c r="AT3" s="10">
        <v>3</v>
      </c>
      <c r="AU3" s="33" t="s">
        <v>507</v>
      </c>
    </row>
    <row r="4" spans="1:47" x14ac:dyDescent="0.25">
      <c r="A4" s="10">
        <v>3</v>
      </c>
      <c r="B4" s="10" t="s">
        <v>201</v>
      </c>
      <c r="C4" s="28" t="s">
        <v>202</v>
      </c>
      <c r="D4" s="28" t="s">
        <v>203</v>
      </c>
      <c r="E4" s="28" t="s">
        <v>204</v>
      </c>
      <c r="F4" s="10">
        <v>185</v>
      </c>
      <c r="G4" s="10">
        <v>164</v>
      </c>
      <c r="H4" s="10">
        <v>349</v>
      </c>
      <c r="I4" s="10" t="s">
        <v>107</v>
      </c>
      <c r="J4" s="10">
        <v>35</v>
      </c>
      <c r="K4" s="10">
        <v>14</v>
      </c>
      <c r="L4" s="10">
        <v>49</v>
      </c>
      <c r="M4" s="10" t="s">
        <v>108</v>
      </c>
      <c r="N4" s="10">
        <v>28</v>
      </c>
      <c r="O4" s="10">
        <v>22</v>
      </c>
      <c r="P4" s="10">
        <v>50</v>
      </c>
      <c r="Q4" s="10" t="s">
        <v>109</v>
      </c>
      <c r="R4" s="10">
        <v>48</v>
      </c>
      <c r="S4" s="10">
        <v>42</v>
      </c>
      <c r="T4" s="10">
        <v>90</v>
      </c>
      <c r="U4" s="10" t="s">
        <v>113</v>
      </c>
      <c r="V4" s="10">
        <v>36</v>
      </c>
      <c r="W4" s="10">
        <v>34</v>
      </c>
      <c r="X4" s="10">
        <v>70</v>
      </c>
      <c r="Y4" s="10" t="s">
        <v>110</v>
      </c>
      <c r="Z4" s="10">
        <v>31</v>
      </c>
      <c r="AA4" s="10">
        <v>24</v>
      </c>
      <c r="AB4" s="10">
        <v>55</v>
      </c>
      <c r="AC4" s="10" t="s">
        <v>109</v>
      </c>
      <c r="AD4" s="10">
        <v>48</v>
      </c>
      <c r="AE4" s="10">
        <v>27</v>
      </c>
      <c r="AF4" s="10">
        <v>75</v>
      </c>
      <c r="AG4" s="10" t="s">
        <v>110</v>
      </c>
      <c r="AH4" s="10">
        <v>34</v>
      </c>
      <c r="AI4" s="10">
        <v>23</v>
      </c>
      <c r="AJ4" s="10">
        <v>57</v>
      </c>
      <c r="AK4" s="10" t="s">
        <v>109</v>
      </c>
      <c r="AL4" s="10">
        <v>795</v>
      </c>
      <c r="AM4" s="10">
        <v>15</v>
      </c>
      <c r="AN4" s="10">
        <v>66.3</v>
      </c>
      <c r="AO4" s="10" t="s">
        <v>17</v>
      </c>
      <c r="AP4" s="10" t="s">
        <v>201</v>
      </c>
      <c r="AQ4" s="10">
        <v>795</v>
      </c>
      <c r="AR4" s="10">
        <v>349</v>
      </c>
      <c r="AS4" s="10">
        <v>0</v>
      </c>
      <c r="AT4" s="10"/>
      <c r="AU4" s="32">
        <v>9311</v>
      </c>
    </row>
    <row r="5" spans="1:47" x14ac:dyDescent="0.25">
      <c r="A5" s="10">
        <v>4</v>
      </c>
      <c r="B5" s="10" t="s">
        <v>205</v>
      </c>
      <c r="C5" s="28" t="s">
        <v>206</v>
      </c>
      <c r="D5" s="28" t="s">
        <v>207</v>
      </c>
      <c r="E5" s="28" t="s">
        <v>208</v>
      </c>
      <c r="F5" s="10">
        <v>163</v>
      </c>
      <c r="G5" s="10">
        <v>174</v>
      </c>
      <c r="H5" s="10">
        <v>337</v>
      </c>
      <c r="I5" s="10" t="s">
        <v>107</v>
      </c>
      <c r="J5" s="10">
        <v>32</v>
      </c>
      <c r="K5" s="10">
        <v>17</v>
      </c>
      <c r="L5" s="10">
        <v>49</v>
      </c>
      <c r="M5" s="10" t="s">
        <v>108</v>
      </c>
      <c r="N5" s="10">
        <v>30</v>
      </c>
      <c r="O5" s="10">
        <v>37</v>
      </c>
      <c r="P5" s="10">
        <v>67</v>
      </c>
      <c r="Q5" s="10" t="s">
        <v>107</v>
      </c>
      <c r="R5" s="10">
        <v>30</v>
      </c>
      <c r="S5" s="10">
        <v>35</v>
      </c>
      <c r="T5" s="10">
        <v>65</v>
      </c>
      <c r="U5" s="10" t="s">
        <v>107</v>
      </c>
      <c r="V5" s="10">
        <v>28</v>
      </c>
      <c r="W5" s="10">
        <v>23</v>
      </c>
      <c r="X5" s="10">
        <v>51</v>
      </c>
      <c r="Y5" s="10" t="s">
        <v>109</v>
      </c>
      <c r="Z5" s="10">
        <v>35</v>
      </c>
      <c r="AA5" s="10">
        <v>23</v>
      </c>
      <c r="AB5" s="10">
        <v>58</v>
      </c>
      <c r="AC5" s="10" t="s">
        <v>109</v>
      </c>
      <c r="AD5" s="10">
        <v>31</v>
      </c>
      <c r="AE5" s="10">
        <v>14</v>
      </c>
      <c r="AF5" s="10">
        <v>45</v>
      </c>
      <c r="AG5" s="10" t="s">
        <v>108</v>
      </c>
      <c r="AH5" s="10">
        <v>27</v>
      </c>
      <c r="AI5" s="10">
        <v>11</v>
      </c>
      <c r="AJ5" s="10">
        <v>40</v>
      </c>
      <c r="AK5" s="10" t="s">
        <v>111</v>
      </c>
      <c r="AL5" s="10">
        <v>712</v>
      </c>
      <c r="AM5" s="10">
        <v>30</v>
      </c>
      <c r="AN5" s="10">
        <v>59.3</v>
      </c>
      <c r="AO5" s="10" t="s">
        <v>17</v>
      </c>
      <c r="AP5" s="10" t="s">
        <v>205</v>
      </c>
      <c r="AQ5" s="10">
        <v>712</v>
      </c>
      <c r="AR5" s="10">
        <v>337</v>
      </c>
      <c r="AS5" s="10">
        <v>0</v>
      </c>
      <c r="AT5" s="10">
        <v>2</v>
      </c>
      <c r="AU5" s="32">
        <v>9312</v>
      </c>
    </row>
    <row r="6" spans="1:47" x14ac:dyDescent="0.25">
      <c r="A6" s="10">
        <v>5</v>
      </c>
      <c r="B6" s="10" t="s">
        <v>209</v>
      </c>
      <c r="C6" s="28" t="s">
        <v>210</v>
      </c>
      <c r="D6" s="28" t="s">
        <v>73</v>
      </c>
      <c r="E6" s="28" t="s">
        <v>211</v>
      </c>
      <c r="F6" s="10">
        <v>205</v>
      </c>
      <c r="G6" s="10">
        <v>160</v>
      </c>
      <c r="H6" s="10">
        <v>365</v>
      </c>
      <c r="I6" s="10" t="s">
        <v>110</v>
      </c>
      <c r="J6" s="10">
        <v>46</v>
      </c>
      <c r="K6" s="10">
        <v>42</v>
      </c>
      <c r="L6" s="10">
        <v>88</v>
      </c>
      <c r="M6" s="10" t="s">
        <v>112</v>
      </c>
      <c r="N6" s="10">
        <v>44</v>
      </c>
      <c r="O6" s="10">
        <v>42</v>
      </c>
      <c r="P6" s="10">
        <v>86</v>
      </c>
      <c r="Q6" s="10" t="s">
        <v>112</v>
      </c>
      <c r="R6" s="10">
        <v>49</v>
      </c>
      <c r="S6" s="10">
        <v>48</v>
      </c>
      <c r="T6" s="10">
        <v>97</v>
      </c>
      <c r="U6" s="10" t="s">
        <v>113</v>
      </c>
      <c r="V6" s="10">
        <v>46</v>
      </c>
      <c r="W6" s="10">
        <v>46</v>
      </c>
      <c r="X6" s="10">
        <v>92</v>
      </c>
      <c r="Y6" s="10" t="s">
        <v>113</v>
      </c>
      <c r="Z6" s="10">
        <v>43</v>
      </c>
      <c r="AA6" s="10">
        <v>43</v>
      </c>
      <c r="AB6" s="10">
        <v>86</v>
      </c>
      <c r="AC6" s="10" t="s">
        <v>112</v>
      </c>
      <c r="AD6" s="10">
        <v>47</v>
      </c>
      <c r="AE6" s="10">
        <v>35</v>
      </c>
      <c r="AF6" s="10">
        <v>82</v>
      </c>
      <c r="AG6" s="10" t="s">
        <v>112</v>
      </c>
      <c r="AH6" s="10">
        <v>39</v>
      </c>
      <c r="AI6" s="10">
        <v>32</v>
      </c>
      <c r="AJ6" s="10">
        <v>71</v>
      </c>
      <c r="AK6" s="10" t="s">
        <v>110</v>
      </c>
      <c r="AL6" s="10">
        <v>967</v>
      </c>
      <c r="AM6" s="10">
        <v>1</v>
      </c>
      <c r="AN6" s="10">
        <v>80.599999999999994</v>
      </c>
      <c r="AO6" s="10" t="s">
        <v>17</v>
      </c>
      <c r="AP6" s="10" t="s">
        <v>209</v>
      </c>
      <c r="AQ6" s="10">
        <v>967</v>
      </c>
      <c r="AR6" s="10">
        <v>365</v>
      </c>
      <c r="AS6" s="10">
        <v>0</v>
      </c>
      <c r="AT6" s="10"/>
      <c r="AU6" s="32">
        <v>9313</v>
      </c>
    </row>
    <row r="7" spans="1:47" x14ac:dyDescent="0.25">
      <c r="A7" s="10">
        <v>6</v>
      </c>
      <c r="B7" s="10" t="s">
        <v>212</v>
      </c>
      <c r="C7" s="28" t="s">
        <v>213</v>
      </c>
      <c r="D7" s="28" t="s">
        <v>214</v>
      </c>
      <c r="E7" s="28" t="s">
        <v>215</v>
      </c>
      <c r="F7" s="10">
        <v>159</v>
      </c>
      <c r="G7" s="10">
        <v>156</v>
      </c>
      <c r="H7" s="10">
        <v>315</v>
      </c>
      <c r="I7" s="10" t="s">
        <v>107</v>
      </c>
      <c r="J7" s="10">
        <v>20</v>
      </c>
      <c r="K7" s="10">
        <v>6</v>
      </c>
      <c r="L7" s="10">
        <v>26</v>
      </c>
      <c r="M7" s="10" t="s">
        <v>58</v>
      </c>
      <c r="N7" s="10">
        <v>20</v>
      </c>
      <c r="O7" s="10">
        <v>3</v>
      </c>
      <c r="P7" s="10">
        <v>23</v>
      </c>
      <c r="Q7" s="10" t="s">
        <v>58</v>
      </c>
      <c r="R7" s="10">
        <v>22</v>
      </c>
      <c r="S7" s="10">
        <v>18</v>
      </c>
      <c r="T7" s="10">
        <v>40</v>
      </c>
      <c r="U7" s="10" t="s">
        <v>111</v>
      </c>
      <c r="V7" s="10">
        <v>25</v>
      </c>
      <c r="W7" s="10">
        <v>19</v>
      </c>
      <c r="X7" s="10">
        <v>44</v>
      </c>
      <c r="Y7" s="10" t="s">
        <v>111</v>
      </c>
      <c r="Z7" s="10">
        <v>30</v>
      </c>
      <c r="AA7" s="10">
        <v>11</v>
      </c>
      <c r="AB7" s="10">
        <v>41</v>
      </c>
      <c r="AC7" s="10" t="s">
        <v>111</v>
      </c>
      <c r="AD7" s="10">
        <v>15</v>
      </c>
      <c r="AE7" s="10">
        <v>7</v>
      </c>
      <c r="AF7" s="10">
        <v>22</v>
      </c>
      <c r="AG7" s="10" t="s">
        <v>58</v>
      </c>
      <c r="AH7" s="10">
        <v>28</v>
      </c>
      <c r="AI7" s="10">
        <v>8</v>
      </c>
      <c r="AJ7" s="10">
        <v>40</v>
      </c>
      <c r="AK7" s="10" t="s">
        <v>111</v>
      </c>
      <c r="AL7" s="10" t="s">
        <v>15</v>
      </c>
      <c r="AM7" s="10" t="s">
        <v>15</v>
      </c>
      <c r="AN7" s="10" t="s">
        <v>15</v>
      </c>
      <c r="AO7" s="10" t="s">
        <v>18</v>
      </c>
      <c r="AP7" s="10" t="s">
        <v>212</v>
      </c>
      <c r="AQ7" s="10">
        <v>0</v>
      </c>
      <c r="AR7" s="10">
        <v>315</v>
      </c>
      <c r="AS7" s="10">
        <v>3</v>
      </c>
      <c r="AT7" s="10">
        <v>4</v>
      </c>
      <c r="AU7" s="33" t="s">
        <v>508</v>
      </c>
    </row>
    <row r="8" spans="1:47" x14ac:dyDescent="0.25">
      <c r="A8" s="10">
        <v>7</v>
      </c>
      <c r="B8" s="10" t="s">
        <v>216</v>
      </c>
      <c r="C8" s="28" t="s">
        <v>217</v>
      </c>
      <c r="D8" s="28" t="s">
        <v>218</v>
      </c>
      <c r="E8" s="28" t="s">
        <v>219</v>
      </c>
      <c r="F8" s="10">
        <v>170</v>
      </c>
      <c r="G8" s="10">
        <v>181</v>
      </c>
      <c r="H8" s="10">
        <v>351</v>
      </c>
      <c r="I8" s="10" t="s">
        <v>110</v>
      </c>
      <c r="J8" s="10">
        <v>23</v>
      </c>
      <c r="K8" s="10">
        <v>10</v>
      </c>
      <c r="L8" s="10">
        <v>33</v>
      </c>
      <c r="M8" s="10" t="s">
        <v>58</v>
      </c>
      <c r="N8" s="10">
        <v>28</v>
      </c>
      <c r="O8" s="10">
        <v>38</v>
      </c>
      <c r="P8" s="10">
        <v>66</v>
      </c>
      <c r="Q8" s="10" t="s">
        <v>107</v>
      </c>
      <c r="R8" s="10">
        <v>33</v>
      </c>
      <c r="S8" s="10">
        <v>42</v>
      </c>
      <c r="T8" s="10">
        <v>75</v>
      </c>
      <c r="U8" s="10" t="s">
        <v>110</v>
      </c>
      <c r="V8" s="10">
        <v>32</v>
      </c>
      <c r="W8" s="10">
        <v>31</v>
      </c>
      <c r="X8" s="10">
        <v>63</v>
      </c>
      <c r="Y8" s="10" t="s">
        <v>107</v>
      </c>
      <c r="Z8" s="10">
        <v>32</v>
      </c>
      <c r="AA8" s="10">
        <v>18</v>
      </c>
      <c r="AB8" s="10">
        <v>50</v>
      </c>
      <c r="AC8" s="10" t="s">
        <v>109</v>
      </c>
      <c r="AD8" s="10">
        <v>25</v>
      </c>
      <c r="AE8" s="10">
        <v>22</v>
      </c>
      <c r="AF8" s="10">
        <v>47</v>
      </c>
      <c r="AG8" s="10" t="s">
        <v>108</v>
      </c>
      <c r="AH8" s="10">
        <v>30</v>
      </c>
      <c r="AI8" s="10">
        <v>14</v>
      </c>
      <c r="AJ8" s="10">
        <v>44</v>
      </c>
      <c r="AK8" s="10" t="s">
        <v>111</v>
      </c>
      <c r="AL8" s="10" t="s">
        <v>15</v>
      </c>
      <c r="AM8" s="10" t="s">
        <v>15</v>
      </c>
      <c r="AN8" s="10" t="s">
        <v>15</v>
      </c>
      <c r="AO8" s="10" t="s">
        <v>18</v>
      </c>
      <c r="AP8" s="10" t="s">
        <v>216</v>
      </c>
      <c r="AQ8" s="10">
        <v>0</v>
      </c>
      <c r="AR8" s="10">
        <v>351</v>
      </c>
      <c r="AS8" s="10">
        <v>1</v>
      </c>
      <c r="AT8" s="10"/>
      <c r="AU8" s="33" t="s">
        <v>509</v>
      </c>
    </row>
    <row r="9" spans="1:47" x14ac:dyDescent="0.25">
      <c r="A9" s="10">
        <v>8</v>
      </c>
      <c r="B9" s="10" t="s">
        <v>220</v>
      </c>
      <c r="C9" s="28" t="s">
        <v>221</v>
      </c>
      <c r="D9" s="28" t="s">
        <v>98</v>
      </c>
      <c r="E9" s="28" t="s">
        <v>222</v>
      </c>
      <c r="F9" s="10">
        <v>201</v>
      </c>
      <c r="G9" s="10">
        <v>188</v>
      </c>
      <c r="H9" s="10">
        <v>389</v>
      </c>
      <c r="I9" s="10" t="s">
        <v>110</v>
      </c>
      <c r="J9" s="10">
        <v>34</v>
      </c>
      <c r="K9" s="10">
        <v>24</v>
      </c>
      <c r="L9" s="10">
        <v>58</v>
      </c>
      <c r="M9" s="10" t="s">
        <v>109</v>
      </c>
      <c r="N9" s="10">
        <v>34</v>
      </c>
      <c r="O9" s="10">
        <v>27</v>
      </c>
      <c r="P9" s="10">
        <v>61</v>
      </c>
      <c r="Q9" s="10" t="s">
        <v>107</v>
      </c>
      <c r="R9" s="10">
        <v>30</v>
      </c>
      <c r="S9" s="10">
        <v>23</v>
      </c>
      <c r="T9" s="10">
        <v>53</v>
      </c>
      <c r="U9" s="10" t="s">
        <v>109</v>
      </c>
      <c r="V9" s="10">
        <v>34</v>
      </c>
      <c r="W9" s="10">
        <v>37</v>
      </c>
      <c r="X9" s="10">
        <v>71</v>
      </c>
      <c r="Y9" s="10" t="s">
        <v>110</v>
      </c>
      <c r="Z9" s="10">
        <v>37</v>
      </c>
      <c r="AA9" s="10">
        <v>32</v>
      </c>
      <c r="AB9" s="10">
        <v>69</v>
      </c>
      <c r="AC9" s="10" t="s">
        <v>107</v>
      </c>
      <c r="AD9" s="10">
        <v>33</v>
      </c>
      <c r="AE9" s="10">
        <v>17</v>
      </c>
      <c r="AF9" s="10">
        <v>50</v>
      </c>
      <c r="AG9" s="10" t="s">
        <v>109</v>
      </c>
      <c r="AH9" s="10">
        <v>30</v>
      </c>
      <c r="AI9" s="10">
        <v>21</v>
      </c>
      <c r="AJ9" s="10">
        <v>51</v>
      </c>
      <c r="AK9" s="10" t="s">
        <v>109</v>
      </c>
      <c r="AL9" s="10">
        <v>802</v>
      </c>
      <c r="AM9" s="10">
        <v>11</v>
      </c>
      <c r="AN9" s="10">
        <v>66.8</v>
      </c>
      <c r="AO9" s="10" t="s">
        <v>17</v>
      </c>
      <c r="AP9" s="10" t="s">
        <v>220</v>
      </c>
      <c r="AQ9" s="10">
        <v>802</v>
      </c>
      <c r="AR9" s="10">
        <v>389</v>
      </c>
      <c r="AS9" s="10">
        <v>0</v>
      </c>
      <c r="AT9" s="10"/>
      <c r="AU9" s="32">
        <v>9316</v>
      </c>
    </row>
    <row r="10" spans="1:47" x14ac:dyDescent="0.25">
      <c r="A10" s="10">
        <v>9</v>
      </c>
      <c r="B10" s="10" t="s">
        <v>223</v>
      </c>
      <c r="C10" s="28" t="s">
        <v>224</v>
      </c>
      <c r="D10" s="28" t="s">
        <v>225</v>
      </c>
      <c r="E10" s="28" t="s">
        <v>226</v>
      </c>
      <c r="F10" s="10">
        <v>195</v>
      </c>
      <c r="G10" s="10">
        <v>180</v>
      </c>
      <c r="H10" s="10">
        <v>375</v>
      </c>
      <c r="I10" s="10" t="s">
        <v>110</v>
      </c>
      <c r="J10" s="10">
        <v>33</v>
      </c>
      <c r="K10" s="10">
        <v>25</v>
      </c>
      <c r="L10" s="10">
        <v>58</v>
      </c>
      <c r="M10" s="10" t="s">
        <v>109</v>
      </c>
      <c r="N10" s="10">
        <v>32</v>
      </c>
      <c r="O10" s="10">
        <v>28</v>
      </c>
      <c r="P10" s="10">
        <v>60</v>
      </c>
      <c r="Q10" s="10" t="s">
        <v>107</v>
      </c>
      <c r="R10" s="10">
        <v>46</v>
      </c>
      <c r="S10" s="10">
        <v>41</v>
      </c>
      <c r="T10" s="10">
        <v>87</v>
      </c>
      <c r="U10" s="10" t="s">
        <v>112</v>
      </c>
      <c r="V10" s="10">
        <v>36</v>
      </c>
      <c r="W10" s="10">
        <v>35</v>
      </c>
      <c r="X10" s="10">
        <v>71</v>
      </c>
      <c r="Y10" s="10" t="s">
        <v>110</v>
      </c>
      <c r="Z10" s="10">
        <v>38</v>
      </c>
      <c r="AA10" s="10">
        <v>39</v>
      </c>
      <c r="AB10" s="10">
        <v>77</v>
      </c>
      <c r="AC10" s="10" t="s">
        <v>110</v>
      </c>
      <c r="AD10" s="10">
        <v>36</v>
      </c>
      <c r="AE10" s="10">
        <v>31</v>
      </c>
      <c r="AF10" s="10">
        <v>67</v>
      </c>
      <c r="AG10" s="10" t="s">
        <v>107</v>
      </c>
      <c r="AH10" s="10">
        <v>30</v>
      </c>
      <c r="AI10" s="10">
        <v>24</v>
      </c>
      <c r="AJ10" s="10">
        <v>54</v>
      </c>
      <c r="AK10" s="10" t="s">
        <v>109</v>
      </c>
      <c r="AL10" s="10">
        <v>849</v>
      </c>
      <c r="AM10" s="10">
        <v>7</v>
      </c>
      <c r="AN10" s="10">
        <v>70.8</v>
      </c>
      <c r="AO10" s="10" t="s">
        <v>17</v>
      </c>
      <c r="AP10" s="10" t="s">
        <v>223</v>
      </c>
      <c r="AQ10" s="10">
        <v>849</v>
      </c>
      <c r="AR10" s="10">
        <v>375</v>
      </c>
      <c r="AS10" s="10">
        <v>0</v>
      </c>
      <c r="AT10" s="10"/>
      <c r="AU10" s="32">
        <v>9317</v>
      </c>
    </row>
    <row r="11" spans="1:47" x14ac:dyDescent="0.25">
      <c r="A11" s="10">
        <v>10</v>
      </c>
      <c r="B11" s="10" t="s">
        <v>227</v>
      </c>
      <c r="C11" s="28" t="s">
        <v>228</v>
      </c>
      <c r="D11" s="28" t="s">
        <v>229</v>
      </c>
      <c r="E11" s="28" t="s">
        <v>230</v>
      </c>
      <c r="F11" s="10">
        <v>187</v>
      </c>
      <c r="G11" s="10">
        <v>170</v>
      </c>
      <c r="H11" s="10">
        <v>357</v>
      </c>
      <c r="I11" s="10" t="s">
        <v>110</v>
      </c>
      <c r="J11" s="10">
        <v>33</v>
      </c>
      <c r="K11" s="10">
        <v>16</v>
      </c>
      <c r="L11" s="10">
        <v>49</v>
      </c>
      <c r="M11" s="10" t="s">
        <v>108</v>
      </c>
      <c r="N11" s="10">
        <v>25</v>
      </c>
      <c r="O11" s="10">
        <v>23</v>
      </c>
      <c r="P11" s="10">
        <v>48</v>
      </c>
      <c r="Q11" s="10" t="s">
        <v>108</v>
      </c>
      <c r="R11" s="10">
        <v>38</v>
      </c>
      <c r="S11" s="10">
        <v>38</v>
      </c>
      <c r="T11" s="10">
        <v>76</v>
      </c>
      <c r="U11" s="10" t="s">
        <v>110</v>
      </c>
      <c r="V11" s="10">
        <v>34</v>
      </c>
      <c r="W11" s="10">
        <v>36</v>
      </c>
      <c r="X11" s="10">
        <v>70</v>
      </c>
      <c r="Y11" s="10" t="s">
        <v>110</v>
      </c>
      <c r="Z11" s="10">
        <v>34</v>
      </c>
      <c r="AA11" s="10">
        <v>31</v>
      </c>
      <c r="AB11" s="10">
        <v>65</v>
      </c>
      <c r="AC11" s="10" t="s">
        <v>107</v>
      </c>
      <c r="AD11" s="10">
        <v>36</v>
      </c>
      <c r="AE11" s="10">
        <v>17</v>
      </c>
      <c r="AF11" s="10">
        <v>53</v>
      </c>
      <c r="AG11" s="10" t="s">
        <v>109</v>
      </c>
      <c r="AH11" s="10">
        <v>34</v>
      </c>
      <c r="AI11" s="10">
        <v>27</v>
      </c>
      <c r="AJ11" s="10">
        <v>61</v>
      </c>
      <c r="AK11" s="10" t="s">
        <v>107</v>
      </c>
      <c r="AL11" s="10">
        <v>779</v>
      </c>
      <c r="AM11" s="10">
        <v>20</v>
      </c>
      <c r="AN11" s="10">
        <v>64.900000000000006</v>
      </c>
      <c r="AO11" s="10" t="s">
        <v>17</v>
      </c>
      <c r="AP11" s="10" t="s">
        <v>227</v>
      </c>
      <c r="AQ11" s="10">
        <v>779</v>
      </c>
      <c r="AR11" s="10">
        <v>357</v>
      </c>
      <c r="AS11" s="10">
        <v>0</v>
      </c>
      <c r="AT11" s="10"/>
      <c r="AU11" s="32">
        <v>9318</v>
      </c>
    </row>
    <row r="12" spans="1:47" x14ac:dyDescent="0.25">
      <c r="A12" s="10">
        <v>11</v>
      </c>
      <c r="B12" s="10" t="s">
        <v>231</v>
      </c>
      <c r="C12" s="28" t="s">
        <v>232</v>
      </c>
      <c r="D12" s="28" t="s">
        <v>65</v>
      </c>
      <c r="E12" s="28" t="s">
        <v>233</v>
      </c>
      <c r="F12" s="10">
        <v>167</v>
      </c>
      <c r="G12" s="10">
        <v>186</v>
      </c>
      <c r="H12" s="10">
        <v>353</v>
      </c>
      <c r="I12" s="10" t="s">
        <v>110</v>
      </c>
      <c r="J12" s="10">
        <v>41</v>
      </c>
      <c r="K12" s="10">
        <v>34</v>
      </c>
      <c r="L12" s="10">
        <v>75</v>
      </c>
      <c r="M12" s="10" t="s">
        <v>110</v>
      </c>
      <c r="N12" s="10">
        <v>37</v>
      </c>
      <c r="O12" s="10">
        <v>37</v>
      </c>
      <c r="P12" s="10">
        <v>74</v>
      </c>
      <c r="Q12" s="10" t="s">
        <v>110</v>
      </c>
      <c r="R12" s="10">
        <v>48</v>
      </c>
      <c r="S12" s="10">
        <v>43</v>
      </c>
      <c r="T12" s="10">
        <v>91</v>
      </c>
      <c r="U12" s="10" t="s">
        <v>113</v>
      </c>
      <c r="V12" s="10">
        <v>34</v>
      </c>
      <c r="W12" s="10">
        <v>44</v>
      </c>
      <c r="X12" s="10">
        <v>78</v>
      </c>
      <c r="Y12" s="10" t="s">
        <v>110</v>
      </c>
      <c r="Z12" s="10">
        <v>37</v>
      </c>
      <c r="AA12" s="10">
        <v>42</v>
      </c>
      <c r="AB12" s="10">
        <v>79</v>
      </c>
      <c r="AC12" s="10" t="s">
        <v>110</v>
      </c>
      <c r="AD12" s="10">
        <v>49</v>
      </c>
      <c r="AE12" s="10">
        <v>38</v>
      </c>
      <c r="AF12" s="10">
        <v>87</v>
      </c>
      <c r="AG12" s="10" t="s">
        <v>112</v>
      </c>
      <c r="AH12" s="10">
        <v>38</v>
      </c>
      <c r="AI12" s="10">
        <v>32</v>
      </c>
      <c r="AJ12" s="10">
        <v>70</v>
      </c>
      <c r="AK12" s="10" t="s">
        <v>110</v>
      </c>
      <c r="AL12" s="10">
        <v>907</v>
      </c>
      <c r="AM12" s="10">
        <v>3</v>
      </c>
      <c r="AN12" s="10">
        <v>75.599999999999994</v>
      </c>
      <c r="AO12" s="10" t="s">
        <v>17</v>
      </c>
      <c r="AP12" s="10" t="s">
        <v>231</v>
      </c>
      <c r="AQ12" s="10">
        <v>907</v>
      </c>
      <c r="AR12" s="10">
        <v>353</v>
      </c>
      <c r="AS12" s="10">
        <v>0</v>
      </c>
      <c r="AT12" s="10"/>
      <c r="AU12" s="32">
        <v>9319</v>
      </c>
    </row>
    <row r="13" spans="1:47" x14ac:dyDescent="0.25">
      <c r="A13" s="10">
        <v>12</v>
      </c>
      <c r="B13" s="10" t="s">
        <v>234</v>
      </c>
      <c r="C13" s="28" t="s">
        <v>235</v>
      </c>
      <c r="D13" s="28" t="s">
        <v>236</v>
      </c>
      <c r="E13" s="28" t="s">
        <v>237</v>
      </c>
      <c r="F13" s="10">
        <v>156</v>
      </c>
      <c r="G13" s="10">
        <v>194</v>
      </c>
      <c r="H13" s="10">
        <v>350</v>
      </c>
      <c r="I13" s="10" t="s">
        <v>110</v>
      </c>
      <c r="J13" s="10">
        <v>30</v>
      </c>
      <c r="K13" s="10">
        <v>18</v>
      </c>
      <c r="L13" s="10">
        <v>48</v>
      </c>
      <c r="M13" s="10" t="s">
        <v>108</v>
      </c>
      <c r="N13" s="10">
        <v>36</v>
      </c>
      <c r="O13" s="10">
        <v>37</v>
      </c>
      <c r="P13" s="10">
        <v>73</v>
      </c>
      <c r="Q13" s="10" t="s">
        <v>110</v>
      </c>
      <c r="R13" s="10">
        <v>29</v>
      </c>
      <c r="S13" s="10">
        <v>26</v>
      </c>
      <c r="T13" s="10">
        <v>55</v>
      </c>
      <c r="U13" s="10" t="s">
        <v>109</v>
      </c>
      <c r="V13" s="10">
        <v>33</v>
      </c>
      <c r="W13" s="10">
        <v>17</v>
      </c>
      <c r="X13" s="10">
        <v>50</v>
      </c>
      <c r="Y13" s="10" t="s">
        <v>109</v>
      </c>
      <c r="Z13" s="10">
        <v>31</v>
      </c>
      <c r="AA13" s="10">
        <v>24</v>
      </c>
      <c r="AB13" s="10">
        <v>55</v>
      </c>
      <c r="AC13" s="10" t="s">
        <v>109</v>
      </c>
      <c r="AD13" s="10">
        <v>34</v>
      </c>
      <c r="AE13" s="10">
        <v>24</v>
      </c>
      <c r="AF13" s="10">
        <v>58</v>
      </c>
      <c r="AG13" s="10" t="s">
        <v>109</v>
      </c>
      <c r="AH13" s="10">
        <v>30</v>
      </c>
      <c r="AI13" s="10">
        <v>0</v>
      </c>
      <c r="AJ13" s="10">
        <v>30</v>
      </c>
      <c r="AK13" s="10" t="s">
        <v>58</v>
      </c>
      <c r="AL13" s="10" t="s">
        <v>15</v>
      </c>
      <c r="AM13" s="10" t="s">
        <v>15</v>
      </c>
      <c r="AN13" s="10" t="s">
        <v>15</v>
      </c>
      <c r="AO13" s="10" t="s">
        <v>18</v>
      </c>
      <c r="AP13" s="10" t="s">
        <v>234</v>
      </c>
      <c r="AQ13" s="10">
        <v>0</v>
      </c>
      <c r="AR13" s="10">
        <v>350</v>
      </c>
      <c r="AS13" s="10">
        <v>1</v>
      </c>
      <c r="AT13" s="10"/>
      <c r="AU13" s="33" t="s">
        <v>510</v>
      </c>
    </row>
    <row r="14" spans="1:47" x14ac:dyDescent="0.25">
      <c r="A14" s="10">
        <v>13</v>
      </c>
      <c r="B14" s="10" t="s">
        <v>238</v>
      </c>
      <c r="C14" s="28" t="s">
        <v>239</v>
      </c>
      <c r="D14" s="28" t="s">
        <v>240</v>
      </c>
      <c r="E14" s="28" t="s">
        <v>96</v>
      </c>
      <c r="F14" s="10">
        <v>153</v>
      </c>
      <c r="G14" s="10">
        <v>187</v>
      </c>
      <c r="H14" s="10">
        <v>340</v>
      </c>
      <c r="I14" s="10" t="s">
        <v>107</v>
      </c>
      <c r="J14" s="10">
        <v>17</v>
      </c>
      <c r="K14" s="10">
        <v>9</v>
      </c>
      <c r="L14" s="10">
        <v>26</v>
      </c>
      <c r="M14" s="10" t="s">
        <v>58</v>
      </c>
      <c r="N14" s="10">
        <v>16</v>
      </c>
      <c r="O14" s="10">
        <v>1</v>
      </c>
      <c r="P14" s="10">
        <v>17</v>
      </c>
      <c r="Q14" s="10" t="s">
        <v>58</v>
      </c>
      <c r="R14" s="10">
        <v>26</v>
      </c>
      <c r="S14" s="10">
        <v>14</v>
      </c>
      <c r="T14" s="10">
        <v>40</v>
      </c>
      <c r="U14" s="10" t="s">
        <v>111</v>
      </c>
      <c r="V14" s="10">
        <v>28</v>
      </c>
      <c r="W14" s="10">
        <v>13</v>
      </c>
      <c r="X14" s="10">
        <v>41</v>
      </c>
      <c r="Y14" s="10" t="s">
        <v>111</v>
      </c>
      <c r="Z14" s="10">
        <v>27</v>
      </c>
      <c r="AA14" s="10">
        <v>13</v>
      </c>
      <c r="AB14" s="10">
        <v>40</v>
      </c>
      <c r="AC14" s="10" t="s">
        <v>111</v>
      </c>
      <c r="AD14" s="10">
        <v>13</v>
      </c>
      <c r="AE14" s="10">
        <v>13</v>
      </c>
      <c r="AF14" s="10">
        <v>26</v>
      </c>
      <c r="AG14" s="10" t="s">
        <v>58</v>
      </c>
      <c r="AH14" s="10">
        <v>31</v>
      </c>
      <c r="AI14" s="10">
        <v>9</v>
      </c>
      <c r="AJ14" s="10">
        <v>40</v>
      </c>
      <c r="AK14" s="10" t="s">
        <v>111</v>
      </c>
      <c r="AL14" s="10" t="s">
        <v>15</v>
      </c>
      <c r="AM14" s="10" t="s">
        <v>15</v>
      </c>
      <c r="AN14" s="10" t="s">
        <v>15</v>
      </c>
      <c r="AO14" s="10" t="s">
        <v>18</v>
      </c>
      <c r="AP14" s="10" t="s">
        <v>238</v>
      </c>
      <c r="AQ14" s="10">
        <v>0</v>
      </c>
      <c r="AR14" s="10">
        <v>340</v>
      </c>
      <c r="AS14" s="10">
        <v>3</v>
      </c>
      <c r="AT14" s="10"/>
      <c r="AU14" s="33" t="s">
        <v>511</v>
      </c>
    </row>
    <row r="15" spans="1:47" x14ac:dyDescent="0.25">
      <c r="A15" s="10">
        <v>14</v>
      </c>
      <c r="B15" s="10" t="s">
        <v>241</v>
      </c>
      <c r="C15" s="28" t="s">
        <v>242</v>
      </c>
      <c r="D15" s="28" t="s">
        <v>243</v>
      </c>
      <c r="E15" s="28" t="s">
        <v>244</v>
      </c>
      <c r="F15" s="10">
        <v>153</v>
      </c>
      <c r="G15" s="10">
        <v>161</v>
      </c>
      <c r="H15" s="10">
        <v>314</v>
      </c>
      <c r="I15" s="10" t="s">
        <v>107</v>
      </c>
      <c r="J15" s="10">
        <v>23</v>
      </c>
      <c r="K15" s="10">
        <v>4</v>
      </c>
      <c r="L15" s="10">
        <v>27</v>
      </c>
      <c r="M15" s="10" t="s">
        <v>58</v>
      </c>
      <c r="N15" s="10">
        <v>20</v>
      </c>
      <c r="O15" s="10">
        <v>15</v>
      </c>
      <c r="P15" s="10">
        <v>40</v>
      </c>
      <c r="Q15" s="10" t="s">
        <v>111</v>
      </c>
      <c r="R15" s="10">
        <v>23</v>
      </c>
      <c r="S15" s="10">
        <v>18</v>
      </c>
      <c r="T15" s="10">
        <v>41</v>
      </c>
      <c r="U15" s="10" t="s">
        <v>111</v>
      </c>
      <c r="V15" s="10">
        <v>34</v>
      </c>
      <c r="W15" s="10">
        <v>19</v>
      </c>
      <c r="X15" s="10">
        <v>53</v>
      </c>
      <c r="Y15" s="10" t="s">
        <v>109</v>
      </c>
      <c r="Z15" s="10">
        <v>29</v>
      </c>
      <c r="AA15" s="10">
        <v>15</v>
      </c>
      <c r="AB15" s="10">
        <v>44</v>
      </c>
      <c r="AC15" s="10" t="s">
        <v>111</v>
      </c>
      <c r="AD15" s="10">
        <v>24</v>
      </c>
      <c r="AE15" s="10">
        <v>8</v>
      </c>
      <c r="AF15" s="10">
        <v>32</v>
      </c>
      <c r="AG15" s="10" t="s">
        <v>58</v>
      </c>
      <c r="AH15" s="10">
        <v>31</v>
      </c>
      <c r="AI15" s="10">
        <v>2</v>
      </c>
      <c r="AJ15" s="10">
        <v>33</v>
      </c>
      <c r="AK15" s="10" t="s">
        <v>58</v>
      </c>
      <c r="AL15" s="10" t="s">
        <v>15</v>
      </c>
      <c r="AM15" s="10" t="s">
        <v>15</v>
      </c>
      <c r="AN15" s="10" t="s">
        <v>15</v>
      </c>
      <c r="AO15" s="10" t="s">
        <v>18</v>
      </c>
      <c r="AP15" s="10" t="s">
        <v>241</v>
      </c>
      <c r="AQ15" s="10">
        <v>0</v>
      </c>
      <c r="AR15" s="10">
        <v>314</v>
      </c>
      <c r="AS15" s="10">
        <v>3</v>
      </c>
      <c r="AT15" s="10">
        <v>5</v>
      </c>
      <c r="AU15" s="33" t="s">
        <v>512</v>
      </c>
    </row>
    <row r="16" spans="1:47" x14ac:dyDescent="0.25">
      <c r="A16" s="10">
        <v>15</v>
      </c>
      <c r="B16" s="10" t="s">
        <v>245</v>
      </c>
      <c r="C16" s="28" t="s">
        <v>119</v>
      </c>
      <c r="D16" s="28" t="s">
        <v>246</v>
      </c>
      <c r="E16" s="28" t="s">
        <v>247</v>
      </c>
      <c r="F16" s="10">
        <v>146</v>
      </c>
      <c r="G16" s="10">
        <v>144</v>
      </c>
      <c r="H16" s="10">
        <v>290</v>
      </c>
      <c r="I16" s="10" t="s">
        <v>109</v>
      </c>
      <c r="J16" s="10">
        <v>26</v>
      </c>
      <c r="K16" s="10">
        <v>11</v>
      </c>
      <c r="L16" s="10">
        <v>40</v>
      </c>
      <c r="M16" s="10" t="s">
        <v>111</v>
      </c>
      <c r="N16" s="10">
        <v>19</v>
      </c>
      <c r="O16" s="10">
        <v>17</v>
      </c>
      <c r="P16" s="10">
        <v>40</v>
      </c>
      <c r="Q16" s="10" t="s">
        <v>111</v>
      </c>
      <c r="R16" s="10">
        <v>22</v>
      </c>
      <c r="S16" s="10">
        <v>18</v>
      </c>
      <c r="T16" s="10">
        <v>40</v>
      </c>
      <c r="U16" s="10" t="s">
        <v>111</v>
      </c>
      <c r="V16" s="10">
        <v>24</v>
      </c>
      <c r="W16" s="10">
        <v>19</v>
      </c>
      <c r="X16" s="10">
        <v>43</v>
      </c>
      <c r="Y16" s="10" t="s">
        <v>111</v>
      </c>
      <c r="Z16" s="10">
        <v>34</v>
      </c>
      <c r="AA16" s="10">
        <v>13</v>
      </c>
      <c r="AB16" s="10">
        <v>47</v>
      </c>
      <c r="AC16" s="10" t="s">
        <v>108</v>
      </c>
      <c r="AD16" s="10">
        <v>16</v>
      </c>
      <c r="AE16" s="10">
        <v>7</v>
      </c>
      <c r="AF16" s="10">
        <v>23</v>
      </c>
      <c r="AG16" s="10" t="s">
        <v>58</v>
      </c>
      <c r="AH16" s="10">
        <v>29</v>
      </c>
      <c r="AI16" s="10">
        <v>9</v>
      </c>
      <c r="AJ16" s="10">
        <v>40</v>
      </c>
      <c r="AK16" s="10" t="s">
        <v>111</v>
      </c>
      <c r="AL16" s="10" t="s">
        <v>15</v>
      </c>
      <c r="AM16" s="10" t="s">
        <v>15</v>
      </c>
      <c r="AN16" s="10" t="s">
        <v>15</v>
      </c>
      <c r="AO16" s="10" t="s">
        <v>18</v>
      </c>
      <c r="AP16" s="10" t="s">
        <v>245</v>
      </c>
      <c r="AQ16" s="10">
        <v>0</v>
      </c>
      <c r="AR16" s="10">
        <v>290</v>
      </c>
      <c r="AS16" s="10">
        <v>1</v>
      </c>
      <c r="AT16" s="10">
        <v>9</v>
      </c>
      <c r="AU16" s="33" t="s">
        <v>513</v>
      </c>
    </row>
    <row r="17" spans="1:47" x14ac:dyDescent="0.25">
      <c r="A17" s="10">
        <v>16</v>
      </c>
      <c r="B17" s="10" t="s">
        <v>248</v>
      </c>
      <c r="C17" s="28" t="s">
        <v>249</v>
      </c>
      <c r="D17" s="28" t="s">
        <v>62</v>
      </c>
      <c r="E17" s="28" t="s">
        <v>250</v>
      </c>
      <c r="F17" s="10">
        <v>153</v>
      </c>
      <c r="G17" s="10">
        <v>142</v>
      </c>
      <c r="H17" s="10">
        <v>295</v>
      </c>
      <c r="I17" s="10" t="s">
        <v>109</v>
      </c>
      <c r="J17" s="10">
        <v>27</v>
      </c>
      <c r="K17" s="10">
        <v>5</v>
      </c>
      <c r="L17" s="10">
        <v>32</v>
      </c>
      <c r="M17" s="10" t="s">
        <v>58</v>
      </c>
      <c r="N17" s="10">
        <v>23</v>
      </c>
      <c r="O17" s="10">
        <v>12</v>
      </c>
      <c r="P17" s="10">
        <v>40</v>
      </c>
      <c r="Q17" s="10" t="s">
        <v>111</v>
      </c>
      <c r="R17" s="10">
        <v>23</v>
      </c>
      <c r="S17" s="10">
        <v>19</v>
      </c>
      <c r="T17" s="10">
        <v>42</v>
      </c>
      <c r="U17" s="10" t="s">
        <v>111</v>
      </c>
      <c r="V17" s="10">
        <v>27</v>
      </c>
      <c r="W17" s="10">
        <v>28</v>
      </c>
      <c r="X17" s="10">
        <v>55</v>
      </c>
      <c r="Y17" s="10" t="s">
        <v>109</v>
      </c>
      <c r="Z17" s="10">
        <v>32</v>
      </c>
      <c r="AA17" s="10">
        <v>14</v>
      </c>
      <c r="AB17" s="10">
        <v>46</v>
      </c>
      <c r="AC17" s="10" t="s">
        <v>108</v>
      </c>
      <c r="AD17" s="10">
        <v>28</v>
      </c>
      <c r="AE17" s="10">
        <v>6</v>
      </c>
      <c r="AF17" s="10">
        <v>34</v>
      </c>
      <c r="AG17" s="10" t="s">
        <v>58</v>
      </c>
      <c r="AH17" s="10">
        <v>29</v>
      </c>
      <c r="AI17" s="10">
        <v>8</v>
      </c>
      <c r="AJ17" s="10">
        <v>40</v>
      </c>
      <c r="AK17" s="10" t="s">
        <v>111</v>
      </c>
      <c r="AL17" s="10" t="s">
        <v>15</v>
      </c>
      <c r="AM17" s="10" t="s">
        <v>15</v>
      </c>
      <c r="AN17" s="10" t="s">
        <v>15</v>
      </c>
      <c r="AO17" s="10" t="s">
        <v>18</v>
      </c>
      <c r="AP17" s="10" t="s">
        <v>248</v>
      </c>
      <c r="AQ17" s="10">
        <v>0</v>
      </c>
      <c r="AR17" s="10">
        <v>295</v>
      </c>
      <c r="AS17" s="10">
        <v>2</v>
      </c>
      <c r="AT17" s="10">
        <v>8</v>
      </c>
      <c r="AU17" s="33" t="s">
        <v>514</v>
      </c>
    </row>
    <row r="18" spans="1:47" x14ac:dyDescent="0.25">
      <c r="A18" s="10">
        <v>17</v>
      </c>
      <c r="B18" s="10" t="s">
        <v>251</v>
      </c>
      <c r="C18" s="28" t="s">
        <v>252</v>
      </c>
      <c r="D18" s="28" t="s">
        <v>253</v>
      </c>
      <c r="E18" s="28" t="s">
        <v>124</v>
      </c>
      <c r="F18" s="10">
        <v>129</v>
      </c>
      <c r="G18" s="10">
        <v>167</v>
      </c>
      <c r="H18" s="10">
        <v>296</v>
      </c>
      <c r="I18" s="10" t="s">
        <v>109</v>
      </c>
      <c r="J18" s="10">
        <v>25</v>
      </c>
      <c r="K18" s="10">
        <v>8</v>
      </c>
      <c r="L18" s="10">
        <v>33</v>
      </c>
      <c r="M18" s="10" t="s">
        <v>58</v>
      </c>
      <c r="N18" s="10">
        <v>18</v>
      </c>
      <c r="O18" s="10">
        <v>4</v>
      </c>
      <c r="P18" s="10">
        <v>22</v>
      </c>
      <c r="Q18" s="10" t="s">
        <v>58</v>
      </c>
      <c r="R18" s="10">
        <v>32</v>
      </c>
      <c r="S18" s="10">
        <v>13</v>
      </c>
      <c r="T18" s="10">
        <v>45</v>
      </c>
      <c r="U18" s="10" t="s">
        <v>108</v>
      </c>
      <c r="V18" s="10">
        <v>30</v>
      </c>
      <c r="W18" s="10">
        <v>30</v>
      </c>
      <c r="X18" s="10">
        <v>60</v>
      </c>
      <c r="Y18" s="10" t="s">
        <v>107</v>
      </c>
      <c r="Z18" s="10">
        <v>21</v>
      </c>
      <c r="AA18" s="10">
        <v>19</v>
      </c>
      <c r="AB18" s="10">
        <v>40</v>
      </c>
      <c r="AC18" s="10" t="s">
        <v>111</v>
      </c>
      <c r="AD18" s="10">
        <v>18</v>
      </c>
      <c r="AE18" s="10">
        <v>8</v>
      </c>
      <c r="AF18" s="10">
        <v>26</v>
      </c>
      <c r="AG18" s="10" t="s">
        <v>58</v>
      </c>
      <c r="AH18" s="10">
        <v>29</v>
      </c>
      <c r="AI18" s="10">
        <v>11</v>
      </c>
      <c r="AJ18" s="10">
        <v>40</v>
      </c>
      <c r="AK18" s="10" t="s">
        <v>111</v>
      </c>
      <c r="AL18" s="10" t="s">
        <v>15</v>
      </c>
      <c r="AM18" s="10" t="s">
        <v>15</v>
      </c>
      <c r="AN18" s="10" t="s">
        <v>15</v>
      </c>
      <c r="AO18" s="10" t="s">
        <v>18</v>
      </c>
      <c r="AP18" s="10" t="s">
        <v>251</v>
      </c>
      <c r="AQ18" s="10">
        <v>0</v>
      </c>
      <c r="AR18" s="10">
        <v>296</v>
      </c>
      <c r="AS18" s="10">
        <v>3</v>
      </c>
      <c r="AT18" s="10"/>
      <c r="AU18" s="33" t="s">
        <v>515</v>
      </c>
    </row>
    <row r="19" spans="1:47" x14ac:dyDescent="0.25">
      <c r="A19" s="10">
        <v>18</v>
      </c>
      <c r="B19" s="10" t="s">
        <v>254</v>
      </c>
      <c r="C19" s="28" t="s">
        <v>255</v>
      </c>
      <c r="D19" s="28" t="s">
        <v>256</v>
      </c>
      <c r="E19" s="28" t="s">
        <v>257</v>
      </c>
      <c r="F19" s="10">
        <v>197</v>
      </c>
      <c r="G19" s="10">
        <v>169</v>
      </c>
      <c r="H19" s="10">
        <v>366</v>
      </c>
      <c r="I19" s="10" t="s">
        <v>110</v>
      </c>
      <c r="J19" s="10">
        <v>39</v>
      </c>
      <c r="K19" s="10">
        <v>35</v>
      </c>
      <c r="L19" s="10">
        <v>74</v>
      </c>
      <c r="M19" s="10" t="s">
        <v>110</v>
      </c>
      <c r="N19" s="10">
        <v>37</v>
      </c>
      <c r="O19" s="10">
        <v>32</v>
      </c>
      <c r="P19" s="10">
        <v>69</v>
      </c>
      <c r="Q19" s="10" t="s">
        <v>107</v>
      </c>
      <c r="R19" s="10">
        <v>49</v>
      </c>
      <c r="S19" s="10">
        <v>45</v>
      </c>
      <c r="T19" s="10">
        <v>94</v>
      </c>
      <c r="U19" s="10" t="s">
        <v>113</v>
      </c>
      <c r="V19" s="10">
        <v>36</v>
      </c>
      <c r="W19" s="10">
        <v>38</v>
      </c>
      <c r="X19" s="10">
        <v>74</v>
      </c>
      <c r="Y19" s="10" t="s">
        <v>110</v>
      </c>
      <c r="Z19" s="10">
        <v>35</v>
      </c>
      <c r="AA19" s="10">
        <v>29</v>
      </c>
      <c r="AB19" s="10">
        <v>64</v>
      </c>
      <c r="AC19" s="10" t="s">
        <v>107</v>
      </c>
      <c r="AD19" s="10">
        <v>46</v>
      </c>
      <c r="AE19" s="10">
        <v>35</v>
      </c>
      <c r="AF19" s="10">
        <v>81</v>
      </c>
      <c r="AG19" s="10" t="s">
        <v>112</v>
      </c>
      <c r="AH19" s="10">
        <v>22</v>
      </c>
      <c r="AI19" s="10">
        <v>22</v>
      </c>
      <c r="AJ19" s="10">
        <v>44</v>
      </c>
      <c r="AK19" s="10" t="s">
        <v>111</v>
      </c>
      <c r="AL19" s="10">
        <v>866</v>
      </c>
      <c r="AM19" s="10">
        <v>6</v>
      </c>
      <c r="AN19" s="10">
        <v>72.2</v>
      </c>
      <c r="AO19" s="10" t="s">
        <v>17</v>
      </c>
      <c r="AP19" s="10" t="s">
        <v>254</v>
      </c>
      <c r="AQ19" s="10">
        <v>866</v>
      </c>
      <c r="AR19" s="10">
        <v>366</v>
      </c>
      <c r="AS19" s="10">
        <v>0</v>
      </c>
      <c r="AT19" s="10"/>
      <c r="AU19" s="32">
        <v>9326</v>
      </c>
    </row>
    <row r="20" spans="1:47" x14ac:dyDescent="0.25">
      <c r="A20" s="10">
        <v>19</v>
      </c>
      <c r="B20" s="10" t="s">
        <v>258</v>
      </c>
      <c r="C20" s="28" t="s">
        <v>259</v>
      </c>
      <c r="D20" s="28" t="s">
        <v>260</v>
      </c>
      <c r="E20" s="28" t="s">
        <v>261</v>
      </c>
      <c r="F20" s="10">
        <v>167</v>
      </c>
      <c r="G20" s="10">
        <v>181</v>
      </c>
      <c r="H20" s="10">
        <v>348</v>
      </c>
      <c r="I20" s="10" t="s">
        <v>107</v>
      </c>
      <c r="J20" s="10">
        <v>32</v>
      </c>
      <c r="K20" s="10">
        <v>18</v>
      </c>
      <c r="L20" s="10">
        <v>50</v>
      </c>
      <c r="M20" s="10" t="s">
        <v>109</v>
      </c>
      <c r="N20" s="10">
        <v>28</v>
      </c>
      <c r="O20" s="10">
        <v>38</v>
      </c>
      <c r="P20" s="10">
        <v>66</v>
      </c>
      <c r="Q20" s="10" t="s">
        <v>107</v>
      </c>
      <c r="R20" s="10">
        <v>38</v>
      </c>
      <c r="S20" s="10">
        <v>19</v>
      </c>
      <c r="T20" s="10">
        <v>57</v>
      </c>
      <c r="U20" s="10" t="s">
        <v>109</v>
      </c>
      <c r="V20" s="10">
        <v>31</v>
      </c>
      <c r="W20" s="10">
        <v>26</v>
      </c>
      <c r="X20" s="10">
        <v>57</v>
      </c>
      <c r="Y20" s="10" t="s">
        <v>109</v>
      </c>
      <c r="Z20" s="10">
        <v>24</v>
      </c>
      <c r="AA20" s="10">
        <v>20</v>
      </c>
      <c r="AB20" s="10">
        <v>44</v>
      </c>
      <c r="AC20" s="10" t="s">
        <v>111</v>
      </c>
      <c r="AD20" s="10">
        <v>31</v>
      </c>
      <c r="AE20" s="10">
        <v>18</v>
      </c>
      <c r="AF20" s="10">
        <v>49</v>
      </c>
      <c r="AG20" s="10" t="s">
        <v>108</v>
      </c>
      <c r="AH20" s="10">
        <v>30</v>
      </c>
      <c r="AI20" s="10">
        <v>11</v>
      </c>
      <c r="AJ20" s="10">
        <v>41</v>
      </c>
      <c r="AK20" s="10" t="s">
        <v>111</v>
      </c>
      <c r="AL20" s="10">
        <v>712</v>
      </c>
      <c r="AM20" s="10">
        <v>29</v>
      </c>
      <c r="AN20" s="10">
        <v>59.3</v>
      </c>
      <c r="AO20" s="10" t="s">
        <v>17</v>
      </c>
      <c r="AP20" s="10" t="s">
        <v>258</v>
      </c>
      <c r="AQ20" s="10">
        <v>712</v>
      </c>
      <c r="AR20" s="10">
        <v>348</v>
      </c>
      <c r="AS20" s="10">
        <v>0</v>
      </c>
      <c r="AT20" s="10"/>
      <c r="AU20" s="32">
        <v>9327</v>
      </c>
    </row>
    <row r="21" spans="1:47" x14ac:dyDescent="0.25">
      <c r="A21" s="10">
        <v>20</v>
      </c>
      <c r="B21" s="10" t="s">
        <v>262</v>
      </c>
      <c r="C21" s="28" t="s">
        <v>263</v>
      </c>
      <c r="D21" s="28" t="s">
        <v>128</v>
      </c>
      <c r="E21" s="28" t="s">
        <v>264</v>
      </c>
      <c r="F21" s="10">
        <v>137</v>
      </c>
      <c r="G21" s="10">
        <v>168</v>
      </c>
      <c r="H21" s="10">
        <v>305</v>
      </c>
      <c r="I21" s="10" t="s">
        <v>107</v>
      </c>
      <c r="J21" s="10">
        <v>17</v>
      </c>
      <c r="K21" s="10">
        <v>9</v>
      </c>
      <c r="L21" s="10">
        <v>26</v>
      </c>
      <c r="M21" s="10" t="s">
        <v>58</v>
      </c>
      <c r="N21" s="10">
        <v>17</v>
      </c>
      <c r="O21" s="10">
        <v>11</v>
      </c>
      <c r="P21" s="10">
        <v>28</v>
      </c>
      <c r="Q21" s="10" t="s">
        <v>58</v>
      </c>
      <c r="R21" s="10">
        <v>27</v>
      </c>
      <c r="S21" s="10">
        <v>21</v>
      </c>
      <c r="T21" s="10">
        <v>48</v>
      </c>
      <c r="U21" s="10" t="s">
        <v>108</v>
      </c>
      <c r="V21" s="10">
        <v>29</v>
      </c>
      <c r="W21" s="10">
        <v>32</v>
      </c>
      <c r="X21" s="10">
        <v>61</v>
      </c>
      <c r="Y21" s="10" t="s">
        <v>107</v>
      </c>
      <c r="Z21" s="10">
        <v>24</v>
      </c>
      <c r="AA21" s="10">
        <v>21</v>
      </c>
      <c r="AB21" s="10">
        <v>45</v>
      </c>
      <c r="AC21" s="10" t="s">
        <v>108</v>
      </c>
      <c r="AD21" s="10">
        <v>12</v>
      </c>
      <c r="AE21" s="10">
        <v>19</v>
      </c>
      <c r="AF21" s="10">
        <v>31</v>
      </c>
      <c r="AG21" s="10" t="s">
        <v>58</v>
      </c>
      <c r="AH21" s="10">
        <v>30</v>
      </c>
      <c r="AI21" s="10">
        <v>13</v>
      </c>
      <c r="AJ21" s="10">
        <v>43</v>
      </c>
      <c r="AK21" s="10" t="s">
        <v>111</v>
      </c>
      <c r="AL21" s="10" t="s">
        <v>15</v>
      </c>
      <c r="AM21" s="10" t="s">
        <v>15</v>
      </c>
      <c r="AN21" s="10" t="s">
        <v>15</v>
      </c>
      <c r="AO21" s="10" t="s">
        <v>18</v>
      </c>
      <c r="AP21" s="10" t="s">
        <v>262</v>
      </c>
      <c r="AQ21" s="10">
        <v>0</v>
      </c>
      <c r="AR21" s="10">
        <v>305</v>
      </c>
      <c r="AS21" s="10">
        <v>3</v>
      </c>
      <c r="AT21" s="10"/>
      <c r="AU21" s="33" t="s">
        <v>516</v>
      </c>
    </row>
    <row r="22" spans="1:47" x14ac:dyDescent="0.25">
      <c r="A22" s="10">
        <v>21</v>
      </c>
      <c r="B22" s="10" t="s">
        <v>265</v>
      </c>
      <c r="C22" s="28" t="s">
        <v>266</v>
      </c>
      <c r="D22" s="28" t="s">
        <v>267</v>
      </c>
      <c r="E22" s="28" t="s">
        <v>268</v>
      </c>
      <c r="F22" s="10">
        <v>154</v>
      </c>
      <c r="G22" s="10">
        <v>164</v>
      </c>
      <c r="H22" s="10">
        <v>318</v>
      </c>
      <c r="I22" s="10" t="s">
        <v>107</v>
      </c>
      <c r="J22" s="10">
        <v>30</v>
      </c>
      <c r="K22" s="10">
        <v>13</v>
      </c>
      <c r="L22" s="10">
        <v>43</v>
      </c>
      <c r="M22" s="10" t="s">
        <v>111</v>
      </c>
      <c r="N22" s="10">
        <v>22</v>
      </c>
      <c r="O22" s="10">
        <v>13</v>
      </c>
      <c r="P22" s="10">
        <v>40</v>
      </c>
      <c r="Q22" s="10" t="s">
        <v>111</v>
      </c>
      <c r="R22" s="10">
        <v>31</v>
      </c>
      <c r="S22" s="10">
        <v>17</v>
      </c>
      <c r="T22" s="10">
        <v>48</v>
      </c>
      <c r="U22" s="10" t="s">
        <v>108</v>
      </c>
      <c r="V22" s="10">
        <v>29</v>
      </c>
      <c r="W22" s="10">
        <v>25</v>
      </c>
      <c r="X22" s="10">
        <v>54</v>
      </c>
      <c r="Y22" s="10" t="s">
        <v>109</v>
      </c>
      <c r="Z22" s="10">
        <v>31</v>
      </c>
      <c r="AA22" s="10">
        <v>23</v>
      </c>
      <c r="AB22" s="10">
        <v>54</v>
      </c>
      <c r="AC22" s="10" t="s">
        <v>109</v>
      </c>
      <c r="AD22" s="10">
        <v>32</v>
      </c>
      <c r="AE22" s="10">
        <v>17</v>
      </c>
      <c r="AF22" s="10">
        <v>49</v>
      </c>
      <c r="AG22" s="10" t="s">
        <v>108</v>
      </c>
      <c r="AH22" s="10">
        <v>30</v>
      </c>
      <c r="AI22" s="10">
        <v>11</v>
      </c>
      <c r="AJ22" s="10">
        <v>41</v>
      </c>
      <c r="AK22" s="10" t="s">
        <v>111</v>
      </c>
      <c r="AL22" s="10">
        <v>647</v>
      </c>
      <c r="AM22" s="10">
        <v>49</v>
      </c>
      <c r="AN22" s="10">
        <v>53.9</v>
      </c>
      <c r="AO22" s="10" t="s">
        <v>17</v>
      </c>
      <c r="AP22" s="10" t="s">
        <v>265</v>
      </c>
      <c r="AQ22" s="10">
        <v>0</v>
      </c>
      <c r="AR22" s="10">
        <v>318</v>
      </c>
      <c r="AS22" s="10">
        <v>1</v>
      </c>
      <c r="AT22" s="10">
        <v>5</v>
      </c>
      <c r="AU22" s="32">
        <v>9329</v>
      </c>
    </row>
    <row r="23" spans="1:47" x14ac:dyDescent="0.25">
      <c r="A23" s="10">
        <v>22</v>
      </c>
      <c r="B23" s="10" t="s">
        <v>269</v>
      </c>
      <c r="C23" s="28" t="s">
        <v>270</v>
      </c>
      <c r="D23" s="28" t="s">
        <v>271</v>
      </c>
      <c r="E23" s="28" t="s">
        <v>142</v>
      </c>
      <c r="F23" s="10">
        <v>151</v>
      </c>
      <c r="G23" s="10">
        <v>176</v>
      </c>
      <c r="H23" s="10">
        <v>327</v>
      </c>
      <c r="I23" s="10" t="s">
        <v>107</v>
      </c>
      <c r="J23" s="10">
        <v>25</v>
      </c>
      <c r="K23" s="10">
        <v>6</v>
      </c>
      <c r="L23" s="10">
        <v>31</v>
      </c>
      <c r="M23" s="10" t="s">
        <v>58</v>
      </c>
      <c r="N23" s="10">
        <v>24</v>
      </c>
      <c r="O23" s="10">
        <v>6</v>
      </c>
      <c r="P23" s="10">
        <v>30</v>
      </c>
      <c r="Q23" s="10" t="s">
        <v>58</v>
      </c>
      <c r="R23" s="10">
        <v>30</v>
      </c>
      <c r="S23" s="10">
        <v>11</v>
      </c>
      <c r="T23" s="10">
        <v>41</v>
      </c>
      <c r="U23" s="10" t="s">
        <v>111</v>
      </c>
      <c r="V23" s="10">
        <v>27</v>
      </c>
      <c r="W23" s="10">
        <v>20</v>
      </c>
      <c r="X23" s="10">
        <v>47</v>
      </c>
      <c r="Y23" s="10" t="s">
        <v>108</v>
      </c>
      <c r="Z23" s="10">
        <v>23</v>
      </c>
      <c r="AA23" s="10">
        <v>19</v>
      </c>
      <c r="AB23" s="10">
        <v>42</v>
      </c>
      <c r="AC23" s="10" t="s">
        <v>111</v>
      </c>
      <c r="AD23" s="10">
        <v>18</v>
      </c>
      <c r="AE23" s="10">
        <v>17</v>
      </c>
      <c r="AF23" s="10">
        <v>40</v>
      </c>
      <c r="AG23" s="10" t="s">
        <v>111</v>
      </c>
      <c r="AH23" s="10">
        <v>29</v>
      </c>
      <c r="AI23" s="10">
        <v>8</v>
      </c>
      <c r="AJ23" s="10">
        <v>40</v>
      </c>
      <c r="AK23" s="10" t="s">
        <v>111</v>
      </c>
      <c r="AL23" s="10" t="s">
        <v>15</v>
      </c>
      <c r="AM23" s="10" t="s">
        <v>15</v>
      </c>
      <c r="AN23" s="10" t="s">
        <v>15</v>
      </c>
      <c r="AO23" s="10" t="s">
        <v>18</v>
      </c>
      <c r="AP23" s="10" t="s">
        <v>269</v>
      </c>
      <c r="AQ23" s="10">
        <v>0</v>
      </c>
      <c r="AR23" s="10">
        <v>327</v>
      </c>
      <c r="AS23" s="10">
        <v>2</v>
      </c>
      <c r="AT23" s="10">
        <v>8</v>
      </c>
      <c r="AU23" s="33" t="s">
        <v>517</v>
      </c>
    </row>
    <row r="24" spans="1:47" x14ac:dyDescent="0.25">
      <c r="A24" s="10">
        <v>23</v>
      </c>
      <c r="B24" s="10" t="s">
        <v>272</v>
      </c>
      <c r="C24" s="28" t="s">
        <v>273</v>
      </c>
      <c r="D24" s="28" t="s">
        <v>72</v>
      </c>
      <c r="E24" s="28" t="s">
        <v>138</v>
      </c>
      <c r="F24" s="10">
        <v>164</v>
      </c>
      <c r="G24" s="10">
        <v>177</v>
      </c>
      <c r="H24" s="10">
        <v>341</v>
      </c>
      <c r="I24" s="10" t="s">
        <v>107</v>
      </c>
      <c r="J24" s="10">
        <v>34</v>
      </c>
      <c r="K24" s="10">
        <v>15</v>
      </c>
      <c r="L24" s="10">
        <v>49</v>
      </c>
      <c r="M24" s="10" t="s">
        <v>108</v>
      </c>
      <c r="N24" s="10">
        <v>27</v>
      </c>
      <c r="O24" s="10">
        <v>11</v>
      </c>
      <c r="P24" s="10">
        <v>40</v>
      </c>
      <c r="Q24" s="10" t="s">
        <v>111</v>
      </c>
      <c r="R24" s="10">
        <v>34</v>
      </c>
      <c r="S24" s="10">
        <v>27</v>
      </c>
      <c r="T24" s="10">
        <v>61</v>
      </c>
      <c r="U24" s="10" t="s">
        <v>107</v>
      </c>
      <c r="V24" s="10">
        <v>25</v>
      </c>
      <c r="W24" s="10">
        <v>24</v>
      </c>
      <c r="X24" s="10">
        <v>49</v>
      </c>
      <c r="Y24" s="10" t="s">
        <v>108</v>
      </c>
      <c r="Z24" s="10">
        <v>28</v>
      </c>
      <c r="AA24" s="10">
        <v>29</v>
      </c>
      <c r="AB24" s="10">
        <v>57</v>
      </c>
      <c r="AC24" s="10" t="s">
        <v>109</v>
      </c>
      <c r="AD24" s="10">
        <v>28</v>
      </c>
      <c r="AE24" s="10">
        <v>23</v>
      </c>
      <c r="AF24" s="10">
        <v>51</v>
      </c>
      <c r="AG24" s="10" t="s">
        <v>109</v>
      </c>
      <c r="AH24" s="10">
        <v>32</v>
      </c>
      <c r="AI24" s="10">
        <v>25</v>
      </c>
      <c r="AJ24" s="10">
        <v>57</v>
      </c>
      <c r="AK24" s="10" t="s">
        <v>109</v>
      </c>
      <c r="AL24" s="10">
        <v>705</v>
      </c>
      <c r="AM24" s="10">
        <v>32</v>
      </c>
      <c r="AN24" s="10">
        <v>58.8</v>
      </c>
      <c r="AO24" s="10" t="s">
        <v>17</v>
      </c>
      <c r="AP24" s="10" t="s">
        <v>272</v>
      </c>
      <c r="AQ24" s="10">
        <v>705</v>
      </c>
      <c r="AR24" s="10">
        <v>341</v>
      </c>
      <c r="AS24" s="10">
        <v>0</v>
      </c>
      <c r="AT24" s="10">
        <v>2</v>
      </c>
      <c r="AU24" s="32">
        <v>9331</v>
      </c>
    </row>
    <row r="25" spans="1:47" x14ac:dyDescent="0.25">
      <c r="A25" s="10">
        <v>24</v>
      </c>
      <c r="B25" s="10" t="s">
        <v>274</v>
      </c>
      <c r="C25" s="28" t="s">
        <v>275</v>
      </c>
      <c r="D25" s="28" t="s">
        <v>276</v>
      </c>
      <c r="E25" s="28" t="s">
        <v>131</v>
      </c>
      <c r="F25" s="10">
        <v>183</v>
      </c>
      <c r="G25" s="10">
        <v>183</v>
      </c>
      <c r="H25" s="10">
        <v>366</v>
      </c>
      <c r="I25" s="10" t="s">
        <v>110</v>
      </c>
      <c r="J25" s="10">
        <v>44</v>
      </c>
      <c r="K25" s="10">
        <v>36</v>
      </c>
      <c r="L25" s="10">
        <v>80</v>
      </c>
      <c r="M25" s="10" t="s">
        <v>112</v>
      </c>
      <c r="N25" s="10">
        <v>30</v>
      </c>
      <c r="O25" s="10">
        <v>36</v>
      </c>
      <c r="P25" s="10">
        <v>66</v>
      </c>
      <c r="Q25" s="10" t="s">
        <v>107</v>
      </c>
      <c r="R25" s="10">
        <v>50</v>
      </c>
      <c r="S25" s="10">
        <v>47</v>
      </c>
      <c r="T25" s="10">
        <v>97</v>
      </c>
      <c r="U25" s="10" t="s">
        <v>113</v>
      </c>
      <c r="V25" s="10">
        <v>31</v>
      </c>
      <c r="W25" s="10">
        <v>31</v>
      </c>
      <c r="X25" s="10">
        <v>62</v>
      </c>
      <c r="Y25" s="10" t="s">
        <v>107</v>
      </c>
      <c r="Z25" s="10">
        <v>31</v>
      </c>
      <c r="AA25" s="10">
        <v>36</v>
      </c>
      <c r="AB25" s="10">
        <v>67</v>
      </c>
      <c r="AC25" s="10" t="s">
        <v>107</v>
      </c>
      <c r="AD25" s="10">
        <v>32</v>
      </c>
      <c r="AE25" s="10">
        <v>45</v>
      </c>
      <c r="AF25" s="10">
        <v>77</v>
      </c>
      <c r="AG25" s="10" t="s">
        <v>110</v>
      </c>
      <c r="AH25" s="10">
        <v>37</v>
      </c>
      <c r="AI25" s="10">
        <v>31</v>
      </c>
      <c r="AJ25" s="10">
        <v>68</v>
      </c>
      <c r="AK25" s="10" t="s">
        <v>107</v>
      </c>
      <c r="AL25" s="10">
        <v>883</v>
      </c>
      <c r="AM25" s="10">
        <v>5</v>
      </c>
      <c r="AN25" s="10">
        <v>73.599999999999994</v>
      </c>
      <c r="AO25" s="10" t="s">
        <v>17</v>
      </c>
      <c r="AP25" s="10" t="s">
        <v>274</v>
      </c>
      <c r="AQ25" s="10">
        <v>883</v>
      </c>
      <c r="AR25" s="10">
        <v>366</v>
      </c>
      <c r="AS25" s="10">
        <v>0</v>
      </c>
      <c r="AT25" s="10"/>
      <c r="AU25" s="32">
        <v>9332</v>
      </c>
    </row>
    <row r="26" spans="1:47" x14ac:dyDescent="0.25">
      <c r="A26" s="10">
        <v>25</v>
      </c>
      <c r="B26" s="10" t="s">
        <v>277</v>
      </c>
      <c r="C26" s="28" t="s">
        <v>278</v>
      </c>
      <c r="D26" s="28" t="s">
        <v>279</v>
      </c>
      <c r="E26" s="28" t="s">
        <v>280</v>
      </c>
      <c r="F26" s="10">
        <v>143</v>
      </c>
      <c r="G26" s="10">
        <v>124</v>
      </c>
      <c r="H26" s="10">
        <v>267</v>
      </c>
      <c r="I26" s="10" t="s">
        <v>109</v>
      </c>
      <c r="J26" s="10">
        <v>24</v>
      </c>
      <c r="K26" s="10">
        <v>9</v>
      </c>
      <c r="L26" s="10">
        <v>33</v>
      </c>
      <c r="M26" s="10" t="s">
        <v>58</v>
      </c>
      <c r="N26" s="10">
        <v>20</v>
      </c>
      <c r="O26" s="10">
        <v>8</v>
      </c>
      <c r="P26" s="10">
        <v>28</v>
      </c>
      <c r="Q26" s="10" t="s">
        <v>58</v>
      </c>
      <c r="R26" s="10">
        <v>29</v>
      </c>
      <c r="S26" s="10">
        <v>27</v>
      </c>
      <c r="T26" s="10">
        <v>56</v>
      </c>
      <c r="U26" s="10" t="s">
        <v>109</v>
      </c>
      <c r="V26" s="10">
        <v>32</v>
      </c>
      <c r="W26" s="10">
        <v>23</v>
      </c>
      <c r="X26" s="10">
        <v>55</v>
      </c>
      <c r="Y26" s="10" t="s">
        <v>109</v>
      </c>
      <c r="Z26" s="10">
        <v>39</v>
      </c>
      <c r="AA26" s="10">
        <v>22</v>
      </c>
      <c r="AB26" s="10">
        <v>61</v>
      </c>
      <c r="AC26" s="10" t="s">
        <v>107</v>
      </c>
      <c r="AD26" s="10">
        <v>31</v>
      </c>
      <c r="AE26" s="10">
        <v>14</v>
      </c>
      <c r="AF26" s="10">
        <v>45</v>
      </c>
      <c r="AG26" s="10" t="s">
        <v>108</v>
      </c>
      <c r="AH26" s="10">
        <v>30</v>
      </c>
      <c r="AI26" s="10">
        <v>14</v>
      </c>
      <c r="AJ26" s="10">
        <v>44</v>
      </c>
      <c r="AK26" s="10" t="s">
        <v>111</v>
      </c>
      <c r="AL26" s="10" t="s">
        <v>15</v>
      </c>
      <c r="AM26" s="10" t="s">
        <v>15</v>
      </c>
      <c r="AN26" s="10" t="s">
        <v>15</v>
      </c>
      <c r="AO26" s="10" t="s">
        <v>18</v>
      </c>
      <c r="AP26" s="10" t="s">
        <v>277</v>
      </c>
      <c r="AQ26" s="10">
        <v>0</v>
      </c>
      <c r="AR26" s="10">
        <v>267</v>
      </c>
      <c r="AS26" s="10">
        <v>2</v>
      </c>
      <c r="AT26" s="10"/>
      <c r="AU26" s="33" t="s">
        <v>518</v>
      </c>
    </row>
    <row r="27" spans="1:47" x14ac:dyDescent="0.25">
      <c r="A27" s="10">
        <v>26</v>
      </c>
      <c r="B27" s="10" t="s">
        <v>281</v>
      </c>
      <c r="C27" s="28" t="s">
        <v>282</v>
      </c>
      <c r="D27" s="28" t="s">
        <v>283</v>
      </c>
      <c r="E27" s="28" t="s">
        <v>284</v>
      </c>
      <c r="F27" s="10">
        <v>122</v>
      </c>
      <c r="G27" s="10">
        <v>152</v>
      </c>
      <c r="H27" s="10">
        <v>274</v>
      </c>
      <c r="I27" s="10" t="s">
        <v>109</v>
      </c>
      <c r="J27" s="10">
        <v>22</v>
      </c>
      <c r="K27" s="10">
        <v>10</v>
      </c>
      <c r="L27" s="10">
        <v>32</v>
      </c>
      <c r="M27" s="10" t="s">
        <v>58</v>
      </c>
      <c r="N27" s="10">
        <v>21</v>
      </c>
      <c r="O27" s="10">
        <v>6</v>
      </c>
      <c r="P27" s="10">
        <v>27</v>
      </c>
      <c r="Q27" s="10" t="s">
        <v>58</v>
      </c>
      <c r="R27" s="10">
        <v>26</v>
      </c>
      <c r="S27" s="10">
        <v>14</v>
      </c>
      <c r="T27" s="10">
        <v>40</v>
      </c>
      <c r="U27" s="10" t="s">
        <v>111</v>
      </c>
      <c r="V27" s="10">
        <v>25</v>
      </c>
      <c r="W27" s="10">
        <v>20</v>
      </c>
      <c r="X27" s="10">
        <v>45</v>
      </c>
      <c r="Y27" s="10" t="s">
        <v>108</v>
      </c>
      <c r="Z27" s="10">
        <v>27</v>
      </c>
      <c r="AA27" s="10">
        <v>13</v>
      </c>
      <c r="AB27" s="10">
        <v>40</v>
      </c>
      <c r="AC27" s="10" t="s">
        <v>111</v>
      </c>
      <c r="AD27" s="10">
        <v>17</v>
      </c>
      <c r="AE27" s="10">
        <v>8</v>
      </c>
      <c r="AF27" s="10">
        <v>25</v>
      </c>
      <c r="AG27" s="10" t="s">
        <v>58</v>
      </c>
      <c r="AH27" s="10">
        <v>30</v>
      </c>
      <c r="AI27" s="10">
        <v>11</v>
      </c>
      <c r="AJ27" s="10">
        <v>41</v>
      </c>
      <c r="AK27" s="10" t="s">
        <v>111</v>
      </c>
      <c r="AL27" s="10" t="s">
        <v>15</v>
      </c>
      <c r="AM27" s="10" t="s">
        <v>15</v>
      </c>
      <c r="AN27" s="10" t="s">
        <v>15</v>
      </c>
      <c r="AO27" s="10" t="s">
        <v>18</v>
      </c>
      <c r="AP27" s="10" t="s">
        <v>281</v>
      </c>
      <c r="AQ27" s="10">
        <v>0</v>
      </c>
      <c r="AR27" s="10">
        <v>274</v>
      </c>
      <c r="AS27" s="10">
        <v>3</v>
      </c>
      <c r="AT27" s="10"/>
      <c r="AU27" s="33" t="s">
        <v>519</v>
      </c>
    </row>
    <row r="28" spans="1:47" x14ac:dyDescent="0.25">
      <c r="A28" s="10">
        <v>27</v>
      </c>
      <c r="B28" s="10" t="s">
        <v>285</v>
      </c>
      <c r="C28" s="28" t="s">
        <v>286</v>
      </c>
      <c r="D28" s="28" t="s">
        <v>287</v>
      </c>
      <c r="E28" s="28" t="s">
        <v>288</v>
      </c>
      <c r="F28" s="10">
        <v>157</v>
      </c>
      <c r="G28" s="10">
        <v>179</v>
      </c>
      <c r="H28" s="10">
        <v>336</v>
      </c>
      <c r="I28" s="10" t="s">
        <v>107</v>
      </c>
      <c r="J28" s="10">
        <v>27</v>
      </c>
      <c r="K28" s="10">
        <v>13</v>
      </c>
      <c r="L28" s="10">
        <v>40</v>
      </c>
      <c r="M28" s="10" t="s">
        <v>111</v>
      </c>
      <c r="N28" s="10">
        <v>24</v>
      </c>
      <c r="O28" s="10">
        <v>17</v>
      </c>
      <c r="P28" s="10">
        <v>41</v>
      </c>
      <c r="Q28" s="10" t="s">
        <v>111</v>
      </c>
      <c r="R28" s="10">
        <v>29</v>
      </c>
      <c r="S28" s="10">
        <v>25</v>
      </c>
      <c r="T28" s="10">
        <v>54</v>
      </c>
      <c r="U28" s="10" t="s">
        <v>109</v>
      </c>
      <c r="V28" s="10">
        <v>29</v>
      </c>
      <c r="W28" s="10">
        <v>30</v>
      </c>
      <c r="X28" s="10">
        <v>59</v>
      </c>
      <c r="Y28" s="10" t="s">
        <v>109</v>
      </c>
      <c r="Z28" s="10">
        <v>26</v>
      </c>
      <c r="AA28" s="10">
        <v>14</v>
      </c>
      <c r="AB28" s="10">
        <v>40</v>
      </c>
      <c r="AC28" s="10" t="s">
        <v>111</v>
      </c>
      <c r="AD28" s="10">
        <v>31</v>
      </c>
      <c r="AE28" s="10">
        <v>18</v>
      </c>
      <c r="AF28" s="10">
        <v>49</v>
      </c>
      <c r="AG28" s="10" t="s">
        <v>108</v>
      </c>
      <c r="AH28" s="10">
        <v>30</v>
      </c>
      <c r="AI28" s="10">
        <v>19</v>
      </c>
      <c r="AJ28" s="10">
        <v>49</v>
      </c>
      <c r="AK28" s="10" t="s">
        <v>108</v>
      </c>
      <c r="AL28" s="10">
        <v>668</v>
      </c>
      <c r="AM28" s="10">
        <v>41</v>
      </c>
      <c r="AN28" s="10">
        <v>55.7</v>
      </c>
      <c r="AO28" s="10" t="s">
        <v>17</v>
      </c>
      <c r="AP28" s="10" t="s">
        <v>285</v>
      </c>
      <c r="AQ28" s="10">
        <v>668</v>
      </c>
      <c r="AR28" s="10">
        <v>336</v>
      </c>
      <c r="AS28" s="10">
        <v>0</v>
      </c>
      <c r="AT28" s="10"/>
      <c r="AU28" s="32">
        <v>9335</v>
      </c>
    </row>
    <row r="29" spans="1:47" x14ac:dyDescent="0.25">
      <c r="A29" s="10">
        <v>28</v>
      </c>
      <c r="B29" s="10" t="s">
        <v>289</v>
      </c>
      <c r="C29" s="28" t="s">
        <v>290</v>
      </c>
      <c r="D29" s="28" t="s">
        <v>291</v>
      </c>
      <c r="E29" s="28" t="s">
        <v>292</v>
      </c>
      <c r="F29" s="10">
        <v>152</v>
      </c>
      <c r="G29" s="10">
        <v>173</v>
      </c>
      <c r="H29" s="10">
        <v>325</v>
      </c>
      <c r="I29" s="10" t="s">
        <v>107</v>
      </c>
      <c r="J29" s="10">
        <v>29</v>
      </c>
      <c r="K29" s="10">
        <v>13</v>
      </c>
      <c r="L29" s="10">
        <v>42</v>
      </c>
      <c r="M29" s="10" t="s">
        <v>111</v>
      </c>
      <c r="N29" s="10">
        <v>24</v>
      </c>
      <c r="O29" s="10">
        <v>20</v>
      </c>
      <c r="P29" s="10">
        <v>44</v>
      </c>
      <c r="Q29" s="10" t="s">
        <v>111</v>
      </c>
      <c r="R29" s="10">
        <v>26</v>
      </c>
      <c r="S29" s="10">
        <v>18</v>
      </c>
      <c r="T29" s="10">
        <v>44</v>
      </c>
      <c r="U29" s="10" t="s">
        <v>111</v>
      </c>
      <c r="V29" s="10">
        <v>26</v>
      </c>
      <c r="W29" s="10">
        <v>28</v>
      </c>
      <c r="X29" s="10">
        <v>54</v>
      </c>
      <c r="Y29" s="10" t="s">
        <v>109</v>
      </c>
      <c r="Z29" s="10">
        <v>38</v>
      </c>
      <c r="AA29" s="10">
        <v>24</v>
      </c>
      <c r="AB29" s="10">
        <v>62</v>
      </c>
      <c r="AC29" s="10" t="s">
        <v>107</v>
      </c>
      <c r="AD29" s="10">
        <v>19</v>
      </c>
      <c r="AE29" s="10">
        <v>13</v>
      </c>
      <c r="AF29" s="10">
        <v>32</v>
      </c>
      <c r="AG29" s="10" t="s">
        <v>58</v>
      </c>
      <c r="AH29" s="10">
        <v>33</v>
      </c>
      <c r="AI29" s="10">
        <v>15</v>
      </c>
      <c r="AJ29" s="10">
        <v>48</v>
      </c>
      <c r="AK29" s="10" t="s">
        <v>108</v>
      </c>
      <c r="AL29" s="10" t="s">
        <v>15</v>
      </c>
      <c r="AM29" s="10" t="s">
        <v>15</v>
      </c>
      <c r="AN29" s="10" t="s">
        <v>15</v>
      </c>
      <c r="AO29" s="10" t="s">
        <v>18</v>
      </c>
      <c r="AP29" s="10" t="s">
        <v>289</v>
      </c>
      <c r="AQ29" s="10">
        <v>0</v>
      </c>
      <c r="AR29" s="10">
        <v>325</v>
      </c>
      <c r="AS29" s="10">
        <v>1</v>
      </c>
      <c r="AT29" s="10"/>
      <c r="AU29" s="33" t="s">
        <v>520</v>
      </c>
    </row>
    <row r="30" spans="1:47" x14ac:dyDescent="0.25">
      <c r="A30" s="10">
        <v>29</v>
      </c>
      <c r="B30" s="10" t="s">
        <v>293</v>
      </c>
      <c r="C30" s="28" t="s">
        <v>294</v>
      </c>
      <c r="D30" s="28" t="s">
        <v>295</v>
      </c>
      <c r="E30" s="28" t="s">
        <v>296</v>
      </c>
      <c r="F30" s="10">
        <v>144</v>
      </c>
      <c r="G30" s="10">
        <v>172</v>
      </c>
      <c r="H30" s="10">
        <v>316</v>
      </c>
      <c r="I30" s="10" t="s">
        <v>107</v>
      </c>
      <c r="J30" s="10">
        <v>23</v>
      </c>
      <c r="K30" s="10">
        <v>9</v>
      </c>
      <c r="L30" s="10">
        <v>32</v>
      </c>
      <c r="M30" s="10" t="s">
        <v>58</v>
      </c>
      <c r="N30" s="10">
        <v>23</v>
      </c>
      <c r="O30" s="10">
        <v>29</v>
      </c>
      <c r="P30" s="10">
        <v>52</v>
      </c>
      <c r="Q30" s="10" t="s">
        <v>109</v>
      </c>
      <c r="R30" s="10">
        <v>22</v>
      </c>
      <c r="S30" s="10">
        <v>26</v>
      </c>
      <c r="T30" s="10">
        <v>48</v>
      </c>
      <c r="U30" s="10" t="s">
        <v>108</v>
      </c>
      <c r="V30" s="10">
        <v>22</v>
      </c>
      <c r="W30" s="10">
        <v>21</v>
      </c>
      <c r="X30" s="10">
        <v>43</v>
      </c>
      <c r="Y30" s="10" t="s">
        <v>111</v>
      </c>
      <c r="Z30" s="10">
        <v>33</v>
      </c>
      <c r="AA30" s="10">
        <v>16</v>
      </c>
      <c r="AB30" s="10">
        <v>49</v>
      </c>
      <c r="AC30" s="10" t="s">
        <v>108</v>
      </c>
      <c r="AD30" s="10">
        <v>31</v>
      </c>
      <c r="AE30" s="10">
        <v>19</v>
      </c>
      <c r="AF30" s="10">
        <v>50</v>
      </c>
      <c r="AG30" s="10" t="s">
        <v>109</v>
      </c>
      <c r="AH30" s="10">
        <v>30</v>
      </c>
      <c r="AI30" s="10">
        <v>13</v>
      </c>
      <c r="AJ30" s="10">
        <v>43</v>
      </c>
      <c r="AK30" s="10" t="s">
        <v>111</v>
      </c>
      <c r="AL30" s="10" t="s">
        <v>15</v>
      </c>
      <c r="AM30" s="10" t="s">
        <v>15</v>
      </c>
      <c r="AN30" s="10" t="s">
        <v>15</v>
      </c>
      <c r="AO30" s="10" t="s">
        <v>18</v>
      </c>
      <c r="AP30" s="10" t="s">
        <v>293</v>
      </c>
      <c r="AQ30" s="10">
        <v>0</v>
      </c>
      <c r="AR30" s="10">
        <v>316</v>
      </c>
      <c r="AS30" s="10">
        <v>1</v>
      </c>
      <c r="AT30" s="10"/>
      <c r="AU30" s="33" t="s">
        <v>521</v>
      </c>
    </row>
    <row r="31" spans="1:47" x14ac:dyDescent="0.25">
      <c r="A31" s="10">
        <v>30</v>
      </c>
      <c r="B31" s="10" t="s">
        <v>297</v>
      </c>
      <c r="C31" s="28" t="s">
        <v>298</v>
      </c>
      <c r="D31" s="28" t="s">
        <v>299</v>
      </c>
      <c r="E31" s="28" t="s">
        <v>91</v>
      </c>
      <c r="F31" s="10">
        <v>150</v>
      </c>
      <c r="G31" s="10">
        <v>167</v>
      </c>
      <c r="H31" s="10">
        <v>317</v>
      </c>
      <c r="I31" s="10" t="s">
        <v>107</v>
      </c>
      <c r="J31" s="10">
        <v>25</v>
      </c>
      <c r="K31" s="10">
        <v>12</v>
      </c>
      <c r="L31" s="10">
        <v>40</v>
      </c>
      <c r="M31" s="10" t="s">
        <v>111</v>
      </c>
      <c r="N31" s="10">
        <v>22</v>
      </c>
      <c r="O31" s="10">
        <v>25</v>
      </c>
      <c r="P31" s="10">
        <v>47</v>
      </c>
      <c r="Q31" s="10" t="s">
        <v>108</v>
      </c>
      <c r="R31" s="10">
        <v>37</v>
      </c>
      <c r="S31" s="10">
        <v>23</v>
      </c>
      <c r="T31" s="10">
        <v>60</v>
      </c>
      <c r="U31" s="10" t="s">
        <v>107</v>
      </c>
      <c r="V31" s="10">
        <v>29</v>
      </c>
      <c r="W31" s="10">
        <v>32</v>
      </c>
      <c r="X31" s="10">
        <v>61</v>
      </c>
      <c r="Y31" s="10" t="s">
        <v>107</v>
      </c>
      <c r="Z31" s="10">
        <v>24</v>
      </c>
      <c r="AA31" s="10">
        <v>17</v>
      </c>
      <c r="AB31" s="10">
        <v>41</v>
      </c>
      <c r="AC31" s="10" t="s">
        <v>111</v>
      </c>
      <c r="AD31" s="10">
        <v>28</v>
      </c>
      <c r="AE31" s="10">
        <v>25</v>
      </c>
      <c r="AF31" s="10">
        <v>53</v>
      </c>
      <c r="AG31" s="10" t="s">
        <v>109</v>
      </c>
      <c r="AH31" s="10">
        <v>32</v>
      </c>
      <c r="AI31" s="10">
        <v>13</v>
      </c>
      <c r="AJ31" s="10">
        <v>45</v>
      </c>
      <c r="AK31" s="10" t="s">
        <v>108</v>
      </c>
      <c r="AL31" s="10">
        <v>664</v>
      </c>
      <c r="AM31" s="10">
        <v>43</v>
      </c>
      <c r="AN31" s="10">
        <v>55.3</v>
      </c>
      <c r="AO31" s="10" t="s">
        <v>17</v>
      </c>
      <c r="AP31" s="10" t="s">
        <v>297</v>
      </c>
      <c r="AQ31" s="10">
        <v>664</v>
      </c>
      <c r="AR31" s="10">
        <v>317</v>
      </c>
      <c r="AS31" s="10">
        <v>0</v>
      </c>
      <c r="AT31" s="10">
        <v>3</v>
      </c>
      <c r="AU31" s="32">
        <v>9338</v>
      </c>
    </row>
    <row r="32" spans="1:47" x14ac:dyDescent="0.25">
      <c r="A32" s="10">
        <v>31</v>
      </c>
      <c r="B32" s="10" t="s">
        <v>300</v>
      </c>
      <c r="C32" s="28" t="s">
        <v>301</v>
      </c>
      <c r="D32" s="28" t="s">
        <v>302</v>
      </c>
      <c r="E32" s="28" t="s">
        <v>303</v>
      </c>
      <c r="F32" s="10">
        <v>171</v>
      </c>
      <c r="G32" s="10">
        <v>166</v>
      </c>
      <c r="H32" s="10">
        <v>337</v>
      </c>
      <c r="I32" s="10" t="s">
        <v>107</v>
      </c>
      <c r="J32" s="10">
        <v>25</v>
      </c>
      <c r="K32" s="10">
        <v>7</v>
      </c>
      <c r="L32" s="10">
        <v>32</v>
      </c>
      <c r="M32" s="10" t="s">
        <v>58</v>
      </c>
      <c r="N32" s="10">
        <v>19</v>
      </c>
      <c r="O32" s="10">
        <v>16</v>
      </c>
      <c r="P32" s="10">
        <v>40</v>
      </c>
      <c r="Q32" s="10" t="s">
        <v>111</v>
      </c>
      <c r="R32" s="10">
        <v>26</v>
      </c>
      <c r="S32" s="10">
        <v>14</v>
      </c>
      <c r="T32" s="10">
        <v>40</v>
      </c>
      <c r="U32" s="10" t="s">
        <v>111</v>
      </c>
      <c r="V32" s="10">
        <v>27</v>
      </c>
      <c r="W32" s="10">
        <v>16</v>
      </c>
      <c r="X32" s="10">
        <v>43</v>
      </c>
      <c r="Y32" s="10" t="s">
        <v>111</v>
      </c>
      <c r="Z32" s="10">
        <v>28</v>
      </c>
      <c r="AA32" s="10">
        <v>16</v>
      </c>
      <c r="AB32" s="10">
        <v>44</v>
      </c>
      <c r="AC32" s="10" t="s">
        <v>111</v>
      </c>
      <c r="AD32" s="10">
        <v>16</v>
      </c>
      <c r="AE32" s="10">
        <v>12</v>
      </c>
      <c r="AF32" s="10">
        <v>28</v>
      </c>
      <c r="AG32" s="10" t="s">
        <v>58</v>
      </c>
      <c r="AH32" s="10">
        <v>31</v>
      </c>
      <c r="AI32" s="10">
        <v>6</v>
      </c>
      <c r="AJ32" s="10">
        <v>40</v>
      </c>
      <c r="AK32" s="10" t="s">
        <v>111</v>
      </c>
      <c r="AL32" s="10" t="s">
        <v>15</v>
      </c>
      <c r="AM32" s="10" t="s">
        <v>15</v>
      </c>
      <c r="AN32" s="10" t="s">
        <v>15</v>
      </c>
      <c r="AO32" s="10" t="s">
        <v>18</v>
      </c>
      <c r="AP32" s="10" t="s">
        <v>300</v>
      </c>
      <c r="AQ32" s="10">
        <v>0</v>
      </c>
      <c r="AR32" s="10">
        <v>337</v>
      </c>
      <c r="AS32" s="10">
        <v>2</v>
      </c>
      <c r="AT32" s="10">
        <v>8</v>
      </c>
      <c r="AU32" s="33" t="s">
        <v>522</v>
      </c>
    </row>
    <row r="33" spans="1:47" x14ac:dyDescent="0.25">
      <c r="A33" s="10">
        <v>32</v>
      </c>
      <c r="B33" s="10" t="s">
        <v>304</v>
      </c>
      <c r="C33" s="28" t="s">
        <v>305</v>
      </c>
      <c r="D33" s="28" t="s">
        <v>306</v>
      </c>
      <c r="E33" s="28" t="s">
        <v>64</v>
      </c>
      <c r="F33" s="10">
        <v>160</v>
      </c>
      <c r="G33" s="10">
        <v>183</v>
      </c>
      <c r="H33" s="10">
        <v>343</v>
      </c>
      <c r="I33" s="10" t="s">
        <v>107</v>
      </c>
      <c r="J33" s="10">
        <v>27</v>
      </c>
      <c r="K33" s="10">
        <v>13</v>
      </c>
      <c r="L33" s="10">
        <v>40</v>
      </c>
      <c r="M33" s="10" t="s">
        <v>111</v>
      </c>
      <c r="N33" s="10">
        <v>26</v>
      </c>
      <c r="O33" s="10">
        <v>21</v>
      </c>
      <c r="P33" s="10">
        <v>47</v>
      </c>
      <c r="Q33" s="10" t="s">
        <v>108</v>
      </c>
      <c r="R33" s="10">
        <v>27</v>
      </c>
      <c r="S33" s="10">
        <v>14</v>
      </c>
      <c r="T33" s="10">
        <v>41</v>
      </c>
      <c r="U33" s="10" t="s">
        <v>111</v>
      </c>
      <c r="V33" s="10">
        <v>24</v>
      </c>
      <c r="W33" s="10">
        <v>30</v>
      </c>
      <c r="X33" s="10">
        <v>54</v>
      </c>
      <c r="Y33" s="10" t="s">
        <v>109</v>
      </c>
      <c r="Z33" s="10">
        <v>24</v>
      </c>
      <c r="AA33" s="10">
        <v>19</v>
      </c>
      <c r="AB33" s="10">
        <v>43</v>
      </c>
      <c r="AC33" s="10" t="s">
        <v>111</v>
      </c>
      <c r="AD33" s="10">
        <v>15</v>
      </c>
      <c r="AE33" s="10">
        <v>13</v>
      </c>
      <c r="AF33" s="10">
        <v>28</v>
      </c>
      <c r="AG33" s="10" t="s">
        <v>58</v>
      </c>
      <c r="AH33" s="10">
        <v>32</v>
      </c>
      <c r="AI33" s="10">
        <v>13</v>
      </c>
      <c r="AJ33" s="10">
        <v>45</v>
      </c>
      <c r="AK33" s="10" t="s">
        <v>108</v>
      </c>
      <c r="AL33" s="10" t="s">
        <v>15</v>
      </c>
      <c r="AM33" s="10" t="s">
        <v>15</v>
      </c>
      <c r="AN33" s="10" t="s">
        <v>15</v>
      </c>
      <c r="AO33" s="10" t="s">
        <v>18</v>
      </c>
      <c r="AP33" s="10" t="s">
        <v>304</v>
      </c>
      <c r="AQ33" s="10">
        <v>0</v>
      </c>
      <c r="AR33" s="10">
        <v>343</v>
      </c>
      <c r="AS33" s="10">
        <v>1</v>
      </c>
      <c r="AT33" s="10"/>
      <c r="AU33" s="33" t="s">
        <v>523</v>
      </c>
    </row>
    <row r="34" spans="1:47" x14ac:dyDescent="0.25">
      <c r="A34" s="10">
        <v>33</v>
      </c>
      <c r="B34" s="10" t="s">
        <v>307</v>
      </c>
      <c r="C34" s="28" t="s">
        <v>308</v>
      </c>
      <c r="D34" s="28" t="s">
        <v>121</v>
      </c>
      <c r="E34" s="28" t="s">
        <v>309</v>
      </c>
      <c r="F34" s="10">
        <v>194</v>
      </c>
      <c r="G34" s="10">
        <v>166</v>
      </c>
      <c r="H34" s="10">
        <v>360</v>
      </c>
      <c r="I34" s="10" t="s">
        <v>110</v>
      </c>
      <c r="J34" s="10">
        <v>29</v>
      </c>
      <c r="K34" s="10">
        <v>16</v>
      </c>
      <c r="L34" s="10">
        <v>45</v>
      </c>
      <c r="M34" s="10" t="s">
        <v>108</v>
      </c>
      <c r="N34" s="10">
        <v>20</v>
      </c>
      <c r="O34" s="10">
        <v>24</v>
      </c>
      <c r="P34" s="10">
        <v>44</v>
      </c>
      <c r="Q34" s="10" t="s">
        <v>111</v>
      </c>
      <c r="R34" s="10">
        <v>35</v>
      </c>
      <c r="S34" s="10">
        <v>34</v>
      </c>
      <c r="T34" s="10">
        <v>69</v>
      </c>
      <c r="U34" s="10" t="s">
        <v>107</v>
      </c>
      <c r="V34" s="10">
        <v>28</v>
      </c>
      <c r="W34" s="10">
        <v>38</v>
      </c>
      <c r="X34" s="10">
        <v>66</v>
      </c>
      <c r="Y34" s="10" t="s">
        <v>107</v>
      </c>
      <c r="Z34" s="10">
        <v>23</v>
      </c>
      <c r="AA34" s="10">
        <v>21</v>
      </c>
      <c r="AB34" s="10">
        <v>44</v>
      </c>
      <c r="AC34" s="10" t="s">
        <v>111</v>
      </c>
      <c r="AD34" s="10">
        <v>38</v>
      </c>
      <c r="AE34" s="10">
        <v>21</v>
      </c>
      <c r="AF34" s="10">
        <v>59</v>
      </c>
      <c r="AG34" s="10" t="s">
        <v>109</v>
      </c>
      <c r="AH34" s="10">
        <v>32</v>
      </c>
      <c r="AI34" s="10">
        <v>14</v>
      </c>
      <c r="AJ34" s="10">
        <v>46</v>
      </c>
      <c r="AK34" s="10" t="s">
        <v>108</v>
      </c>
      <c r="AL34" s="10">
        <v>733</v>
      </c>
      <c r="AM34" s="10">
        <v>24</v>
      </c>
      <c r="AN34" s="10">
        <v>61.1</v>
      </c>
      <c r="AO34" s="10" t="s">
        <v>17</v>
      </c>
      <c r="AP34" s="10" t="s">
        <v>307</v>
      </c>
      <c r="AQ34" s="10">
        <v>733</v>
      </c>
      <c r="AR34" s="10">
        <v>360</v>
      </c>
      <c r="AS34" s="10">
        <v>0</v>
      </c>
      <c r="AT34" s="10"/>
      <c r="AU34" s="32">
        <v>9341</v>
      </c>
    </row>
    <row r="35" spans="1:47" x14ac:dyDescent="0.25">
      <c r="A35" s="10">
        <v>34</v>
      </c>
      <c r="B35" s="10" t="s">
        <v>310</v>
      </c>
      <c r="C35" s="28" t="s">
        <v>311</v>
      </c>
      <c r="D35" s="28" t="s">
        <v>312</v>
      </c>
      <c r="E35" s="28" t="s">
        <v>313</v>
      </c>
      <c r="F35" s="10">
        <v>183</v>
      </c>
      <c r="G35" s="10">
        <v>171</v>
      </c>
      <c r="H35" s="10">
        <v>354</v>
      </c>
      <c r="I35" s="10" t="s">
        <v>110</v>
      </c>
      <c r="J35" s="10">
        <v>29</v>
      </c>
      <c r="K35" s="10">
        <v>18</v>
      </c>
      <c r="L35" s="10">
        <v>47</v>
      </c>
      <c r="M35" s="10" t="s">
        <v>108</v>
      </c>
      <c r="N35" s="10">
        <v>29</v>
      </c>
      <c r="O35" s="10">
        <v>31</v>
      </c>
      <c r="P35" s="10">
        <v>60</v>
      </c>
      <c r="Q35" s="10" t="s">
        <v>107</v>
      </c>
      <c r="R35" s="10">
        <v>41</v>
      </c>
      <c r="S35" s="10">
        <v>35</v>
      </c>
      <c r="T35" s="10">
        <v>76</v>
      </c>
      <c r="U35" s="10" t="s">
        <v>110</v>
      </c>
      <c r="V35" s="10">
        <v>37</v>
      </c>
      <c r="W35" s="10">
        <v>30</v>
      </c>
      <c r="X35" s="10">
        <v>67</v>
      </c>
      <c r="Y35" s="10" t="s">
        <v>107</v>
      </c>
      <c r="Z35" s="10">
        <v>36</v>
      </c>
      <c r="AA35" s="10">
        <v>25</v>
      </c>
      <c r="AB35" s="10">
        <v>61</v>
      </c>
      <c r="AC35" s="10" t="s">
        <v>107</v>
      </c>
      <c r="AD35" s="10">
        <v>42</v>
      </c>
      <c r="AE35" s="10">
        <v>27</v>
      </c>
      <c r="AF35" s="10">
        <v>69</v>
      </c>
      <c r="AG35" s="10" t="s">
        <v>107</v>
      </c>
      <c r="AH35" s="10">
        <v>34</v>
      </c>
      <c r="AI35" s="10">
        <v>20</v>
      </c>
      <c r="AJ35" s="10">
        <v>54</v>
      </c>
      <c r="AK35" s="10" t="s">
        <v>109</v>
      </c>
      <c r="AL35" s="10">
        <v>788</v>
      </c>
      <c r="AM35" s="10">
        <v>18</v>
      </c>
      <c r="AN35" s="10">
        <v>65.7</v>
      </c>
      <c r="AO35" s="10" t="s">
        <v>17</v>
      </c>
      <c r="AP35" s="10" t="s">
        <v>310</v>
      </c>
      <c r="AQ35" s="10">
        <v>788</v>
      </c>
      <c r="AR35" s="10">
        <v>354</v>
      </c>
      <c r="AS35" s="10">
        <v>0</v>
      </c>
      <c r="AT35" s="10"/>
      <c r="AU35" s="32">
        <v>9342</v>
      </c>
    </row>
    <row r="36" spans="1:47" x14ac:dyDescent="0.25">
      <c r="A36" s="10">
        <v>35</v>
      </c>
      <c r="B36" s="10" t="s">
        <v>314</v>
      </c>
      <c r="C36" s="28" t="s">
        <v>132</v>
      </c>
      <c r="D36" s="28" t="s">
        <v>315</v>
      </c>
      <c r="E36" s="28" t="s">
        <v>316</v>
      </c>
      <c r="F36" s="10">
        <v>131</v>
      </c>
      <c r="G36" s="10">
        <v>150</v>
      </c>
      <c r="H36" s="10">
        <v>281</v>
      </c>
      <c r="I36" s="10" t="s">
        <v>109</v>
      </c>
      <c r="J36" s="10">
        <v>23</v>
      </c>
      <c r="K36" s="10">
        <v>13</v>
      </c>
      <c r="L36" s="10">
        <v>40</v>
      </c>
      <c r="M36" s="10" t="s">
        <v>111</v>
      </c>
      <c r="N36" s="10">
        <v>27</v>
      </c>
      <c r="O36" s="10">
        <v>12</v>
      </c>
      <c r="P36" s="10">
        <v>40</v>
      </c>
      <c r="Q36" s="10" t="s">
        <v>111</v>
      </c>
      <c r="R36" s="10">
        <v>28</v>
      </c>
      <c r="S36" s="10">
        <v>22</v>
      </c>
      <c r="T36" s="10">
        <v>50</v>
      </c>
      <c r="U36" s="10" t="s">
        <v>109</v>
      </c>
      <c r="V36" s="10">
        <v>29</v>
      </c>
      <c r="W36" s="10">
        <v>17</v>
      </c>
      <c r="X36" s="10">
        <v>46</v>
      </c>
      <c r="Y36" s="10" t="s">
        <v>108</v>
      </c>
      <c r="Z36" s="10">
        <v>27</v>
      </c>
      <c r="AA36" s="10">
        <v>27</v>
      </c>
      <c r="AB36" s="10">
        <v>54</v>
      </c>
      <c r="AC36" s="10" t="s">
        <v>109</v>
      </c>
      <c r="AD36" s="10">
        <v>26</v>
      </c>
      <c r="AE36" s="10">
        <v>19</v>
      </c>
      <c r="AF36" s="10">
        <v>45</v>
      </c>
      <c r="AG36" s="10" t="s">
        <v>108</v>
      </c>
      <c r="AH36" s="10">
        <v>30</v>
      </c>
      <c r="AI36" s="10">
        <v>10</v>
      </c>
      <c r="AJ36" s="10">
        <v>40</v>
      </c>
      <c r="AK36" s="10" t="s">
        <v>111</v>
      </c>
      <c r="AL36" s="10">
        <v>596</v>
      </c>
      <c r="AM36" s="10">
        <v>54</v>
      </c>
      <c r="AN36" s="10">
        <v>49.7</v>
      </c>
      <c r="AO36" s="10" t="s">
        <v>17</v>
      </c>
      <c r="AP36" s="10" t="s">
        <v>314</v>
      </c>
      <c r="AQ36" s="10">
        <v>596</v>
      </c>
      <c r="AR36" s="10">
        <v>281</v>
      </c>
      <c r="AS36" s="10">
        <v>0</v>
      </c>
      <c r="AT36" s="10">
        <v>5</v>
      </c>
      <c r="AU36" s="32">
        <v>9343</v>
      </c>
    </row>
    <row r="37" spans="1:47" x14ac:dyDescent="0.25">
      <c r="A37" s="10">
        <v>36</v>
      </c>
      <c r="B37" s="10" t="s">
        <v>317</v>
      </c>
      <c r="C37" s="28" t="s">
        <v>318</v>
      </c>
      <c r="D37" s="28" t="s">
        <v>143</v>
      </c>
      <c r="E37" s="28" t="s">
        <v>70</v>
      </c>
      <c r="F37" s="10">
        <v>139</v>
      </c>
      <c r="G37" s="10">
        <v>163</v>
      </c>
      <c r="H37" s="10">
        <v>302</v>
      </c>
      <c r="I37" s="10" t="s">
        <v>107</v>
      </c>
      <c r="J37" s="10">
        <v>20</v>
      </c>
      <c r="K37" s="10">
        <v>6</v>
      </c>
      <c r="L37" s="10">
        <v>26</v>
      </c>
      <c r="M37" s="10" t="s">
        <v>58</v>
      </c>
      <c r="N37" s="10">
        <v>24</v>
      </c>
      <c r="O37" s="10">
        <v>11</v>
      </c>
      <c r="P37" s="10">
        <v>40</v>
      </c>
      <c r="Q37" s="10" t="s">
        <v>111</v>
      </c>
      <c r="R37" s="10">
        <v>23</v>
      </c>
      <c r="S37" s="10">
        <v>2</v>
      </c>
      <c r="T37" s="10">
        <v>25</v>
      </c>
      <c r="U37" s="10" t="s">
        <v>58</v>
      </c>
      <c r="V37" s="10">
        <v>29</v>
      </c>
      <c r="W37" s="10">
        <v>16</v>
      </c>
      <c r="X37" s="10">
        <v>45</v>
      </c>
      <c r="Y37" s="10" t="s">
        <v>108</v>
      </c>
      <c r="Z37" s="10">
        <v>35</v>
      </c>
      <c r="AA37" s="10">
        <v>28</v>
      </c>
      <c r="AB37" s="10">
        <v>63</v>
      </c>
      <c r="AC37" s="10" t="s">
        <v>107</v>
      </c>
      <c r="AD37" s="10">
        <v>26</v>
      </c>
      <c r="AE37" s="10">
        <v>8</v>
      </c>
      <c r="AF37" s="10">
        <v>34</v>
      </c>
      <c r="AG37" s="10" t="s">
        <v>58</v>
      </c>
      <c r="AH37" s="10">
        <v>27</v>
      </c>
      <c r="AI37" s="10">
        <v>8</v>
      </c>
      <c r="AJ37" s="10">
        <v>40</v>
      </c>
      <c r="AK37" s="10" t="s">
        <v>111</v>
      </c>
      <c r="AL37" s="10" t="s">
        <v>15</v>
      </c>
      <c r="AM37" s="10" t="s">
        <v>15</v>
      </c>
      <c r="AN37" s="10" t="s">
        <v>15</v>
      </c>
      <c r="AO37" s="10" t="s">
        <v>18</v>
      </c>
      <c r="AP37" s="10" t="s">
        <v>317</v>
      </c>
      <c r="AQ37" s="10">
        <v>0</v>
      </c>
      <c r="AR37" s="10">
        <v>302</v>
      </c>
      <c r="AS37" s="10">
        <v>3</v>
      </c>
      <c r="AT37" s="10">
        <v>10</v>
      </c>
      <c r="AU37" s="33" t="s">
        <v>541</v>
      </c>
    </row>
    <row r="38" spans="1:47" x14ac:dyDescent="0.25">
      <c r="A38" s="10">
        <v>37</v>
      </c>
      <c r="B38" s="10" t="s">
        <v>319</v>
      </c>
      <c r="C38" s="28" t="s">
        <v>320</v>
      </c>
      <c r="D38" s="28" t="s">
        <v>321</v>
      </c>
      <c r="E38" s="28" t="s">
        <v>322</v>
      </c>
      <c r="F38" s="10">
        <v>118</v>
      </c>
      <c r="G38" s="10">
        <v>169</v>
      </c>
      <c r="H38" s="10">
        <v>287</v>
      </c>
      <c r="I38" s="10" t="s">
        <v>109</v>
      </c>
      <c r="J38" s="10">
        <v>20</v>
      </c>
      <c r="K38" s="10">
        <v>6</v>
      </c>
      <c r="L38" s="10">
        <v>26</v>
      </c>
      <c r="M38" s="10" t="s">
        <v>58</v>
      </c>
      <c r="N38" s="10">
        <v>22</v>
      </c>
      <c r="O38" s="10">
        <v>5</v>
      </c>
      <c r="P38" s="10">
        <v>27</v>
      </c>
      <c r="Q38" s="10" t="s">
        <v>58</v>
      </c>
      <c r="R38" s="10">
        <v>29</v>
      </c>
      <c r="S38" s="10">
        <v>9</v>
      </c>
      <c r="T38" s="10">
        <v>40</v>
      </c>
      <c r="U38" s="10" t="s">
        <v>111</v>
      </c>
      <c r="V38" s="10">
        <v>27</v>
      </c>
      <c r="W38" s="10">
        <v>9</v>
      </c>
      <c r="X38" s="10">
        <v>40</v>
      </c>
      <c r="Y38" s="10" t="s">
        <v>111</v>
      </c>
      <c r="Z38" s="10">
        <v>26</v>
      </c>
      <c r="AA38" s="10">
        <v>14</v>
      </c>
      <c r="AB38" s="10">
        <v>40</v>
      </c>
      <c r="AC38" s="10" t="s">
        <v>111</v>
      </c>
      <c r="AD38" s="10">
        <v>16</v>
      </c>
      <c r="AE38" s="10">
        <v>7</v>
      </c>
      <c r="AF38" s="10">
        <v>23</v>
      </c>
      <c r="AG38" s="10" t="s">
        <v>58</v>
      </c>
      <c r="AH38" s="10">
        <v>29</v>
      </c>
      <c r="AI38" s="10">
        <v>4</v>
      </c>
      <c r="AJ38" s="10">
        <v>33</v>
      </c>
      <c r="AK38" s="10" t="s">
        <v>58</v>
      </c>
      <c r="AL38" s="10" t="s">
        <v>15</v>
      </c>
      <c r="AM38" s="10" t="s">
        <v>15</v>
      </c>
      <c r="AN38" s="10" t="s">
        <v>15</v>
      </c>
      <c r="AO38" s="10" t="s">
        <v>18</v>
      </c>
      <c r="AP38" s="10" t="s">
        <v>319</v>
      </c>
      <c r="AQ38" s="10">
        <v>0</v>
      </c>
      <c r="AR38" s="10">
        <v>287</v>
      </c>
      <c r="AS38" s="10">
        <v>4</v>
      </c>
      <c r="AT38" s="10">
        <v>7</v>
      </c>
      <c r="AU38" s="33" t="s">
        <v>540</v>
      </c>
    </row>
    <row r="39" spans="1:47" x14ac:dyDescent="0.25">
      <c r="A39" s="10">
        <v>38</v>
      </c>
      <c r="B39" s="10" t="s">
        <v>323</v>
      </c>
      <c r="C39" s="28" t="s">
        <v>324</v>
      </c>
      <c r="D39" s="28" t="s">
        <v>325</v>
      </c>
      <c r="E39" s="28" t="s">
        <v>326</v>
      </c>
      <c r="F39" s="10">
        <v>171</v>
      </c>
      <c r="G39" s="10">
        <v>146</v>
      </c>
      <c r="H39" s="10">
        <v>317</v>
      </c>
      <c r="I39" s="10" t="s">
        <v>107</v>
      </c>
      <c r="J39" s="10">
        <v>23</v>
      </c>
      <c r="K39" s="10">
        <v>8</v>
      </c>
      <c r="L39" s="10">
        <v>31</v>
      </c>
      <c r="M39" s="10" t="s">
        <v>58</v>
      </c>
      <c r="N39" s="10">
        <v>32</v>
      </c>
      <c r="O39" s="10">
        <v>10</v>
      </c>
      <c r="P39" s="10">
        <v>42</v>
      </c>
      <c r="Q39" s="10" t="s">
        <v>111</v>
      </c>
      <c r="R39" s="10">
        <v>33</v>
      </c>
      <c r="S39" s="10">
        <v>15</v>
      </c>
      <c r="T39" s="10">
        <v>48</v>
      </c>
      <c r="U39" s="10" t="s">
        <v>108</v>
      </c>
      <c r="V39" s="10">
        <v>32</v>
      </c>
      <c r="W39" s="10">
        <v>31</v>
      </c>
      <c r="X39" s="10">
        <v>63</v>
      </c>
      <c r="Y39" s="10" t="s">
        <v>107</v>
      </c>
      <c r="Z39" s="10">
        <v>25</v>
      </c>
      <c r="AA39" s="10">
        <v>17</v>
      </c>
      <c r="AB39" s="10">
        <v>42</v>
      </c>
      <c r="AC39" s="10" t="s">
        <v>111</v>
      </c>
      <c r="AD39" s="10">
        <v>30</v>
      </c>
      <c r="AE39" s="10">
        <v>18</v>
      </c>
      <c r="AF39" s="10">
        <v>48</v>
      </c>
      <c r="AG39" s="10" t="s">
        <v>108</v>
      </c>
      <c r="AH39" s="10">
        <v>29</v>
      </c>
      <c r="AI39" s="10">
        <v>11</v>
      </c>
      <c r="AJ39" s="10">
        <v>40</v>
      </c>
      <c r="AK39" s="10" t="s">
        <v>111</v>
      </c>
      <c r="AL39" s="10" t="s">
        <v>15</v>
      </c>
      <c r="AM39" s="10" t="s">
        <v>15</v>
      </c>
      <c r="AN39" s="10" t="s">
        <v>15</v>
      </c>
      <c r="AO39" s="10" t="s">
        <v>18</v>
      </c>
      <c r="AP39" s="10" t="s">
        <v>323</v>
      </c>
      <c r="AQ39" s="10">
        <v>0</v>
      </c>
      <c r="AR39" s="10">
        <v>317</v>
      </c>
      <c r="AS39" s="10">
        <v>1</v>
      </c>
      <c r="AT39" s="10"/>
      <c r="AU39" s="33" t="s">
        <v>539</v>
      </c>
    </row>
    <row r="40" spans="1:47" x14ac:dyDescent="0.25">
      <c r="A40" s="10">
        <v>39</v>
      </c>
      <c r="B40" s="10" t="s">
        <v>327</v>
      </c>
      <c r="C40" s="28" t="s">
        <v>328</v>
      </c>
      <c r="D40" s="28" t="s">
        <v>329</v>
      </c>
      <c r="E40" s="28" t="s">
        <v>85</v>
      </c>
      <c r="F40" s="10">
        <v>135</v>
      </c>
      <c r="G40" s="10">
        <v>157</v>
      </c>
      <c r="H40" s="10">
        <v>292</v>
      </c>
      <c r="I40" s="10" t="s">
        <v>109</v>
      </c>
      <c r="J40" s="10">
        <v>26</v>
      </c>
      <c r="K40" s="10">
        <v>11</v>
      </c>
      <c r="L40" s="10">
        <v>40</v>
      </c>
      <c r="M40" s="10" t="s">
        <v>111</v>
      </c>
      <c r="N40" s="10">
        <v>22</v>
      </c>
      <c r="O40" s="10">
        <v>2</v>
      </c>
      <c r="P40" s="10">
        <v>24</v>
      </c>
      <c r="Q40" s="10" t="s">
        <v>58</v>
      </c>
      <c r="R40" s="10">
        <v>27</v>
      </c>
      <c r="S40" s="10">
        <v>11</v>
      </c>
      <c r="T40" s="10">
        <v>40</v>
      </c>
      <c r="U40" s="10" t="s">
        <v>111</v>
      </c>
      <c r="V40" s="10">
        <v>27</v>
      </c>
      <c r="W40" s="10">
        <v>23</v>
      </c>
      <c r="X40" s="10">
        <v>50</v>
      </c>
      <c r="Y40" s="10" t="s">
        <v>109</v>
      </c>
      <c r="Z40" s="10">
        <v>35</v>
      </c>
      <c r="AA40" s="10">
        <v>13</v>
      </c>
      <c r="AB40" s="10">
        <v>48</v>
      </c>
      <c r="AC40" s="10" t="s">
        <v>108</v>
      </c>
      <c r="AD40" s="10">
        <v>27</v>
      </c>
      <c r="AE40" s="10">
        <v>7</v>
      </c>
      <c r="AF40" s="10">
        <v>34</v>
      </c>
      <c r="AG40" s="10" t="s">
        <v>58</v>
      </c>
      <c r="AH40" s="10">
        <v>27</v>
      </c>
      <c r="AI40" s="10">
        <v>15</v>
      </c>
      <c r="AJ40" s="10">
        <v>42</v>
      </c>
      <c r="AK40" s="10" t="s">
        <v>111</v>
      </c>
      <c r="AL40" s="10" t="s">
        <v>15</v>
      </c>
      <c r="AM40" s="10" t="s">
        <v>15</v>
      </c>
      <c r="AN40" s="10" t="s">
        <v>15</v>
      </c>
      <c r="AO40" s="10" t="s">
        <v>18</v>
      </c>
      <c r="AP40" s="10" t="s">
        <v>327</v>
      </c>
      <c r="AQ40" s="10">
        <v>0</v>
      </c>
      <c r="AR40" s="10">
        <v>292</v>
      </c>
      <c r="AS40" s="10">
        <v>2</v>
      </c>
      <c r="AT40" s="10">
        <v>5</v>
      </c>
      <c r="AU40" s="33" t="s">
        <v>538</v>
      </c>
    </row>
    <row r="41" spans="1:47" x14ac:dyDescent="0.25">
      <c r="A41" s="10">
        <v>40</v>
      </c>
      <c r="B41" s="10" t="s">
        <v>330</v>
      </c>
      <c r="C41" s="28" t="s">
        <v>331</v>
      </c>
      <c r="D41" s="28" t="s">
        <v>332</v>
      </c>
      <c r="E41" s="28" t="s">
        <v>333</v>
      </c>
      <c r="F41" s="10">
        <v>176</v>
      </c>
      <c r="G41" s="10">
        <v>157</v>
      </c>
      <c r="H41" s="10">
        <v>333</v>
      </c>
      <c r="I41" s="10" t="s">
        <v>107</v>
      </c>
      <c r="J41" s="10">
        <v>27</v>
      </c>
      <c r="K41" s="10">
        <v>6</v>
      </c>
      <c r="L41" s="10">
        <v>33</v>
      </c>
      <c r="M41" s="10" t="s">
        <v>58</v>
      </c>
      <c r="N41" s="10">
        <v>25</v>
      </c>
      <c r="O41" s="10">
        <v>10</v>
      </c>
      <c r="P41" s="10">
        <v>40</v>
      </c>
      <c r="Q41" s="10" t="s">
        <v>111</v>
      </c>
      <c r="R41" s="10">
        <v>27</v>
      </c>
      <c r="S41" s="10">
        <v>24</v>
      </c>
      <c r="T41" s="10">
        <v>51</v>
      </c>
      <c r="U41" s="10" t="s">
        <v>109</v>
      </c>
      <c r="V41" s="10">
        <v>33</v>
      </c>
      <c r="W41" s="10">
        <v>41</v>
      </c>
      <c r="X41" s="10">
        <v>74</v>
      </c>
      <c r="Y41" s="10" t="s">
        <v>110</v>
      </c>
      <c r="Z41" s="10">
        <v>28</v>
      </c>
      <c r="AA41" s="10">
        <v>15</v>
      </c>
      <c r="AB41" s="10">
        <v>43</v>
      </c>
      <c r="AC41" s="10" t="s">
        <v>111</v>
      </c>
      <c r="AD41" s="10">
        <v>35</v>
      </c>
      <c r="AE41" s="10">
        <v>16</v>
      </c>
      <c r="AF41" s="10">
        <v>51</v>
      </c>
      <c r="AG41" s="10" t="s">
        <v>109</v>
      </c>
      <c r="AH41" s="10">
        <v>30</v>
      </c>
      <c r="AI41" s="10">
        <v>10</v>
      </c>
      <c r="AJ41" s="10">
        <v>40</v>
      </c>
      <c r="AK41" s="10" t="s">
        <v>111</v>
      </c>
      <c r="AL41" s="10" t="s">
        <v>15</v>
      </c>
      <c r="AM41" s="10" t="s">
        <v>15</v>
      </c>
      <c r="AN41" s="10" t="s">
        <v>15</v>
      </c>
      <c r="AO41" s="10" t="s">
        <v>18</v>
      </c>
      <c r="AP41" s="10" t="s">
        <v>330</v>
      </c>
      <c r="AQ41" s="10">
        <v>0</v>
      </c>
      <c r="AR41" s="10">
        <v>333</v>
      </c>
      <c r="AS41" s="10">
        <v>1</v>
      </c>
      <c r="AT41" s="10">
        <v>5</v>
      </c>
      <c r="AU41" s="33" t="s">
        <v>537</v>
      </c>
    </row>
    <row r="42" spans="1:47" x14ac:dyDescent="0.25">
      <c r="A42" s="10">
        <v>41</v>
      </c>
      <c r="B42" s="10" t="s">
        <v>334</v>
      </c>
      <c r="C42" s="28" t="s">
        <v>335</v>
      </c>
      <c r="D42" s="28" t="s">
        <v>336</v>
      </c>
      <c r="E42" s="28" t="s">
        <v>68</v>
      </c>
      <c r="F42" s="10">
        <v>173</v>
      </c>
      <c r="G42" s="10">
        <v>180</v>
      </c>
      <c r="H42" s="10">
        <v>353</v>
      </c>
      <c r="I42" s="10" t="s">
        <v>110</v>
      </c>
      <c r="J42" s="10">
        <v>31</v>
      </c>
      <c r="K42" s="10">
        <v>24</v>
      </c>
      <c r="L42" s="10">
        <v>55</v>
      </c>
      <c r="M42" s="10" t="s">
        <v>109</v>
      </c>
      <c r="N42" s="10">
        <v>36</v>
      </c>
      <c r="O42" s="10">
        <v>37</v>
      </c>
      <c r="P42" s="10">
        <v>73</v>
      </c>
      <c r="Q42" s="10" t="s">
        <v>110</v>
      </c>
      <c r="R42" s="10">
        <v>41</v>
      </c>
      <c r="S42" s="10">
        <v>35</v>
      </c>
      <c r="T42" s="10">
        <v>76</v>
      </c>
      <c r="U42" s="10" t="s">
        <v>110</v>
      </c>
      <c r="V42" s="10">
        <v>27</v>
      </c>
      <c r="W42" s="10">
        <v>29</v>
      </c>
      <c r="X42" s="10">
        <v>56</v>
      </c>
      <c r="Y42" s="10" t="s">
        <v>109</v>
      </c>
      <c r="Z42" s="10">
        <v>35</v>
      </c>
      <c r="AA42" s="10">
        <v>22</v>
      </c>
      <c r="AB42" s="10">
        <v>57</v>
      </c>
      <c r="AC42" s="10" t="s">
        <v>109</v>
      </c>
      <c r="AD42" s="10">
        <v>36</v>
      </c>
      <c r="AE42" s="10">
        <v>23</v>
      </c>
      <c r="AF42" s="10">
        <v>59</v>
      </c>
      <c r="AG42" s="10" t="s">
        <v>109</v>
      </c>
      <c r="AH42" s="10">
        <v>30</v>
      </c>
      <c r="AI42" s="10">
        <v>21</v>
      </c>
      <c r="AJ42" s="10">
        <v>51</v>
      </c>
      <c r="AK42" s="10" t="s">
        <v>109</v>
      </c>
      <c r="AL42" s="10">
        <v>780</v>
      </c>
      <c r="AM42" s="10">
        <v>19</v>
      </c>
      <c r="AN42" s="10">
        <v>65</v>
      </c>
      <c r="AO42" s="10" t="s">
        <v>17</v>
      </c>
      <c r="AP42" s="10" t="s">
        <v>334</v>
      </c>
      <c r="AQ42" s="10">
        <v>780</v>
      </c>
      <c r="AR42" s="10">
        <v>353</v>
      </c>
      <c r="AS42" s="10">
        <v>0</v>
      </c>
      <c r="AT42" s="10"/>
      <c r="AU42" s="32">
        <v>9349</v>
      </c>
    </row>
    <row r="43" spans="1:47" x14ac:dyDescent="0.25">
      <c r="A43" s="10">
        <v>42</v>
      </c>
      <c r="B43" s="10" t="s">
        <v>337</v>
      </c>
      <c r="C43" s="28" t="s">
        <v>338</v>
      </c>
      <c r="D43" s="28" t="s">
        <v>339</v>
      </c>
      <c r="E43" s="28" t="s">
        <v>340</v>
      </c>
      <c r="F43" s="10">
        <v>175</v>
      </c>
      <c r="G43" s="10">
        <v>170</v>
      </c>
      <c r="H43" s="10">
        <v>345</v>
      </c>
      <c r="I43" s="10" t="s">
        <v>107</v>
      </c>
      <c r="J43" s="10">
        <v>31</v>
      </c>
      <c r="K43" s="10">
        <v>9</v>
      </c>
      <c r="L43" s="10">
        <v>40</v>
      </c>
      <c r="M43" s="10" t="s">
        <v>111</v>
      </c>
      <c r="N43" s="10">
        <v>21</v>
      </c>
      <c r="O43" s="10">
        <v>4</v>
      </c>
      <c r="P43" s="10">
        <v>25</v>
      </c>
      <c r="Q43" s="10" t="s">
        <v>58</v>
      </c>
      <c r="R43" s="10">
        <v>29</v>
      </c>
      <c r="S43" s="10">
        <v>13</v>
      </c>
      <c r="T43" s="10">
        <v>42</v>
      </c>
      <c r="U43" s="10" t="s">
        <v>111</v>
      </c>
      <c r="V43" s="10">
        <v>36</v>
      </c>
      <c r="W43" s="10" t="s">
        <v>106</v>
      </c>
      <c r="X43" s="10">
        <v>36</v>
      </c>
      <c r="Y43" s="10" t="s">
        <v>58</v>
      </c>
      <c r="Z43" s="10">
        <v>24</v>
      </c>
      <c r="AA43" s="10">
        <v>19</v>
      </c>
      <c r="AB43" s="10">
        <v>43</v>
      </c>
      <c r="AC43" s="10" t="s">
        <v>111</v>
      </c>
      <c r="AD43" s="10">
        <v>36</v>
      </c>
      <c r="AE43" s="10" t="s">
        <v>106</v>
      </c>
      <c r="AF43" s="10">
        <v>36</v>
      </c>
      <c r="AG43" s="10" t="s">
        <v>58</v>
      </c>
      <c r="AH43" s="10">
        <v>29</v>
      </c>
      <c r="AI43" s="10">
        <v>11</v>
      </c>
      <c r="AJ43" s="10">
        <v>40</v>
      </c>
      <c r="AK43" s="10" t="s">
        <v>111</v>
      </c>
      <c r="AL43" s="10" t="s">
        <v>15</v>
      </c>
      <c r="AM43" s="10" t="s">
        <v>15</v>
      </c>
      <c r="AN43" s="10" t="s">
        <v>15</v>
      </c>
      <c r="AO43" s="10" t="s">
        <v>18</v>
      </c>
      <c r="AP43" s="10" t="s">
        <v>337</v>
      </c>
      <c r="AQ43" s="10">
        <v>0</v>
      </c>
      <c r="AR43" s="10">
        <v>345</v>
      </c>
      <c r="AS43" s="10">
        <v>3</v>
      </c>
      <c r="AT43" s="10"/>
      <c r="AU43" s="33" t="s">
        <v>536</v>
      </c>
    </row>
    <row r="44" spans="1:47" x14ac:dyDescent="0.25">
      <c r="A44" s="10">
        <v>43</v>
      </c>
      <c r="B44" s="10" t="s">
        <v>341</v>
      </c>
      <c r="C44" s="28" t="s">
        <v>342</v>
      </c>
      <c r="D44" s="28" t="s">
        <v>343</v>
      </c>
      <c r="E44" s="28" t="s">
        <v>344</v>
      </c>
      <c r="F44" s="10">
        <v>171</v>
      </c>
      <c r="G44" s="10">
        <v>169</v>
      </c>
      <c r="H44" s="10">
        <v>340</v>
      </c>
      <c r="I44" s="10" t="s">
        <v>107</v>
      </c>
      <c r="J44" s="10">
        <v>28</v>
      </c>
      <c r="K44" s="10">
        <v>12</v>
      </c>
      <c r="L44" s="10">
        <v>40</v>
      </c>
      <c r="M44" s="10" t="s">
        <v>111</v>
      </c>
      <c r="N44" s="10">
        <v>23</v>
      </c>
      <c r="O44" s="10">
        <v>16</v>
      </c>
      <c r="P44" s="10">
        <v>40</v>
      </c>
      <c r="Q44" s="10" t="s">
        <v>111</v>
      </c>
      <c r="R44" s="10">
        <v>27</v>
      </c>
      <c r="S44" s="10">
        <v>11</v>
      </c>
      <c r="T44" s="10">
        <v>40</v>
      </c>
      <c r="U44" s="10" t="s">
        <v>111</v>
      </c>
      <c r="V44" s="10">
        <v>32</v>
      </c>
      <c r="W44" s="10">
        <v>29</v>
      </c>
      <c r="X44" s="10">
        <v>61</v>
      </c>
      <c r="Y44" s="10" t="s">
        <v>107</v>
      </c>
      <c r="Z44" s="10">
        <v>22</v>
      </c>
      <c r="AA44" s="10">
        <v>18</v>
      </c>
      <c r="AB44" s="10">
        <v>40</v>
      </c>
      <c r="AC44" s="10" t="s">
        <v>111</v>
      </c>
      <c r="AD44" s="10">
        <v>28</v>
      </c>
      <c r="AE44" s="10">
        <v>13</v>
      </c>
      <c r="AF44" s="10">
        <v>41</v>
      </c>
      <c r="AG44" s="10" t="s">
        <v>111</v>
      </c>
      <c r="AH44" s="10">
        <v>28</v>
      </c>
      <c r="AI44" s="10">
        <v>16</v>
      </c>
      <c r="AJ44" s="10">
        <v>44</v>
      </c>
      <c r="AK44" s="10" t="s">
        <v>111</v>
      </c>
      <c r="AL44" s="10">
        <v>646</v>
      </c>
      <c r="AM44" s="10">
        <v>50</v>
      </c>
      <c r="AN44" s="10">
        <v>53.8</v>
      </c>
      <c r="AO44" s="10" t="s">
        <v>17</v>
      </c>
      <c r="AP44" s="10" t="s">
        <v>341</v>
      </c>
      <c r="AQ44" s="10">
        <v>646</v>
      </c>
      <c r="AR44" s="10">
        <v>340</v>
      </c>
      <c r="AS44" s="10">
        <v>0</v>
      </c>
      <c r="AT44" s="10">
        <v>3</v>
      </c>
      <c r="AU44" s="32">
        <v>9351</v>
      </c>
    </row>
    <row r="45" spans="1:47" x14ac:dyDescent="0.25">
      <c r="A45" s="10">
        <v>44</v>
      </c>
      <c r="B45" s="10" t="s">
        <v>345</v>
      </c>
      <c r="C45" s="28" t="s">
        <v>346</v>
      </c>
      <c r="D45" s="28" t="s">
        <v>125</v>
      </c>
      <c r="E45" s="28" t="s">
        <v>347</v>
      </c>
      <c r="F45" s="10">
        <v>162</v>
      </c>
      <c r="G45" s="10">
        <v>180</v>
      </c>
      <c r="H45" s="10">
        <v>342</v>
      </c>
      <c r="I45" s="10" t="s">
        <v>107</v>
      </c>
      <c r="J45" s="10">
        <v>27</v>
      </c>
      <c r="K45" s="10">
        <v>17</v>
      </c>
      <c r="L45" s="10">
        <v>44</v>
      </c>
      <c r="M45" s="10" t="s">
        <v>111</v>
      </c>
      <c r="N45" s="10">
        <v>31</v>
      </c>
      <c r="O45" s="10">
        <v>16</v>
      </c>
      <c r="P45" s="10">
        <v>47</v>
      </c>
      <c r="Q45" s="10" t="s">
        <v>108</v>
      </c>
      <c r="R45" s="10">
        <v>28</v>
      </c>
      <c r="S45" s="10">
        <v>12</v>
      </c>
      <c r="T45" s="10">
        <v>40</v>
      </c>
      <c r="U45" s="10" t="s">
        <v>111</v>
      </c>
      <c r="V45" s="10">
        <v>35</v>
      </c>
      <c r="W45" s="10">
        <v>30</v>
      </c>
      <c r="X45" s="10">
        <v>65</v>
      </c>
      <c r="Y45" s="10" t="s">
        <v>107</v>
      </c>
      <c r="Z45" s="10">
        <v>29</v>
      </c>
      <c r="AA45" s="10">
        <v>11</v>
      </c>
      <c r="AB45" s="10">
        <v>40</v>
      </c>
      <c r="AC45" s="10" t="s">
        <v>111</v>
      </c>
      <c r="AD45" s="10">
        <v>21</v>
      </c>
      <c r="AE45" s="10">
        <v>14</v>
      </c>
      <c r="AF45" s="10">
        <v>40</v>
      </c>
      <c r="AG45" s="10" t="s">
        <v>111</v>
      </c>
      <c r="AH45" s="10">
        <v>30</v>
      </c>
      <c r="AI45" s="10">
        <v>17</v>
      </c>
      <c r="AJ45" s="10">
        <v>47</v>
      </c>
      <c r="AK45" s="10" t="s">
        <v>108</v>
      </c>
      <c r="AL45" s="10">
        <v>665</v>
      </c>
      <c r="AM45" s="10">
        <v>42</v>
      </c>
      <c r="AN45" s="10">
        <v>55.4</v>
      </c>
      <c r="AO45" s="10" t="s">
        <v>17</v>
      </c>
      <c r="AP45" s="10" t="s">
        <v>345</v>
      </c>
      <c r="AQ45" s="10">
        <v>665</v>
      </c>
      <c r="AR45" s="10">
        <v>342</v>
      </c>
      <c r="AS45" s="10">
        <v>0</v>
      </c>
      <c r="AT45" s="10">
        <v>5</v>
      </c>
      <c r="AU45" s="32">
        <v>9352</v>
      </c>
    </row>
    <row r="46" spans="1:47" x14ac:dyDescent="0.25">
      <c r="A46" s="10">
        <v>45</v>
      </c>
      <c r="B46" s="10" t="s">
        <v>348</v>
      </c>
      <c r="C46" s="28" t="s">
        <v>349</v>
      </c>
      <c r="D46" s="28" t="s">
        <v>128</v>
      </c>
      <c r="E46" s="28" t="s">
        <v>350</v>
      </c>
      <c r="F46" s="10">
        <v>184</v>
      </c>
      <c r="G46" s="10">
        <v>147</v>
      </c>
      <c r="H46" s="10">
        <v>331</v>
      </c>
      <c r="I46" s="10" t="s">
        <v>107</v>
      </c>
      <c r="J46" s="10">
        <v>28</v>
      </c>
      <c r="K46" s="10">
        <v>18</v>
      </c>
      <c r="L46" s="10">
        <v>46</v>
      </c>
      <c r="M46" s="10" t="s">
        <v>108</v>
      </c>
      <c r="N46" s="10">
        <v>26</v>
      </c>
      <c r="O46" s="10">
        <v>35</v>
      </c>
      <c r="P46" s="10">
        <v>61</v>
      </c>
      <c r="Q46" s="10" t="s">
        <v>107</v>
      </c>
      <c r="R46" s="10">
        <v>33</v>
      </c>
      <c r="S46" s="10">
        <v>25</v>
      </c>
      <c r="T46" s="10">
        <v>58</v>
      </c>
      <c r="U46" s="10" t="s">
        <v>109</v>
      </c>
      <c r="V46" s="10">
        <v>27</v>
      </c>
      <c r="W46" s="10">
        <v>26</v>
      </c>
      <c r="X46" s="10">
        <v>53</v>
      </c>
      <c r="Y46" s="10" t="s">
        <v>109</v>
      </c>
      <c r="Z46" s="10">
        <v>33</v>
      </c>
      <c r="AA46" s="10">
        <v>20</v>
      </c>
      <c r="AB46" s="10">
        <v>53</v>
      </c>
      <c r="AC46" s="10" t="s">
        <v>109</v>
      </c>
      <c r="AD46" s="10">
        <v>30</v>
      </c>
      <c r="AE46" s="10">
        <v>15</v>
      </c>
      <c r="AF46" s="10">
        <v>45</v>
      </c>
      <c r="AG46" s="10" t="s">
        <v>108</v>
      </c>
      <c r="AH46" s="10">
        <v>28</v>
      </c>
      <c r="AI46" s="10">
        <v>12</v>
      </c>
      <c r="AJ46" s="10">
        <v>40</v>
      </c>
      <c r="AK46" s="10" t="s">
        <v>111</v>
      </c>
      <c r="AL46" s="10">
        <v>687</v>
      </c>
      <c r="AM46" s="10">
        <v>36</v>
      </c>
      <c r="AN46" s="10">
        <v>57.3</v>
      </c>
      <c r="AO46" s="10" t="s">
        <v>17</v>
      </c>
      <c r="AP46" s="10" t="s">
        <v>348</v>
      </c>
      <c r="AQ46" s="10">
        <v>687</v>
      </c>
      <c r="AR46" s="10">
        <v>331</v>
      </c>
      <c r="AS46" s="10">
        <v>0</v>
      </c>
      <c r="AT46" s="10"/>
      <c r="AU46" s="32">
        <v>9353</v>
      </c>
    </row>
    <row r="47" spans="1:47" x14ac:dyDescent="0.25">
      <c r="A47" s="10">
        <v>46</v>
      </c>
      <c r="B47" s="10" t="s">
        <v>351</v>
      </c>
      <c r="C47" s="28" t="s">
        <v>352</v>
      </c>
      <c r="D47" s="28" t="s">
        <v>98</v>
      </c>
      <c r="E47" s="28" t="s">
        <v>353</v>
      </c>
      <c r="F47" s="10">
        <v>148</v>
      </c>
      <c r="G47" s="10">
        <v>156</v>
      </c>
      <c r="H47" s="10">
        <v>304</v>
      </c>
      <c r="I47" s="10" t="s">
        <v>107</v>
      </c>
      <c r="J47" s="10">
        <v>27</v>
      </c>
      <c r="K47" s="10">
        <v>10</v>
      </c>
      <c r="L47" s="10">
        <v>40</v>
      </c>
      <c r="M47" s="10" t="s">
        <v>111</v>
      </c>
      <c r="N47" s="10">
        <v>37</v>
      </c>
      <c r="O47" s="10">
        <v>23</v>
      </c>
      <c r="P47" s="10">
        <v>60</v>
      </c>
      <c r="Q47" s="10" t="s">
        <v>107</v>
      </c>
      <c r="R47" s="10">
        <v>29</v>
      </c>
      <c r="S47" s="10">
        <v>26</v>
      </c>
      <c r="T47" s="10">
        <v>55</v>
      </c>
      <c r="U47" s="10" t="s">
        <v>109</v>
      </c>
      <c r="V47" s="10">
        <v>25</v>
      </c>
      <c r="W47" s="10">
        <v>19</v>
      </c>
      <c r="X47" s="10">
        <v>44</v>
      </c>
      <c r="Y47" s="10" t="s">
        <v>111</v>
      </c>
      <c r="Z47" s="10">
        <v>32</v>
      </c>
      <c r="AA47" s="10">
        <v>25</v>
      </c>
      <c r="AB47" s="10">
        <v>57</v>
      </c>
      <c r="AC47" s="10" t="s">
        <v>109</v>
      </c>
      <c r="AD47" s="10">
        <v>30</v>
      </c>
      <c r="AE47" s="10">
        <v>17</v>
      </c>
      <c r="AF47" s="10">
        <v>47</v>
      </c>
      <c r="AG47" s="10" t="s">
        <v>108</v>
      </c>
      <c r="AH47" s="10">
        <v>30</v>
      </c>
      <c r="AI47" s="10">
        <v>5</v>
      </c>
      <c r="AJ47" s="10">
        <v>40</v>
      </c>
      <c r="AK47" s="10" t="s">
        <v>111</v>
      </c>
      <c r="AL47" s="10">
        <v>647</v>
      </c>
      <c r="AM47" s="10">
        <v>49</v>
      </c>
      <c r="AN47" s="10">
        <v>53.9</v>
      </c>
      <c r="AO47" s="10" t="s">
        <v>17</v>
      </c>
      <c r="AP47" s="10" t="s">
        <v>351</v>
      </c>
      <c r="AQ47" s="10">
        <v>647</v>
      </c>
      <c r="AR47" s="10">
        <v>304</v>
      </c>
      <c r="AS47" s="10">
        <v>0</v>
      </c>
      <c r="AT47" s="10">
        <v>8</v>
      </c>
      <c r="AU47" s="32">
        <v>9354</v>
      </c>
    </row>
    <row r="48" spans="1:47" x14ac:dyDescent="0.25">
      <c r="A48" s="10">
        <v>47</v>
      </c>
      <c r="B48" s="10" t="s">
        <v>354</v>
      </c>
      <c r="C48" s="28" t="s">
        <v>355</v>
      </c>
      <c r="D48" s="28" t="s">
        <v>356</v>
      </c>
      <c r="E48" s="28" t="s">
        <v>357</v>
      </c>
      <c r="F48" s="10">
        <v>146</v>
      </c>
      <c r="G48" s="10">
        <v>171</v>
      </c>
      <c r="H48" s="10">
        <v>317</v>
      </c>
      <c r="I48" s="10" t="s">
        <v>107</v>
      </c>
      <c r="J48" s="10">
        <v>27</v>
      </c>
      <c r="K48" s="10">
        <v>19</v>
      </c>
      <c r="L48" s="10">
        <v>46</v>
      </c>
      <c r="M48" s="10" t="s">
        <v>108</v>
      </c>
      <c r="N48" s="10">
        <v>27</v>
      </c>
      <c r="O48" s="10">
        <v>34</v>
      </c>
      <c r="P48" s="10">
        <v>61</v>
      </c>
      <c r="Q48" s="10" t="s">
        <v>107</v>
      </c>
      <c r="R48" s="10">
        <v>31</v>
      </c>
      <c r="S48" s="10">
        <v>39</v>
      </c>
      <c r="T48" s="10">
        <v>70</v>
      </c>
      <c r="U48" s="10" t="s">
        <v>110</v>
      </c>
      <c r="V48" s="10">
        <v>35</v>
      </c>
      <c r="W48" s="10">
        <v>39</v>
      </c>
      <c r="X48" s="10">
        <v>74</v>
      </c>
      <c r="Y48" s="10" t="s">
        <v>110</v>
      </c>
      <c r="Z48" s="10">
        <v>36</v>
      </c>
      <c r="AA48" s="10">
        <v>20</v>
      </c>
      <c r="AB48" s="10">
        <v>56</v>
      </c>
      <c r="AC48" s="10" t="s">
        <v>109</v>
      </c>
      <c r="AD48" s="10">
        <v>26</v>
      </c>
      <c r="AE48" s="10">
        <v>22</v>
      </c>
      <c r="AF48" s="10">
        <v>48</v>
      </c>
      <c r="AG48" s="10" t="s">
        <v>108</v>
      </c>
      <c r="AH48" s="10">
        <v>31</v>
      </c>
      <c r="AI48" s="10">
        <v>21</v>
      </c>
      <c r="AJ48" s="10">
        <v>52</v>
      </c>
      <c r="AK48" s="10" t="s">
        <v>109</v>
      </c>
      <c r="AL48" s="10">
        <v>724</v>
      </c>
      <c r="AM48" s="10">
        <v>25</v>
      </c>
      <c r="AN48" s="10">
        <v>60.3</v>
      </c>
      <c r="AO48" s="10" t="s">
        <v>17</v>
      </c>
      <c r="AP48" s="10" t="s">
        <v>354</v>
      </c>
      <c r="AQ48" s="10">
        <v>724</v>
      </c>
      <c r="AR48" s="10">
        <v>317</v>
      </c>
      <c r="AS48" s="10">
        <v>0</v>
      </c>
      <c r="AT48" s="10"/>
      <c r="AU48" s="32">
        <v>9355</v>
      </c>
    </row>
    <row r="49" spans="1:47" x14ac:dyDescent="0.25">
      <c r="A49" s="10">
        <v>48</v>
      </c>
      <c r="B49" s="10" t="s">
        <v>358</v>
      </c>
      <c r="C49" s="28" t="s">
        <v>359</v>
      </c>
      <c r="D49" s="28" t="s">
        <v>360</v>
      </c>
      <c r="E49" s="28" t="s">
        <v>134</v>
      </c>
      <c r="F49" s="10">
        <v>119</v>
      </c>
      <c r="G49" s="10">
        <v>169</v>
      </c>
      <c r="H49" s="10">
        <v>288</v>
      </c>
      <c r="I49" s="10" t="s">
        <v>109</v>
      </c>
      <c r="J49" s="10">
        <v>30</v>
      </c>
      <c r="K49" s="10">
        <v>0</v>
      </c>
      <c r="L49" s="10">
        <v>30</v>
      </c>
      <c r="M49" s="10" t="s">
        <v>58</v>
      </c>
      <c r="N49" s="10">
        <v>31</v>
      </c>
      <c r="O49" s="10">
        <v>29</v>
      </c>
      <c r="P49" s="10">
        <v>60</v>
      </c>
      <c r="Q49" s="10" t="s">
        <v>107</v>
      </c>
      <c r="R49" s="10">
        <v>26</v>
      </c>
      <c r="S49" s="10">
        <v>15</v>
      </c>
      <c r="T49" s="10">
        <v>41</v>
      </c>
      <c r="U49" s="10" t="s">
        <v>111</v>
      </c>
      <c r="V49" s="10">
        <v>37</v>
      </c>
      <c r="W49" s="10">
        <v>28</v>
      </c>
      <c r="X49" s="10">
        <v>65</v>
      </c>
      <c r="Y49" s="10" t="s">
        <v>107</v>
      </c>
      <c r="Z49" s="10">
        <v>35</v>
      </c>
      <c r="AA49" s="10">
        <v>17</v>
      </c>
      <c r="AB49" s="10">
        <v>52</v>
      </c>
      <c r="AC49" s="10" t="s">
        <v>109</v>
      </c>
      <c r="AD49" s="10">
        <v>30</v>
      </c>
      <c r="AE49" s="10">
        <v>22</v>
      </c>
      <c r="AF49" s="10">
        <v>52</v>
      </c>
      <c r="AG49" s="10" t="s">
        <v>109</v>
      </c>
      <c r="AH49" s="10">
        <v>31</v>
      </c>
      <c r="AI49" s="10">
        <v>7</v>
      </c>
      <c r="AJ49" s="10">
        <v>40</v>
      </c>
      <c r="AK49" s="10" t="s">
        <v>111</v>
      </c>
      <c r="AL49" s="10" t="s">
        <v>15</v>
      </c>
      <c r="AM49" s="10" t="s">
        <v>15</v>
      </c>
      <c r="AN49" s="10" t="s">
        <v>15</v>
      </c>
      <c r="AO49" s="10" t="s">
        <v>18</v>
      </c>
      <c r="AP49" s="10" t="s">
        <v>358</v>
      </c>
      <c r="AQ49" s="10">
        <v>0</v>
      </c>
      <c r="AR49" s="10">
        <v>288</v>
      </c>
      <c r="AS49" s="10">
        <v>1</v>
      </c>
      <c r="AT49" s="10">
        <v>2</v>
      </c>
      <c r="AU49" s="33" t="s">
        <v>535</v>
      </c>
    </row>
    <row r="50" spans="1:47" x14ac:dyDescent="0.25">
      <c r="A50" s="10">
        <v>49</v>
      </c>
      <c r="B50" s="10" t="s">
        <v>361</v>
      </c>
      <c r="C50" s="28" t="s">
        <v>362</v>
      </c>
      <c r="D50" s="28" t="s">
        <v>363</v>
      </c>
      <c r="E50" s="28" t="s">
        <v>364</v>
      </c>
      <c r="F50" s="10">
        <v>165</v>
      </c>
      <c r="G50" s="10">
        <v>174</v>
      </c>
      <c r="H50" s="10">
        <v>339</v>
      </c>
      <c r="I50" s="10" t="s">
        <v>107</v>
      </c>
      <c r="J50" s="10">
        <v>30</v>
      </c>
      <c r="K50" s="10">
        <v>10</v>
      </c>
      <c r="L50" s="10">
        <v>40</v>
      </c>
      <c r="M50" s="10" t="s">
        <v>111</v>
      </c>
      <c r="N50" s="10">
        <v>23</v>
      </c>
      <c r="O50" s="10">
        <v>17</v>
      </c>
      <c r="P50" s="10">
        <v>40</v>
      </c>
      <c r="Q50" s="10" t="s">
        <v>111</v>
      </c>
      <c r="R50" s="10">
        <v>25</v>
      </c>
      <c r="S50" s="10">
        <v>18</v>
      </c>
      <c r="T50" s="10">
        <v>43</v>
      </c>
      <c r="U50" s="10" t="s">
        <v>111</v>
      </c>
      <c r="V50" s="10">
        <v>32</v>
      </c>
      <c r="W50" s="10">
        <v>21</v>
      </c>
      <c r="X50" s="10">
        <v>53</v>
      </c>
      <c r="Y50" s="10" t="s">
        <v>109</v>
      </c>
      <c r="Z50" s="10">
        <v>38</v>
      </c>
      <c r="AA50" s="10">
        <v>22</v>
      </c>
      <c r="AB50" s="10">
        <v>60</v>
      </c>
      <c r="AC50" s="10" t="s">
        <v>107</v>
      </c>
      <c r="AD50" s="10">
        <v>28</v>
      </c>
      <c r="AE50" s="10">
        <v>14</v>
      </c>
      <c r="AF50" s="10">
        <v>42</v>
      </c>
      <c r="AG50" s="10" t="s">
        <v>111</v>
      </c>
      <c r="AH50" s="10">
        <v>33</v>
      </c>
      <c r="AI50" s="10">
        <v>11</v>
      </c>
      <c r="AJ50" s="10">
        <v>44</v>
      </c>
      <c r="AK50" s="10" t="s">
        <v>111</v>
      </c>
      <c r="AL50" s="10">
        <v>661</v>
      </c>
      <c r="AM50" s="10">
        <v>44</v>
      </c>
      <c r="AN50" s="10">
        <v>55.1</v>
      </c>
      <c r="AO50" s="10" t="s">
        <v>17</v>
      </c>
      <c r="AP50" s="10" t="s">
        <v>361</v>
      </c>
      <c r="AQ50" s="10">
        <v>661</v>
      </c>
      <c r="AR50" s="10">
        <v>339</v>
      </c>
      <c r="AS50" s="10">
        <v>0</v>
      </c>
      <c r="AT50" s="10"/>
      <c r="AU50" s="32">
        <v>9357</v>
      </c>
    </row>
    <row r="51" spans="1:47" x14ac:dyDescent="0.25">
      <c r="A51" s="10">
        <v>50</v>
      </c>
      <c r="B51" s="10" t="s">
        <v>365</v>
      </c>
      <c r="C51" s="28" t="s">
        <v>366</v>
      </c>
      <c r="D51" s="28" t="s">
        <v>73</v>
      </c>
      <c r="E51" s="28" t="s">
        <v>64</v>
      </c>
      <c r="F51" s="10">
        <v>166</v>
      </c>
      <c r="G51" s="10">
        <v>183</v>
      </c>
      <c r="H51" s="10">
        <v>349</v>
      </c>
      <c r="I51" s="10" t="s">
        <v>107</v>
      </c>
      <c r="J51" s="10">
        <v>25</v>
      </c>
      <c r="K51" s="10">
        <v>16</v>
      </c>
      <c r="L51" s="10">
        <v>41</v>
      </c>
      <c r="M51" s="10" t="s">
        <v>111</v>
      </c>
      <c r="N51" s="10">
        <v>26</v>
      </c>
      <c r="O51" s="10">
        <v>15</v>
      </c>
      <c r="P51" s="10">
        <v>41</v>
      </c>
      <c r="Q51" s="10" t="s">
        <v>111</v>
      </c>
      <c r="R51" s="10">
        <v>29</v>
      </c>
      <c r="S51" s="10">
        <v>16</v>
      </c>
      <c r="T51" s="10">
        <v>45</v>
      </c>
      <c r="U51" s="10" t="s">
        <v>108</v>
      </c>
      <c r="V51" s="10">
        <v>27</v>
      </c>
      <c r="W51" s="10">
        <v>25</v>
      </c>
      <c r="X51" s="10">
        <v>52</v>
      </c>
      <c r="Y51" s="10" t="s">
        <v>109</v>
      </c>
      <c r="Z51" s="10">
        <v>25</v>
      </c>
      <c r="AA51" s="10">
        <v>15</v>
      </c>
      <c r="AB51" s="10">
        <v>40</v>
      </c>
      <c r="AC51" s="10" t="s">
        <v>111</v>
      </c>
      <c r="AD51" s="10">
        <v>24</v>
      </c>
      <c r="AE51" s="10">
        <v>15</v>
      </c>
      <c r="AF51" s="10">
        <v>40</v>
      </c>
      <c r="AG51" s="10" t="s">
        <v>111</v>
      </c>
      <c r="AH51" s="10">
        <v>29</v>
      </c>
      <c r="AI51" s="10">
        <v>12</v>
      </c>
      <c r="AJ51" s="10">
        <v>41</v>
      </c>
      <c r="AK51" s="10" t="s">
        <v>111</v>
      </c>
      <c r="AL51" s="10">
        <v>649</v>
      </c>
      <c r="AM51" s="10">
        <v>47</v>
      </c>
      <c r="AN51" s="10">
        <v>54.1</v>
      </c>
      <c r="AO51" s="10" t="s">
        <v>17</v>
      </c>
      <c r="AP51" s="10" t="s">
        <v>365</v>
      </c>
      <c r="AQ51" s="10">
        <v>649</v>
      </c>
      <c r="AR51" s="10">
        <v>349</v>
      </c>
      <c r="AS51" s="10">
        <v>0</v>
      </c>
      <c r="AT51" s="10">
        <v>1</v>
      </c>
      <c r="AU51" s="32">
        <v>9358</v>
      </c>
    </row>
    <row r="52" spans="1:47" x14ac:dyDescent="0.25">
      <c r="A52" s="10">
        <v>51</v>
      </c>
      <c r="B52" s="10" t="s">
        <v>367</v>
      </c>
      <c r="C52" s="28" t="s">
        <v>368</v>
      </c>
      <c r="D52" s="28" t="s">
        <v>60</v>
      </c>
      <c r="E52" s="28" t="s">
        <v>81</v>
      </c>
      <c r="F52" s="10">
        <v>183</v>
      </c>
      <c r="G52" s="10">
        <v>186</v>
      </c>
      <c r="H52" s="10">
        <v>369</v>
      </c>
      <c r="I52" s="10" t="s">
        <v>110</v>
      </c>
      <c r="J52" s="10">
        <v>26</v>
      </c>
      <c r="K52" s="10">
        <v>16</v>
      </c>
      <c r="L52" s="10">
        <v>42</v>
      </c>
      <c r="M52" s="10" t="s">
        <v>111</v>
      </c>
      <c r="N52" s="10">
        <v>35</v>
      </c>
      <c r="O52" s="10">
        <v>21</v>
      </c>
      <c r="P52" s="10">
        <v>56</v>
      </c>
      <c r="Q52" s="10" t="s">
        <v>109</v>
      </c>
      <c r="R52" s="10">
        <v>35</v>
      </c>
      <c r="S52" s="10">
        <v>25</v>
      </c>
      <c r="T52" s="10">
        <v>60</v>
      </c>
      <c r="U52" s="10" t="s">
        <v>107</v>
      </c>
      <c r="V52" s="10">
        <v>37</v>
      </c>
      <c r="W52" s="10">
        <v>21</v>
      </c>
      <c r="X52" s="10">
        <v>58</v>
      </c>
      <c r="Y52" s="10" t="s">
        <v>109</v>
      </c>
      <c r="Z52" s="10">
        <v>37</v>
      </c>
      <c r="AA52" s="10">
        <v>22</v>
      </c>
      <c r="AB52" s="10">
        <v>59</v>
      </c>
      <c r="AC52" s="10" t="s">
        <v>109</v>
      </c>
      <c r="AD52" s="10">
        <v>36</v>
      </c>
      <c r="AE52" s="10">
        <v>18</v>
      </c>
      <c r="AF52" s="10">
        <v>54</v>
      </c>
      <c r="AG52" s="10" t="s">
        <v>109</v>
      </c>
      <c r="AH52" s="10">
        <v>29</v>
      </c>
      <c r="AI52" s="10">
        <v>18</v>
      </c>
      <c r="AJ52" s="10">
        <v>47</v>
      </c>
      <c r="AK52" s="10" t="s">
        <v>108</v>
      </c>
      <c r="AL52" s="10">
        <v>745</v>
      </c>
      <c r="AM52" s="10">
        <v>23</v>
      </c>
      <c r="AN52" s="10">
        <v>62.1</v>
      </c>
      <c r="AO52" s="10" t="s">
        <v>17</v>
      </c>
      <c r="AP52" s="10" t="s">
        <v>367</v>
      </c>
      <c r="AQ52" s="10">
        <v>745</v>
      </c>
      <c r="AR52" s="10">
        <v>369</v>
      </c>
      <c r="AS52" s="10">
        <v>0</v>
      </c>
      <c r="AT52" s="10"/>
      <c r="AU52" s="32">
        <v>9359</v>
      </c>
    </row>
    <row r="53" spans="1:47" x14ac:dyDescent="0.25">
      <c r="A53" s="10">
        <v>52</v>
      </c>
      <c r="B53" s="10" t="s">
        <v>369</v>
      </c>
      <c r="C53" s="28" t="s">
        <v>370</v>
      </c>
      <c r="D53" s="28" t="s">
        <v>371</v>
      </c>
      <c r="E53" s="28" t="s">
        <v>372</v>
      </c>
      <c r="F53" s="10">
        <v>115</v>
      </c>
      <c r="G53" s="10">
        <v>146</v>
      </c>
      <c r="H53" s="10">
        <v>261</v>
      </c>
      <c r="I53" s="10" t="s">
        <v>109</v>
      </c>
      <c r="J53" s="10">
        <v>19</v>
      </c>
      <c r="K53" s="10">
        <v>9</v>
      </c>
      <c r="L53" s="10">
        <v>28</v>
      </c>
      <c r="M53" s="10" t="s">
        <v>58</v>
      </c>
      <c r="N53" s="10">
        <v>30</v>
      </c>
      <c r="O53" s="10">
        <v>5</v>
      </c>
      <c r="P53" s="10">
        <v>40</v>
      </c>
      <c r="Q53" s="10" t="s">
        <v>111</v>
      </c>
      <c r="R53" s="10">
        <v>24</v>
      </c>
      <c r="S53" s="10">
        <v>16</v>
      </c>
      <c r="T53" s="10">
        <v>40</v>
      </c>
      <c r="U53" s="10" t="s">
        <v>111</v>
      </c>
      <c r="V53" s="10">
        <v>28</v>
      </c>
      <c r="W53" s="10">
        <v>18</v>
      </c>
      <c r="X53" s="10">
        <v>46</v>
      </c>
      <c r="Y53" s="10" t="s">
        <v>108</v>
      </c>
      <c r="Z53" s="10">
        <v>30</v>
      </c>
      <c r="AA53" s="10">
        <v>10</v>
      </c>
      <c r="AB53" s="10">
        <v>40</v>
      </c>
      <c r="AC53" s="10" t="s">
        <v>111</v>
      </c>
      <c r="AD53" s="10">
        <v>16</v>
      </c>
      <c r="AE53" s="10">
        <v>10</v>
      </c>
      <c r="AF53" s="10">
        <v>26</v>
      </c>
      <c r="AG53" s="10" t="s">
        <v>58</v>
      </c>
      <c r="AH53" s="10">
        <v>27</v>
      </c>
      <c r="AI53" s="10">
        <v>8</v>
      </c>
      <c r="AJ53" s="10">
        <v>40</v>
      </c>
      <c r="AK53" s="10" t="s">
        <v>111</v>
      </c>
      <c r="AL53" s="10" t="s">
        <v>15</v>
      </c>
      <c r="AM53" s="10" t="s">
        <v>15</v>
      </c>
      <c r="AN53" s="10" t="s">
        <v>15</v>
      </c>
      <c r="AO53" s="10" t="s">
        <v>18</v>
      </c>
      <c r="AP53" s="10" t="s">
        <v>369</v>
      </c>
      <c r="AQ53" s="10">
        <v>0</v>
      </c>
      <c r="AR53" s="10">
        <v>261</v>
      </c>
      <c r="AS53" s="10">
        <v>2</v>
      </c>
      <c r="AT53" s="10">
        <v>10</v>
      </c>
      <c r="AU53" s="33" t="s">
        <v>534</v>
      </c>
    </row>
    <row r="54" spans="1:47" x14ac:dyDescent="0.25">
      <c r="A54" s="10">
        <v>53</v>
      </c>
      <c r="B54" s="10" t="s">
        <v>373</v>
      </c>
      <c r="C54" s="28" t="s">
        <v>374</v>
      </c>
      <c r="D54" s="28" t="s">
        <v>375</v>
      </c>
      <c r="E54" s="28" t="s">
        <v>101</v>
      </c>
      <c r="F54" s="10">
        <v>114</v>
      </c>
      <c r="G54" s="10">
        <v>144</v>
      </c>
      <c r="H54" s="10">
        <v>258</v>
      </c>
      <c r="I54" s="10" t="s">
        <v>109</v>
      </c>
      <c r="J54" s="10">
        <v>22</v>
      </c>
      <c r="K54" s="10">
        <v>8</v>
      </c>
      <c r="L54" s="10">
        <v>30</v>
      </c>
      <c r="M54" s="10" t="s">
        <v>58</v>
      </c>
      <c r="N54" s="10">
        <v>33</v>
      </c>
      <c r="O54" s="10">
        <v>11</v>
      </c>
      <c r="P54" s="10">
        <v>44</v>
      </c>
      <c r="Q54" s="10" t="s">
        <v>111</v>
      </c>
      <c r="R54" s="10">
        <v>27</v>
      </c>
      <c r="S54" s="10">
        <v>14</v>
      </c>
      <c r="T54" s="10">
        <v>41</v>
      </c>
      <c r="U54" s="10" t="s">
        <v>111</v>
      </c>
      <c r="V54" s="10">
        <v>24</v>
      </c>
      <c r="W54" s="10">
        <v>13</v>
      </c>
      <c r="X54" s="10">
        <v>40</v>
      </c>
      <c r="Y54" s="10" t="s">
        <v>111</v>
      </c>
      <c r="Z54" s="10">
        <v>26</v>
      </c>
      <c r="AA54" s="10">
        <v>14</v>
      </c>
      <c r="AB54" s="10">
        <v>40</v>
      </c>
      <c r="AC54" s="10" t="s">
        <v>111</v>
      </c>
      <c r="AD54" s="10">
        <v>13</v>
      </c>
      <c r="AE54" s="10">
        <v>10</v>
      </c>
      <c r="AF54" s="10">
        <v>23</v>
      </c>
      <c r="AG54" s="10" t="s">
        <v>58</v>
      </c>
      <c r="AH54" s="10">
        <v>28</v>
      </c>
      <c r="AI54" s="10">
        <v>10</v>
      </c>
      <c r="AJ54" s="10">
        <v>40</v>
      </c>
      <c r="AK54" s="10" t="s">
        <v>111</v>
      </c>
      <c r="AL54" s="10" t="s">
        <v>15</v>
      </c>
      <c r="AM54" s="10" t="s">
        <v>15</v>
      </c>
      <c r="AN54" s="10" t="s">
        <v>15</v>
      </c>
      <c r="AO54" s="10" t="s">
        <v>18</v>
      </c>
      <c r="AP54" s="10" t="s">
        <v>373</v>
      </c>
      <c r="AQ54" s="10">
        <v>0</v>
      </c>
      <c r="AR54" s="10">
        <v>258</v>
      </c>
      <c r="AS54" s="10">
        <v>2</v>
      </c>
      <c r="AT54" s="10">
        <v>5</v>
      </c>
      <c r="AU54" s="33" t="s">
        <v>533</v>
      </c>
    </row>
    <row r="55" spans="1:47" x14ac:dyDescent="0.25">
      <c r="A55" s="10">
        <v>54</v>
      </c>
      <c r="B55" s="10" t="s">
        <v>376</v>
      </c>
      <c r="C55" s="28" t="s">
        <v>377</v>
      </c>
      <c r="D55" s="28" t="s">
        <v>378</v>
      </c>
      <c r="E55" s="28" t="s">
        <v>89</v>
      </c>
      <c r="F55" s="10">
        <v>197</v>
      </c>
      <c r="G55" s="10">
        <v>173</v>
      </c>
      <c r="H55" s="10">
        <v>370</v>
      </c>
      <c r="I55" s="10" t="s">
        <v>110</v>
      </c>
      <c r="J55" s="10">
        <v>44</v>
      </c>
      <c r="K55" s="10">
        <v>26</v>
      </c>
      <c r="L55" s="10">
        <v>70</v>
      </c>
      <c r="M55" s="10" t="s">
        <v>110</v>
      </c>
      <c r="N55" s="10">
        <v>43</v>
      </c>
      <c r="O55" s="10">
        <v>42</v>
      </c>
      <c r="P55" s="10">
        <v>85</v>
      </c>
      <c r="Q55" s="10" t="s">
        <v>112</v>
      </c>
      <c r="R55" s="10">
        <v>50</v>
      </c>
      <c r="S55" s="10">
        <v>50</v>
      </c>
      <c r="T55" s="10">
        <v>100</v>
      </c>
      <c r="U55" s="10" t="s">
        <v>113</v>
      </c>
      <c r="V55" s="10">
        <v>38</v>
      </c>
      <c r="W55" s="10">
        <v>40</v>
      </c>
      <c r="X55" s="10">
        <v>78</v>
      </c>
      <c r="Y55" s="10" t="s">
        <v>110</v>
      </c>
      <c r="Z55" s="10">
        <v>42</v>
      </c>
      <c r="AA55" s="10">
        <v>35</v>
      </c>
      <c r="AB55" s="10">
        <v>77</v>
      </c>
      <c r="AC55" s="10" t="s">
        <v>110</v>
      </c>
      <c r="AD55" s="10">
        <v>50</v>
      </c>
      <c r="AE55" s="10">
        <v>48</v>
      </c>
      <c r="AF55" s="10">
        <v>98</v>
      </c>
      <c r="AG55" s="10" t="s">
        <v>113</v>
      </c>
      <c r="AH55" s="10">
        <v>38</v>
      </c>
      <c r="AI55" s="10">
        <v>31</v>
      </c>
      <c r="AJ55" s="10">
        <v>69</v>
      </c>
      <c r="AK55" s="10" t="s">
        <v>107</v>
      </c>
      <c r="AL55" s="10">
        <v>947</v>
      </c>
      <c r="AM55" s="10">
        <v>2</v>
      </c>
      <c r="AN55" s="10">
        <v>78.900000000000006</v>
      </c>
      <c r="AO55" s="10" t="s">
        <v>17</v>
      </c>
      <c r="AP55" s="10" t="s">
        <v>376</v>
      </c>
      <c r="AQ55" s="10">
        <v>947</v>
      </c>
      <c r="AR55" s="10">
        <v>370</v>
      </c>
      <c r="AS55" s="10">
        <v>0</v>
      </c>
      <c r="AT55" s="10"/>
      <c r="AU55" s="32">
        <v>9362</v>
      </c>
    </row>
    <row r="56" spans="1:47" x14ac:dyDescent="0.25">
      <c r="A56" s="10">
        <v>55</v>
      </c>
      <c r="B56" s="10" t="s">
        <v>379</v>
      </c>
      <c r="C56" s="28" t="s">
        <v>380</v>
      </c>
      <c r="D56" s="28" t="s">
        <v>381</v>
      </c>
      <c r="E56" s="28" t="s">
        <v>382</v>
      </c>
      <c r="F56" s="10">
        <v>170</v>
      </c>
      <c r="G56" s="10">
        <v>158</v>
      </c>
      <c r="H56" s="10">
        <v>328</v>
      </c>
      <c r="I56" s="10" t="s">
        <v>107</v>
      </c>
      <c r="J56" s="10">
        <v>22</v>
      </c>
      <c r="K56" s="10">
        <v>18</v>
      </c>
      <c r="L56" s="10">
        <v>40</v>
      </c>
      <c r="M56" s="10" t="s">
        <v>111</v>
      </c>
      <c r="N56" s="10">
        <v>25</v>
      </c>
      <c r="O56" s="10">
        <v>25</v>
      </c>
      <c r="P56" s="10">
        <v>50</v>
      </c>
      <c r="Q56" s="10" t="s">
        <v>109</v>
      </c>
      <c r="R56" s="10">
        <v>30</v>
      </c>
      <c r="S56" s="10">
        <v>26</v>
      </c>
      <c r="T56" s="10">
        <v>56</v>
      </c>
      <c r="U56" s="10" t="s">
        <v>109</v>
      </c>
      <c r="V56" s="10">
        <v>30</v>
      </c>
      <c r="W56" s="10">
        <v>27</v>
      </c>
      <c r="X56" s="10">
        <v>57</v>
      </c>
      <c r="Y56" s="10" t="s">
        <v>109</v>
      </c>
      <c r="Z56" s="10">
        <v>36</v>
      </c>
      <c r="AA56" s="10">
        <v>28</v>
      </c>
      <c r="AB56" s="10">
        <v>64</v>
      </c>
      <c r="AC56" s="10" t="s">
        <v>107</v>
      </c>
      <c r="AD56" s="10">
        <v>34</v>
      </c>
      <c r="AE56" s="10">
        <v>12</v>
      </c>
      <c r="AF56" s="10">
        <v>46</v>
      </c>
      <c r="AG56" s="10" t="s">
        <v>108</v>
      </c>
      <c r="AH56" s="10">
        <v>30</v>
      </c>
      <c r="AI56" s="10">
        <v>14</v>
      </c>
      <c r="AJ56" s="10">
        <v>44</v>
      </c>
      <c r="AK56" s="10" t="s">
        <v>111</v>
      </c>
      <c r="AL56" s="10">
        <v>685</v>
      </c>
      <c r="AM56" s="10">
        <v>37</v>
      </c>
      <c r="AN56" s="10">
        <v>57.1</v>
      </c>
      <c r="AO56" s="10" t="s">
        <v>17</v>
      </c>
      <c r="AP56" s="10" t="s">
        <v>379</v>
      </c>
      <c r="AQ56" s="10">
        <v>685</v>
      </c>
      <c r="AR56" s="10">
        <v>328</v>
      </c>
      <c r="AS56" s="10">
        <v>0</v>
      </c>
      <c r="AT56" s="10"/>
      <c r="AU56" s="32">
        <v>9363</v>
      </c>
    </row>
    <row r="57" spans="1:47" x14ac:dyDescent="0.25">
      <c r="A57" s="10">
        <v>56</v>
      </c>
      <c r="B57" s="10" t="s">
        <v>383</v>
      </c>
      <c r="C57" s="28" t="s">
        <v>384</v>
      </c>
      <c r="D57" s="28" t="s">
        <v>126</v>
      </c>
      <c r="E57" s="28" t="s">
        <v>385</v>
      </c>
      <c r="F57" s="10">
        <v>123</v>
      </c>
      <c r="G57" s="10">
        <v>146</v>
      </c>
      <c r="H57" s="10">
        <v>269</v>
      </c>
      <c r="I57" s="10" t="s">
        <v>109</v>
      </c>
      <c r="J57" s="10">
        <v>25</v>
      </c>
      <c r="K57" s="10">
        <v>8</v>
      </c>
      <c r="L57" s="10">
        <v>33</v>
      </c>
      <c r="M57" s="10" t="s">
        <v>58</v>
      </c>
      <c r="N57" s="10">
        <v>27</v>
      </c>
      <c r="O57" s="10">
        <v>11</v>
      </c>
      <c r="P57" s="10">
        <v>40</v>
      </c>
      <c r="Q57" s="10" t="s">
        <v>111</v>
      </c>
      <c r="R57" s="10">
        <v>26</v>
      </c>
      <c r="S57" s="10">
        <v>12</v>
      </c>
      <c r="T57" s="10">
        <v>40</v>
      </c>
      <c r="U57" s="10" t="s">
        <v>111</v>
      </c>
      <c r="V57" s="10">
        <v>32</v>
      </c>
      <c r="W57" s="10">
        <v>14</v>
      </c>
      <c r="X57" s="10">
        <v>46</v>
      </c>
      <c r="Y57" s="10" t="s">
        <v>108</v>
      </c>
      <c r="Z57" s="10">
        <v>24</v>
      </c>
      <c r="AA57" s="10">
        <v>16</v>
      </c>
      <c r="AB57" s="10">
        <v>40</v>
      </c>
      <c r="AC57" s="10" t="s">
        <v>111</v>
      </c>
      <c r="AD57" s="10">
        <v>30</v>
      </c>
      <c r="AE57" s="10">
        <v>10</v>
      </c>
      <c r="AF57" s="10">
        <v>40</v>
      </c>
      <c r="AG57" s="10" t="s">
        <v>111</v>
      </c>
      <c r="AH57" s="10">
        <v>27</v>
      </c>
      <c r="AI57" s="10">
        <v>9</v>
      </c>
      <c r="AJ57" s="10">
        <v>40</v>
      </c>
      <c r="AK57" s="10" t="s">
        <v>111</v>
      </c>
      <c r="AL57" s="10" t="s">
        <v>15</v>
      </c>
      <c r="AM57" s="10" t="s">
        <v>15</v>
      </c>
      <c r="AN57" s="10" t="s">
        <v>15</v>
      </c>
      <c r="AO57" s="10" t="s">
        <v>18</v>
      </c>
      <c r="AP57" s="10" t="s">
        <v>383</v>
      </c>
      <c r="AQ57" s="10">
        <v>0</v>
      </c>
      <c r="AR57" s="10">
        <v>269</v>
      </c>
      <c r="AS57" s="10">
        <v>1</v>
      </c>
      <c r="AT57" s="10">
        <v>8</v>
      </c>
      <c r="AU57" s="33" t="s">
        <v>532</v>
      </c>
    </row>
    <row r="58" spans="1:47" x14ac:dyDescent="0.25">
      <c r="A58" s="10">
        <v>57</v>
      </c>
      <c r="B58" s="10" t="s">
        <v>386</v>
      </c>
      <c r="C58" s="28" t="s">
        <v>387</v>
      </c>
      <c r="D58" s="28" t="s">
        <v>388</v>
      </c>
      <c r="E58" s="28" t="s">
        <v>389</v>
      </c>
      <c r="F58" s="10">
        <v>158</v>
      </c>
      <c r="G58" s="10">
        <v>145</v>
      </c>
      <c r="H58" s="10">
        <v>303</v>
      </c>
      <c r="I58" s="10" t="s">
        <v>107</v>
      </c>
      <c r="J58" s="10">
        <v>27</v>
      </c>
      <c r="K58" s="10">
        <v>13</v>
      </c>
      <c r="L58" s="10">
        <v>40</v>
      </c>
      <c r="M58" s="10" t="s">
        <v>111</v>
      </c>
      <c r="N58" s="10">
        <v>26</v>
      </c>
      <c r="O58" s="10">
        <v>11</v>
      </c>
      <c r="P58" s="10">
        <v>40</v>
      </c>
      <c r="Q58" s="10" t="s">
        <v>111</v>
      </c>
      <c r="R58" s="10">
        <v>31</v>
      </c>
      <c r="S58" s="10">
        <v>38</v>
      </c>
      <c r="T58" s="10">
        <v>69</v>
      </c>
      <c r="U58" s="10" t="s">
        <v>107</v>
      </c>
      <c r="V58" s="10">
        <v>26</v>
      </c>
      <c r="W58" s="10">
        <v>28</v>
      </c>
      <c r="X58" s="10">
        <v>54</v>
      </c>
      <c r="Y58" s="10" t="s">
        <v>109</v>
      </c>
      <c r="Z58" s="10">
        <v>29</v>
      </c>
      <c r="AA58" s="10">
        <v>17</v>
      </c>
      <c r="AB58" s="10">
        <v>46</v>
      </c>
      <c r="AC58" s="10" t="s">
        <v>108</v>
      </c>
      <c r="AD58" s="10">
        <v>31</v>
      </c>
      <c r="AE58" s="10">
        <v>15</v>
      </c>
      <c r="AF58" s="10">
        <v>46</v>
      </c>
      <c r="AG58" s="10" t="s">
        <v>108</v>
      </c>
      <c r="AH58" s="10">
        <v>28</v>
      </c>
      <c r="AI58" s="10">
        <v>14</v>
      </c>
      <c r="AJ58" s="10">
        <v>42</v>
      </c>
      <c r="AK58" s="10" t="s">
        <v>111</v>
      </c>
      <c r="AL58" s="10">
        <v>640</v>
      </c>
      <c r="AM58" s="10">
        <v>53</v>
      </c>
      <c r="AN58" s="10">
        <v>53.3</v>
      </c>
      <c r="AO58" s="10" t="s">
        <v>17</v>
      </c>
      <c r="AP58" s="10" t="s">
        <v>386</v>
      </c>
      <c r="AQ58" s="10">
        <v>640</v>
      </c>
      <c r="AR58" s="10">
        <v>303</v>
      </c>
      <c r="AS58" s="10">
        <v>0</v>
      </c>
      <c r="AT58" s="10">
        <v>3</v>
      </c>
      <c r="AU58" s="32">
        <v>9365</v>
      </c>
    </row>
    <row r="59" spans="1:47" x14ac:dyDescent="0.25">
      <c r="A59" s="10">
        <v>58</v>
      </c>
      <c r="B59" s="10" t="s">
        <v>390</v>
      </c>
      <c r="C59" s="28" t="s">
        <v>391</v>
      </c>
      <c r="D59" s="28" t="s">
        <v>392</v>
      </c>
      <c r="E59" s="28" t="s">
        <v>393</v>
      </c>
      <c r="F59" s="10">
        <v>163</v>
      </c>
      <c r="G59" s="10">
        <v>174</v>
      </c>
      <c r="H59" s="10">
        <v>337</v>
      </c>
      <c r="I59" s="10" t="s">
        <v>107</v>
      </c>
      <c r="J59" s="10">
        <v>25</v>
      </c>
      <c r="K59" s="10">
        <v>10</v>
      </c>
      <c r="L59" s="10">
        <v>40</v>
      </c>
      <c r="M59" s="10" t="s">
        <v>111</v>
      </c>
      <c r="N59" s="10">
        <v>19</v>
      </c>
      <c r="O59" s="10">
        <v>16</v>
      </c>
      <c r="P59" s="10">
        <v>40</v>
      </c>
      <c r="Q59" s="10" t="s">
        <v>111</v>
      </c>
      <c r="R59" s="10">
        <v>29</v>
      </c>
      <c r="S59" s="10">
        <v>19</v>
      </c>
      <c r="T59" s="10">
        <v>48</v>
      </c>
      <c r="U59" s="10" t="s">
        <v>108</v>
      </c>
      <c r="V59" s="10">
        <v>30</v>
      </c>
      <c r="W59" s="10">
        <v>31</v>
      </c>
      <c r="X59" s="10">
        <v>61</v>
      </c>
      <c r="Y59" s="10" t="s">
        <v>107</v>
      </c>
      <c r="Z59" s="10">
        <v>21</v>
      </c>
      <c r="AA59" s="10">
        <v>20</v>
      </c>
      <c r="AB59" s="10">
        <v>41</v>
      </c>
      <c r="AC59" s="10" t="s">
        <v>111</v>
      </c>
      <c r="AD59" s="10">
        <v>32</v>
      </c>
      <c r="AE59" s="10">
        <v>14</v>
      </c>
      <c r="AF59" s="10">
        <v>46</v>
      </c>
      <c r="AG59" s="10" t="s">
        <v>108</v>
      </c>
      <c r="AH59" s="10">
        <v>30</v>
      </c>
      <c r="AI59" s="10">
        <v>13</v>
      </c>
      <c r="AJ59" s="10">
        <v>43</v>
      </c>
      <c r="AK59" s="10" t="s">
        <v>111</v>
      </c>
      <c r="AL59" s="10">
        <v>656</v>
      </c>
      <c r="AM59" s="10">
        <v>45</v>
      </c>
      <c r="AN59" s="10">
        <v>54.7</v>
      </c>
      <c r="AO59" s="10" t="s">
        <v>17</v>
      </c>
      <c r="AP59" s="10" t="s">
        <v>390</v>
      </c>
      <c r="AQ59" s="10">
        <v>656</v>
      </c>
      <c r="AR59" s="10">
        <v>337</v>
      </c>
      <c r="AS59" s="10">
        <v>0</v>
      </c>
      <c r="AT59" s="10">
        <v>10</v>
      </c>
      <c r="AU59" s="32">
        <v>9366</v>
      </c>
    </row>
    <row r="60" spans="1:47" x14ac:dyDescent="0.25">
      <c r="A60" s="10">
        <v>59</v>
      </c>
      <c r="B60" s="10" t="s">
        <v>394</v>
      </c>
      <c r="C60" s="28" t="s">
        <v>395</v>
      </c>
      <c r="D60" s="28" t="s">
        <v>396</v>
      </c>
      <c r="E60" s="28" t="s">
        <v>397</v>
      </c>
      <c r="F60" s="10">
        <v>124</v>
      </c>
      <c r="G60" s="10">
        <v>163</v>
      </c>
      <c r="H60" s="10">
        <v>287</v>
      </c>
      <c r="I60" s="10" t="s">
        <v>109</v>
      </c>
      <c r="J60" s="10">
        <v>22</v>
      </c>
      <c r="K60" s="10">
        <v>9</v>
      </c>
      <c r="L60" s="10">
        <v>31</v>
      </c>
      <c r="M60" s="10" t="s">
        <v>58</v>
      </c>
      <c r="N60" s="10">
        <v>19</v>
      </c>
      <c r="O60" s="10">
        <v>1</v>
      </c>
      <c r="P60" s="10">
        <v>20</v>
      </c>
      <c r="Q60" s="10" t="s">
        <v>58</v>
      </c>
      <c r="R60" s="10">
        <v>24</v>
      </c>
      <c r="S60" s="10">
        <v>18</v>
      </c>
      <c r="T60" s="10">
        <v>42</v>
      </c>
      <c r="U60" s="10" t="s">
        <v>111</v>
      </c>
      <c r="V60" s="10">
        <v>26</v>
      </c>
      <c r="W60" s="10">
        <v>14</v>
      </c>
      <c r="X60" s="10">
        <v>40</v>
      </c>
      <c r="Y60" s="10" t="s">
        <v>111</v>
      </c>
      <c r="Z60" s="10">
        <v>25</v>
      </c>
      <c r="AA60" s="10">
        <v>15</v>
      </c>
      <c r="AB60" s="10">
        <v>40</v>
      </c>
      <c r="AC60" s="10" t="s">
        <v>111</v>
      </c>
      <c r="AD60" s="10">
        <v>15</v>
      </c>
      <c r="AE60" s="10">
        <v>9</v>
      </c>
      <c r="AF60" s="10">
        <v>24</v>
      </c>
      <c r="AG60" s="10" t="s">
        <v>58</v>
      </c>
      <c r="AH60" s="10">
        <v>27</v>
      </c>
      <c r="AI60" s="10">
        <v>11</v>
      </c>
      <c r="AJ60" s="10">
        <v>40</v>
      </c>
      <c r="AK60" s="10" t="s">
        <v>111</v>
      </c>
      <c r="AL60" s="10" t="s">
        <v>15</v>
      </c>
      <c r="AM60" s="10" t="s">
        <v>15</v>
      </c>
      <c r="AN60" s="10" t="s">
        <v>15</v>
      </c>
      <c r="AO60" s="10" t="s">
        <v>18</v>
      </c>
      <c r="AP60" s="10" t="s">
        <v>394</v>
      </c>
      <c r="AQ60" s="10">
        <v>0</v>
      </c>
      <c r="AR60" s="10">
        <v>287</v>
      </c>
      <c r="AS60" s="10">
        <v>3</v>
      </c>
      <c r="AT60" s="10">
        <v>2</v>
      </c>
      <c r="AU60" s="33" t="s">
        <v>531</v>
      </c>
    </row>
    <row r="61" spans="1:47" x14ac:dyDescent="0.25">
      <c r="A61" s="10">
        <v>60</v>
      </c>
      <c r="B61" s="10" t="s">
        <v>398</v>
      </c>
      <c r="C61" s="28" t="s">
        <v>399</v>
      </c>
      <c r="D61" s="28" t="s">
        <v>400</v>
      </c>
      <c r="E61" s="28" t="s">
        <v>127</v>
      </c>
      <c r="F61" s="10">
        <v>146</v>
      </c>
      <c r="G61" s="10">
        <v>146</v>
      </c>
      <c r="H61" s="10">
        <v>292</v>
      </c>
      <c r="I61" s="10" t="s">
        <v>109</v>
      </c>
      <c r="J61" s="10">
        <v>23</v>
      </c>
      <c r="K61" s="10">
        <v>19</v>
      </c>
      <c r="L61" s="10">
        <v>42</v>
      </c>
      <c r="M61" s="10" t="s">
        <v>111</v>
      </c>
      <c r="N61" s="10">
        <v>31</v>
      </c>
      <c r="O61" s="10">
        <v>32</v>
      </c>
      <c r="P61" s="10">
        <v>63</v>
      </c>
      <c r="Q61" s="10" t="s">
        <v>107</v>
      </c>
      <c r="R61" s="10">
        <v>39</v>
      </c>
      <c r="S61" s="10">
        <v>42</v>
      </c>
      <c r="T61" s="10">
        <v>81</v>
      </c>
      <c r="U61" s="10" t="s">
        <v>112</v>
      </c>
      <c r="V61" s="10">
        <v>28</v>
      </c>
      <c r="W61" s="10">
        <v>22</v>
      </c>
      <c r="X61" s="10">
        <v>50</v>
      </c>
      <c r="Y61" s="10" t="s">
        <v>109</v>
      </c>
      <c r="Z61" s="10">
        <v>30</v>
      </c>
      <c r="AA61" s="10">
        <v>24</v>
      </c>
      <c r="AB61" s="10">
        <v>54</v>
      </c>
      <c r="AC61" s="10" t="s">
        <v>109</v>
      </c>
      <c r="AD61" s="10">
        <v>34</v>
      </c>
      <c r="AE61" s="10">
        <v>19</v>
      </c>
      <c r="AF61" s="10">
        <v>53</v>
      </c>
      <c r="AG61" s="10" t="s">
        <v>109</v>
      </c>
      <c r="AH61" s="10">
        <v>29</v>
      </c>
      <c r="AI61" s="10">
        <v>15</v>
      </c>
      <c r="AJ61" s="10">
        <v>44</v>
      </c>
      <c r="AK61" s="10" t="s">
        <v>111</v>
      </c>
      <c r="AL61" s="10">
        <v>679</v>
      </c>
      <c r="AM61" s="10">
        <v>39</v>
      </c>
      <c r="AN61" s="10">
        <v>56.6</v>
      </c>
      <c r="AO61" s="10" t="s">
        <v>17</v>
      </c>
      <c r="AP61" s="10" t="s">
        <v>398</v>
      </c>
      <c r="AQ61" s="10">
        <v>679</v>
      </c>
      <c r="AR61" s="10">
        <v>292</v>
      </c>
      <c r="AS61" s="10">
        <v>0</v>
      </c>
      <c r="AT61" s="10"/>
      <c r="AU61" s="32">
        <v>9368</v>
      </c>
    </row>
    <row r="62" spans="1:47" x14ac:dyDescent="0.25">
      <c r="A62" s="10">
        <v>61</v>
      </c>
      <c r="B62" s="10" t="s">
        <v>401</v>
      </c>
      <c r="C62" s="28" t="s">
        <v>402</v>
      </c>
      <c r="D62" s="28" t="s">
        <v>403</v>
      </c>
      <c r="E62" s="28" t="s">
        <v>404</v>
      </c>
      <c r="F62" s="10">
        <v>181</v>
      </c>
      <c r="G62" s="10">
        <v>141</v>
      </c>
      <c r="H62" s="10">
        <v>322</v>
      </c>
      <c r="I62" s="10" t="s">
        <v>107</v>
      </c>
      <c r="J62" s="10">
        <v>27</v>
      </c>
      <c r="K62" s="10">
        <v>14</v>
      </c>
      <c r="L62" s="10">
        <v>41</v>
      </c>
      <c r="M62" s="10" t="s">
        <v>111</v>
      </c>
      <c r="N62" s="10">
        <v>24</v>
      </c>
      <c r="O62" s="10">
        <v>0</v>
      </c>
      <c r="P62" s="10">
        <v>24</v>
      </c>
      <c r="Q62" s="10" t="s">
        <v>58</v>
      </c>
      <c r="R62" s="10">
        <v>39</v>
      </c>
      <c r="S62" s="10">
        <v>33</v>
      </c>
      <c r="T62" s="10">
        <v>72</v>
      </c>
      <c r="U62" s="10" t="s">
        <v>110</v>
      </c>
      <c r="V62" s="10">
        <v>34</v>
      </c>
      <c r="W62" s="10">
        <v>35</v>
      </c>
      <c r="X62" s="10">
        <v>69</v>
      </c>
      <c r="Y62" s="10" t="s">
        <v>107</v>
      </c>
      <c r="Z62" s="10">
        <v>30</v>
      </c>
      <c r="AA62" s="10">
        <v>18</v>
      </c>
      <c r="AB62" s="10">
        <v>48</v>
      </c>
      <c r="AC62" s="10" t="s">
        <v>108</v>
      </c>
      <c r="AD62" s="10">
        <v>35</v>
      </c>
      <c r="AE62" s="10">
        <v>22</v>
      </c>
      <c r="AF62" s="10">
        <v>57</v>
      </c>
      <c r="AG62" s="10" t="s">
        <v>109</v>
      </c>
      <c r="AH62" s="10">
        <v>31</v>
      </c>
      <c r="AI62" s="10">
        <v>19</v>
      </c>
      <c r="AJ62" s="10">
        <v>50</v>
      </c>
      <c r="AK62" s="10" t="s">
        <v>109</v>
      </c>
      <c r="AL62" s="10" t="s">
        <v>15</v>
      </c>
      <c r="AM62" s="10" t="s">
        <v>15</v>
      </c>
      <c r="AN62" s="10" t="s">
        <v>15</v>
      </c>
      <c r="AO62" s="10" t="s">
        <v>18</v>
      </c>
      <c r="AP62" s="10" t="s">
        <v>401</v>
      </c>
      <c r="AQ62" s="10">
        <v>0</v>
      </c>
      <c r="AR62" s="10">
        <v>322</v>
      </c>
      <c r="AS62" s="10">
        <v>1</v>
      </c>
      <c r="AT62" s="10"/>
      <c r="AU62" s="33" t="s">
        <v>530</v>
      </c>
    </row>
    <row r="63" spans="1:47" x14ac:dyDescent="0.25">
      <c r="A63" s="10">
        <v>62</v>
      </c>
      <c r="B63" s="10" t="s">
        <v>405</v>
      </c>
      <c r="C63" s="28" t="s">
        <v>406</v>
      </c>
      <c r="D63" s="28" t="s">
        <v>60</v>
      </c>
      <c r="E63" s="28" t="s">
        <v>407</v>
      </c>
      <c r="F63" s="10">
        <v>196</v>
      </c>
      <c r="G63" s="10">
        <v>155</v>
      </c>
      <c r="H63" s="10">
        <v>351</v>
      </c>
      <c r="I63" s="10" t="s">
        <v>110</v>
      </c>
      <c r="J63" s="10">
        <v>34</v>
      </c>
      <c r="K63" s="10">
        <v>28</v>
      </c>
      <c r="L63" s="10">
        <v>62</v>
      </c>
      <c r="M63" s="10" t="s">
        <v>107</v>
      </c>
      <c r="N63" s="10">
        <v>38</v>
      </c>
      <c r="O63" s="10">
        <v>41</v>
      </c>
      <c r="P63" s="10">
        <v>79</v>
      </c>
      <c r="Q63" s="10" t="s">
        <v>110</v>
      </c>
      <c r="R63" s="10">
        <v>39</v>
      </c>
      <c r="S63" s="10">
        <v>40</v>
      </c>
      <c r="T63" s="10">
        <v>79</v>
      </c>
      <c r="U63" s="10" t="s">
        <v>110</v>
      </c>
      <c r="V63" s="10">
        <v>29</v>
      </c>
      <c r="W63" s="10">
        <v>29</v>
      </c>
      <c r="X63" s="10">
        <v>58</v>
      </c>
      <c r="Y63" s="10" t="s">
        <v>109</v>
      </c>
      <c r="Z63" s="10">
        <v>35</v>
      </c>
      <c r="AA63" s="10">
        <v>36</v>
      </c>
      <c r="AB63" s="10">
        <v>71</v>
      </c>
      <c r="AC63" s="10" t="s">
        <v>110</v>
      </c>
      <c r="AD63" s="10">
        <v>32</v>
      </c>
      <c r="AE63" s="10">
        <v>24</v>
      </c>
      <c r="AF63" s="10">
        <v>56</v>
      </c>
      <c r="AG63" s="10" t="s">
        <v>109</v>
      </c>
      <c r="AH63" s="10">
        <v>30</v>
      </c>
      <c r="AI63" s="10">
        <v>14</v>
      </c>
      <c r="AJ63" s="10">
        <v>44</v>
      </c>
      <c r="AK63" s="10" t="s">
        <v>111</v>
      </c>
      <c r="AL63" s="10">
        <v>800</v>
      </c>
      <c r="AM63" s="10">
        <v>12</v>
      </c>
      <c r="AN63" s="10">
        <v>66.7</v>
      </c>
      <c r="AO63" s="10" t="s">
        <v>17</v>
      </c>
      <c r="AP63" s="10" t="s">
        <v>405</v>
      </c>
      <c r="AQ63" s="10">
        <v>800</v>
      </c>
      <c r="AR63" s="10">
        <v>351</v>
      </c>
      <c r="AS63" s="10">
        <v>0</v>
      </c>
      <c r="AT63" s="10"/>
      <c r="AU63" s="32">
        <v>9370</v>
      </c>
    </row>
    <row r="64" spans="1:47" x14ac:dyDescent="0.25">
      <c r="A64" s="10">
        <v>63</v>
      </c>
      <c r="B64" s="10" t="s">
        <v>408</v>
      </c>
      <c r="C64" s="28" t="s">
        <v>409</v>
      </c>
      <c r="D64" s="28" t="s">
        <v>410</v>
      </c>
      <c r="E64" s="28" t="s">
        <v>411</v>
      </c>
      <c r="F64" s="10">
        <v>165</v>
      </c>
      <c r="G64" s="10">
        <v>171</v>
      </c>
      <c r="H64" s="10">
        <v>336</v>
      </c>
      <c r="I64" s="10" t="s">
        <v>107</v>
      </c>
      <c r="J64" s="10">
        <v>22</v>
      </c>
      <c r="K64" s="10">
        <v>14</v>
      </c>
      <c r="L64" s="10">
        <v>40</v>
      </c>
      <c r="M64" s="10" t="s">
        <v>111</v>
      </c>
      <c r="N64" s="10">
        <v>24</v>
      </c>
      <c r="O64" s="10">
        <v>26</v>
      </c>
      <c r="P64" s="10">
        <v>50</v>
      </c>
      <c r="Q64" s="10" t="s">
        <v>109</v>
      </c>
      <c r="R64" s="10">
        <v>39</v>
      </c>
      <c r="S64" s="10">
        <v>42</v>
      </c>
      <c r="T64" s="10">
        <v>81</v>
      </c>
      <c r="U64" s="10" t="s">
        <v>112</v>
      </c>
      <c r="V64" s="10">
        <v>31</v>
      </c>
      <c r="W64" s="10">
        <v>22</v>
      </c>
      <c r="X64" s="10">
        <v>53</v>
      </c>
      <c r="Y64" s="10" t="s">
        <v>109</v>
      </c>
      <c r="Z64" s="10">
        <v>28</v>
      </c>
      <c r="AA64" s="10">
        <v>19</v>
      </c>
      <c r="AB64" s="10">
        <v>47</v>
      </c>
      <c r="AC64" s="10" t="s">
        <v>108</v>
      </c>
      <c r="AD64" s="10">
        <v>27</v>
      </c>
      <c r="AE64" s="10">
        <v>20</v>
      </c>
      <c r="AF64" s="10">
        <v>47</v>
      </c>
      <c r="AG64" s="10" t="s">
        <v>108</v>
      </c>
      <c r="AH64" s="10">
        <v>30</v>
      </c>
      <c r="AI64" s="10">
        <v>10</v>
      </c>
      <c r="AJ64" s="10">
        <v>40</v>
      </c>
      <c r="AK64" s="10" t="s">
        <v>111</v>
      </c>
      <c r="AL64" s="10">
        <v>694</v>
      </c>
      <c r="AM64" s="10">
        <v>34</v>
      </c>
      <c r="AN64" s="10">
        <v>57.8</v>
      </c>
      <c r="AO64" s="10" t="s">
        <v>17</v>
      </c>
      <c r="AP64" s="10" t="s">
        <v>408</v>
      </c>
      <c r="AQ64" s="10">
        <v>694</v>
      </c>
      <c r="AR64" s="10">
        <v>336</v>
      </c>
      <c r="AS64" s="10">
        <v>0</v>
      </c>
      <c r="AT64" s="10">
        <v>4</v>
      </c>
      <c r="AU64" s="32">
        <v>9371</v>
      </c>
    </row>
    <row r="65" spans="1:47" x14ac:dyDescent="0.25">
      <c r="A65" s="10">
        <v>64</v>
      </c>
      <c r="B65" s="10" t="s">
        <v>412</v>
      </c>
      <c r="C65" s="28" t="s">
        <v>413</v>
      </c>
      <c r="D65" s="28" t="s">
        <v>414</v>
      </c>
      <c r="E65" s="28" t="s">
        <v>415</v>
      </c>
      <c r="F65" s="10">
        <v>185</v>
      </c>
      <c r="G65" s="10">
        <v>166</v>
      </c>
      <c r="H65" s="10">
        <v>351</v>
      </c>
      <c r="I65" s="10" t="s">
        <v>110</v>
      </c>
      <c r="J65" s="10">
        <v>28</v>
      </c>
      <c r="K65" s="10">
        <v>12</v>
      </c>
      <c r="L65" s="10">
        <v>40</v>
      </c>
      <c r="M65" s="10" t="s">
        <v>111</v>
      </c>
      <c r="N65" s="10">
        <v>25</v>
      </c>
      <c r="O65" s="10">
        <v>14</v>
      </c>
      <c r="P65" s="10">
        <v>40</v>
      </c>
      <c r="Q65" s="10" t="s">
        <v>111</v>
      </c>
      <c r="R65" s="10">
        <v>32</v>
      </c>
      <c r="S65" s="10">
        <v>35</v>
      </c>
      <c r="T65" s="10">
        <v>67</v>
      </c>
      <c r="U65" s="10" t="s">
        <v>107</v>
      </c>
      <c r="V65" s="10">
        <v>35</v>
      </c>
      <c r="W65" s="10">
        <v>30</v>
      </c>
      <c r="X65" s="10">
        <v>65</v>
      </c>
      <c r="Y65" s="10" t="s">
        <v>107</v>
      </c>
      <c r="Z65" s="10">
        <v>23</v>
      </c>
      <c r="AA65" s="10">
        <v>17</v>
      </c>
      <c r="AB65" s="10">
        <v>40</v>
      </c>
      <c r="AC65" s="10" t="s">
        <v>111</v>
      </c>
      <c r="AD65" s="10">
        <v>33</v>
      </c>
      <c r="AE65" s="10">
        <v>16</v>
      </c>
      <c r="AF65" s="10">
        <v>49</v>
      </c>
      <c r="AG65" s="10" t="s">
        <v>108</v>
      </c>
      <c r="AH65" s="10">
        <v>29</v>
      </c>
      <c r="AI65" s="10">
        <v>11</v>
      </c>
      <c r="AJ65" s="10">
        <v>40</v>
      </c>
      <c r="AK65" s="10" t="s">
        <v>111</v>
      </c>
      <c r="AL65" s="10">
        <v>692</v>
      </c>
      <c r="AM65" s="10">
        <v>35</v>
      </c>
      <c r="AN65" s="10">
        <v>57.7</v>
      </c>
      <c r="AO65" s="10" t="s">
        <v>17</v>
      </c>
      <c r="AP65" s="10" t="s">
        <v>412</v>
      </c>
      <c r="AQ65" s="10">
        <v>692</v>
      </c>
      <c r="AR65" s="10">
        <v>351</v>
      </c>
      <c r="AS65" s="10">
        <v>0</v>
      </c>
      <c r="AT65" s="10">
        <v>1</v>
      </c>
      <c r="AU65" s="32">
        <v>9372</v>
      </c>
    </row>
    <row r="66" spans="1:47" x14ac:dyDescent="0.25">
      <c r="A66" s="10">
        <v>65</v>
      </c>
      <c r="B66" s="10" t="s">
        <v>416</v>
      </c>
      <c r="C66" s="28" t="s">
        <v>417</v>
      </c>
      <c r="D66" s="28" t="s">
        <v>65</v>
      </c>
      <c r="E66" s="28" t="s">
        <v>418</v>
      </c>
      <c r="F66" s="10">
        <v>172</v>
      </c>
      <c r="G66" s="10">
        <v>160</v>
      </c>
      <c r="H66" s="10">
        <v>332</v>
      </c>
      <c r="I66" s="10" t="s">
        <v>107</v>
      </c>
      <c r="J66" s="10">
        <v>24</v>
      </c>
      <c r="K66" s="10">
        <v>16</v>
      </c>
      <c r="L66" s="10">
        <v>40</v>
      </c>
      <c r="M66" s="10" t="s">
        <v>111</v>
      </c>
      <c r="N66" s="10">
        <v>36</v>
      </c>
      <c r="O66" s="10">
        <v>24</v>
      </c>
      <c r="P66" s="10">
        <v>60</v>
      </c>
      <c r="Q66" s="10" t="s">
        <v>107</v>
      </c>
      <c r="R66" s="10">
        <v>47</v>
      </c>
      <c r="S66" s="10">
        <v>46</v>
      </c>
      <c r="T66" s="10">
        <v>93</v>
      </c>
      <c r="U66" s="10" t="s">
        <v>113</v>
      </c>
      <c r="V66" s="10">
        <v>38</v>
      </c>
      <c r="W66" s="10">
        <v>21</v>
      </c>
      <c r="X66" s="10">
        <v>59</v>
      </c>
      <c r="Y66" s="10" t="s">
        <v>109</v>
      </c>
      <c r="Z66" s="10">
        <v>37</v>
      </c>
      <c r="AA66" s="10">
        <v>25</v>
      </c>
      <c r="AB66" s="10">
        <v>62</v>
      </c>
      <c r="AC66" s="10" t="s">
        <v>107</v>
      </c>
      <c r="AD66" s="10">
        <v>36</v>
      </c>
      <c r="AE66" s="10">
        <v>33</v>
      </c>
      <c r="AF66" s="10">
        <v>69</v>
      </c>
      <c r="AG66" s="10" t="s">
        <v>107</v>
      </c>
      <c r="AH66" s="10">
        <v>34</v>
      </c>
      <c r="AI66" s="10">
        <v>17</v>
      </c>
      <c r="AJ66" s="10">
        <v>51</v>
      </c>
      <c r="AK66" s="10" t="s">
        <v>109</v>
      </c>
      <c r="AL66" s="10">
        <v>766</v>
      </c>
      <c r="AM66" s="10">
        <v>22</v>
      </c>
      <c r="AN66" s="10">
        <v>63.8</v>
      </c>
      <c r="AO66" s="10" t="s">
        <v>17</v>
      </c>
      <c r="AP66" s="10" t="s">
        <v>416</v>
      </c>
      <c r="AQ66" s="10">
        <v>766</v>
      </c>
      <c r="AR66" s="10">
        <v>332</v>
      </c>
      <c r="AS66" s="10">
        <v>0</v>
      </c>
      <c r="AT66" s="10"/>
      <c r="AU66" s="32">
        <v>9373</v>
      </c>
    </row>
    <row r="67" spans="1:47" x14ac:dyDescent="0.25">
      <c r="A67" s="10">
        <v>66</v>
      </c>
      <c r="B67" s="10" t="s">
        <v>419</v>
      </c>
      <c r="C67" s="28" t="s">
        <v>420</v>
      </c>
      <c r="D67" s="28" t="s">
        <v>122</v>
      </c>
      <c r="E67" s="28" t="s">
        <v>421</v>
      </c>
      <c r="F67" s="10">
        <v>178</v>
      </c>
      <c r="G67" s="10">
        <v>150</v>
      </c>
      <c r="H67" s="10">
        <v>328</v>
      </c>
      <c r="I67" s="10" t="s">
        <v>107</v>
      </c>
      <c r="J67" s="10">
        <v>30</v>
      </c>
      <c r="K67" s="10">
        <v>12</v>
      </c>
      <c r="L67" s="10">
        <v>42</v>
      </c>
      <c r="M67" s="10" t="s">
        <v>111</v>
      </c>
      <c r="N67" s="10">
        <v>26</v>
      </c>
      <c r="O67" s="10">
        <v>9</v>
      </c>
      <c r="P67" s="10">
        <v>40</v>
      </c>
      <c r="Q67" s="10" t="s">
        <v>111</v>
      </c>
      <c r="R67" s="10">
        <v>29</v>
      </c>
      <c r="S67" s="10">
        <v>22</v>
      </c>
      <c r="T67" s="10">
        <v>51</v>
      </c>
      <c r="U67" s="10" t="s">
        <v>109</v>
      </c>
      <c r="V67" s="10">
        <v>31</v>
      </c>
      <c r="W67" s="10">
        <v>26</v>
      </c>
      <c r="X67" s="10">
        <v>57</v>
      </c>
      <c r="Y67" s="10" t="s">
        <v>109</v>
      </c>
      <c r="Z67" s="10">
        <v>27</v>
      </c>
      <c r="AA67" s="10">
        <v>18</v>
      </c>
      <c r="AB67" s="10">
        <v>45</v>
      </c>
      <c r="AC67" s="10" t="s">
        <v>108</v>
      </c>
      <c r="AD67" s="10">
        <v>22</v>
      </c>
      <c r="AE67" s="10">
        <v>16</v>
      </c>
      <c r="AF67" s="10">
        <v>40</v>
      </c>
      <c r="AG67" s="10" t="s">
        <v>111</v>
      </c>
      <c r="AH67" s="10">
        <v>24</v>
      </c>
      <c r="AI67" s="10">
        <v>13</v>
      </c>
      <c r="AJ67" s="10">
        <v>40</v>
      </c>
      <c r="AK67" s="10" t="s">
        <v>111</v>
      </c>
      <c r="AL67" s="10">
        <v>643</v>
      </c>
      <c r="AM67" s="10">
        <v>51</v>
      </c>
      <c r="AN67" s="10">
        <v>53.6</v>
      </c>
      <c r="AO67" s="10" t="s">
        <v>17</v>
      </c>
      <c r="AP67" s="10" t="s">
        <v>419</v>
      </c>
      <c r="AQ67" s="10">
        <v>643</v>
      </c>
      <c r="AR67" s="10">
        <v>328</v>
      </c>
      <c r="AS67" s="10">
        <v>0</v>
      </c>
      <c r="AT67" s="10">
        <v>10</v>
      </c>
      <c r="AU67" s="32">
        <v>9374</v>
      </c>
    </row>
    <row r="68" spans="1:47" x14ac:dyDescent="0.25">
      <c r="A68" s="10">
        <v>67</v>
      </c>
      <c r="B68" s="10" t="s">
        <v>422</v>
      </c>
      <c r="C68" s="28" t="s">
        <v>423</v>
      </c>
      <c r="D68" s="28" t="s">
        <v>424</v>
      </c>
      <c r="E68" s="28" t="s">
        <v>425</v>
      </c>
      <c r="F68" s="10">
        <v>163</v>
      </c>
      <c r="G68" s="10">
        <v>171</v>
      </c>
      <c r="H68" s="10">
        <v>334</v>
      </c>
      <c r="I68" s="10" t="s">
        <v>107</v>
      </c>
      <c r="J68" s="10">
        <v>28</v>
      </c>
      <c r="K68" s="10">
        <v>14</v>
      </c>
      <c r="L68" s="10">
        <v>42</v>
      </c>
      <c r="M68" s="10" t="s">
        <v>111</v>
      </c>
      <c r="N68" s="10">
        <v>24</v>
      </c>
      <c r="O68" s="10">
        <v>26</v>
      </c>
      <c r="P68" s="10">
        <v>50</v>
      </c>
      <c r="Q68" s="10" t="s">
        <v>109</v>
      </c>
      <c r="R68" s="10">
        <v>38</v>
      </c>
      <c r="S68" s="10">
        <v>30</v>
      </c>
      <c r="T68" s="10">
        <v>68</v>
      </c>
      <c r="U68" s="10" t="s">
        <v>107</v>
      </c>
      <c r="V68" s="10">
        <v>34</v>
      </c>
      <c r="W68" s="10">
        <v>32</v>
      </c>
      <c r="X68" s="10">
        <v>66</v>
      </c>
      <c r="Y68" s="10" t="s">
        <v>107</v>
      </c>
      <c r="Z68" s="10">
        <v>29</v>
      </c>
      <c r="AA68" s="10">
        <v>11</v>
      </c>
      <c r="AB68" s="10">
        <v>40</v>
      </c>
      <c r="AC68" s="10" t="s">
        <v>111</v>
      </c>
      <c r="AD68" s="10">
        <v>28</v>
      </c>
      <c r="AE68" s="10">
        <v>25</v>
      </c>
      <c r="AF68" s="10">
        <v>53</v>
      </c>
      <c r="AG68" s="10" t="s">
        <v>109</v>
      </c>
      <c r="AH68" s="10">
        <v>37</v>
      </c>
      <c r="AI68" s="10">
        <v>17</v>
      </c>
      <c r="AJ68" s="10">
        <v>54</v>
      </c>
      <c r="AK68" s="10" t="s">
        <v>109</v>
      </c>
      <c r="AL68" s="10">
        <v>707</v>
      </c>
      <c r="AM68" s="10">
        <v>31</v>
      </c>
      <c r="AN68" s="10">
        <v>58.9</v>
      </c>
      <c r="AO68" s="10" t="s">
        <v>17</v>
      </c>
      <c r="AP68" s="10" t="s">
        <v>422</v>
      </c>
      <c r="AQ68" s="10">
        <v>707</v>
      </c>
      <c r="AR68" s="10">
        <v>334</v>
      </c>
      <c r="AS68" s="10">
        <v>0</v>
      </c>
      <c r="AT68" s="10"/>
      <c r="AU68" s="32">
        <v>9375</v>
      </c>
    </row>
    <row r="69" spans="1:47" x14ac:dyDescent="0.25">
      <c r="A69" s="10">
        <v>68</v>
      </c>
      <c r="B69" s="10" t="s">
        <v>426</v>
      </c>
      <c r="C69" s="28" t="s">
        <v>427</v>
      </c>
      <c r="D69" s="28" t="s">
        <v>428</v>
      </c>
      <c r="E69" s="28" t="s">
        <v>429</v>
      </c>
      <c r="F69" s="10">
        <v>122</v>
      </c>
      <c r="G69" s="10">
        <v>161</v>
      </c>
      <c r="H69" s="10">
        <v>283</v>
      </c>
      <c r="I69" s="10" t="s">
        <v>109</v>
      </c>
      <c r="J69" s="10">
        <v>23</v>
      </c>
      <c r="K69" s="10">
        <v>9</v>
      </c>
      <c r="L69" s="10">
        <v>32</v>
      </c>
      <c r="M69" s="10" t="s">
        <v>58</v>
      </c>
      <c r="N69" s="10">
        <v>18</v>
      </c>
      <c r="O69" s="10">
        <v>10</v>
      </c>
      <c r="P69" s="10">
        <v>28</v>
      </c>
      <c r="Q69" s="10" t="s">
        <v>58</v>
      </c>
      <c r="R69" s="10">
        <v>24</v>
      </c>
      <c r="S69" s="10">
        <v>16</v>
      </c>
      <c r="T69" s="10">
        <v>40</v>
      </c>
      <c r="U69" s="10" t="s">
        <v>111</v>
      </c>
      <c r="V69" s="10">
        <v>26</v>
      </c>
      <c r="W69" s="10">
        <v>14</v>
      </c>
      <c r="X69" s="10">
        <v>40</v>
      </c>
      <c r="Y69" s="10" t="s">
        <v>111</v>
      </c>
      <c r="Z69" s="10">
        <v>26</v>
      </c>
      <c r="AA69" s="10">
        <v>14</v>
      </c>
      <c r="AB69" s="10">
        <v>40</v>
      </c>
      <c r="AC69" s="10" t="s">
        <v>111</v>
      </c>
      <c r="AD69" s="10">
        <v>15</v>
      </c>
      <c r="AE69" s="10">
        <v>20</v>
      </c>
      <c r="AF69" s="10">
        <v>40</v>
      </c>
      <c r="AG69" s="10" t="s">
        <v>111</v>
      </c>
      <c r="AH69" s="10">
        <v>27</v>
      </c>
      <c r="AI69" s="10">
        <v>6</v>
      </c>
      <c r="AJ69" s="10">
        <v>33</v>
      </c>
      <c r="AK69" s="10" t="s">
        <v>58</v>
      </c>
      <c r="AL69" s="10" t="s">
        <v>15</v>
      </c>
      <c r="AM69" s="10" t="s">
        <v>15</v>
      </c>
      <c r="AN69" s="10" t="s">
        <v>15</v>
      </c>
      <c r="AO69" s="10" t="s">
        <v>18</v>
      </c>
      <c r="AP69" s="10" t="s">
        <v>426</v>
      </c>
      <c r="AQ69" s="10">
        <v>0</v>
      </c>
      <c r="AR69" s="10">
        <v>283</v>
      </c>
      <c r="AS69" s="10">
        <v>3</v>
      </c>
      <c r="AT69" s="10">
        <v>5</v>
      </c>
      <c r="AU69" s="33" t="s">
        <v>529</v>
      </c>
    </row>
    <row r="70" spans="1:47" x14ac:dyDescent="0.25">
      <c r="A70" s="10">
        <v>69</v>
      </c>
      <c r="B70" s="10" t="s">
        <v>430</v>
      </c>
      <c r="C70" s="28" t="s">
        <v>431</v>
      </c>
      <c r="D70" s="28" t="s">
        <v>144</v>
      </c>
      <c r="E70" s="28" t="s">
        <v>432</v>
      </c>
      <c r="F70" s="10">
        <v>167</v>
      </c>
      <c r="G70" s="10">
        <v>141</v>
      </c>
      <c r="H70" s="10">
        <v>308</v>
      </c>
      <c r="I70" s="10" t="s">
        <v>107</v>
      </c>
      <c r="J70" s="10">
        <v>25</v>
      </c>
      <c r="K70" s="10">
        <v>15</v>
      </c>
      <c r="L70" s="10">
        <v>40</v>
      </c>
      <c r="M70" s="10" t="s">
        <v>111</v>
      </c>
      <c r="N70" s="10">
        <v>28</v>
      </c>
      <c r="O70" s="10">
        <v>25</v>
      </c>
      <c r="P70" s="10">
        <v>53</v>
      </c>
      <c r="Q70" s="10" t="s">
        <v>109</v>
      </c>
      <c r="R70" s="10">
        <v>41</v>
      </c>
      <c r="S70" s="10">
        <v>35</v>
      </c>
      <c r="T70" s="10">
        <v>76</v>
      </c>
      <c r="U70" s="10" t="s">
        <v>110</v>
      </c>
      <c r="V70" s="10">
        <v>32</v>
      </c>
      <c r="W70" s="10">
        <v>32</v>
      </c>
      <c r="X70" s="10">
        <v>64</v>
      </c>
      <c r="Y70" s="10" t="s">
        <v>107</v>
      </c>
      <c r="Z70" s="10">
        <v>27</v>
      </c>
      <c r="AA70" s="10">
        <v>24</v>
      </c>
      <c r="AB70" s="10">
        <v>51</v>
      </c>
      <c r="AC70" s="10" t="s">
        <v>109</v>
      </c>
      <c r="AD70" s="10">
        <v>27</v>
      </c>
      <c r="AE70" s="10">
        <v>27</v>
      </c>
      <c r="AF70" s="10">
        <v>54</v>
      </c>
      <c r="AG70" s="10" t="s">
        <v>109</v>
      </c>
      <c r="AH70" s="10">
        <v>37</v>
      </c>
      <c r="AI70" s="10">
        <v>21</v>
      </c>
      <c r="AJ70" s="10">
        <v>58</v>
      </c>
      <c r="AK70" s="10" t="s">
        <v>109</v>
      </c>
      <c r="AL70" s="10">
        <v>704</v>
      </c>
      <c r="AM70" s="10">
        <v>33</v>
      </c>
      <c r="AN70" s="10">
        <v>58.7</v>
      </c>
      <c r="AO70" s="10" t="s">
        <v>17</v>
      </c>
      <c r="AP70" s="10" t="s">
        <v>430</v>
      </c>
      <c r="AQ70" s="10">
        <v>704</v>
      </c>
      <c r="AR70" s="10">
        <v>308</v>
      </c>
      <c r="AS70" s="10">
        <v>0</v>
      </c>
      <c r="AT70" s="10"/>
      <c r="AU70" s="32">
        <v>9377</v>
      </c>
    </row>
    <row r="71" spans="1:47" x14ac:dyDescent="0.25">
      <c r="A71" s="10">
        <v>70</v>
      </c>
      <c r="B71" s="10" t="s">
        <v>433</v>
      </c>
      <c r="C71" s="28" t="s">
        <v>434</v>
      </c>
      <c r="D71" s="28" t="s">
        <v>435</v>
      </c>
      <c r="E71" s="28" t="s">
        <v>350</v>
      </c>
      <c r="F71" s="10">
        <v>187</v>
      </c>
      <c r="G71" s="10">
        <v>151</v>
      </c>
      <c r="H71" s="10">
        <v>338</v>
      </c>
      <c r="I71" s="10" t="s">
        <v>107</v>
      </c>
      <c r="J71" s="10">
        <v>27</v>
      </c>
      <c r="K71" s="10">
        <v>20</v>
      </c>
      <c r="L71" s="10">
        <v>47</v>
      </c>
      <c r="M71" s="10" t="s">
        <v>108</v>
      </c>
      <c r="N71" s="10">
        <v>38</v>
      </c>
      <c r="O71" s="10">
        <v>40</v>
      </c>
      <c r="P71" s="10">
        <v>78</v>
      </c>
      <c r="Q71" s="10" t="s">
        <v>110</v>
      </c>
      <c r="R71" s="10">
        <v>37</v>
      </c>
      <c r="S71" s="10">
        <v>46</v>
      </c>
      <c r="T71" s="10">
        <v>83</v>
      </c>
      <c r="U71" s="10" t="s">
        <v>112</v>
      </c>
      <c r="V71" s="10">
        <v>34</v>
      </c>
      <c r="W71" s="10">
        <v>31</v>
      </c>
      <c r="X71" s="10">
        <v>65</v>
      </c>
      <c r="Y71" s="10" t="s">
        <v>107</v>
      </c>
      <c r="Z71" s="10">
        <v>38</v>
      </c>
      <c r="AA71" s="10">
        <v>24</v>
      </c>
      <c r="AB71" s="10">
        <v>62</v>
      </c>
      <c r="AC71" s="10" t="s">
        <v>107</v>
      </c>
      <c r="AD71" s="10">
        <v>44</v>
      </c>
      <c r="AE71" s="10">
        <v>31</v>
      </c>
      <c r="AF71" s="10">
        <v>75</v>
      </c>
      <c r="AG71" s="10" t="s">
        <v>110</v>
      </c>
      <c r="AH71" s="10">
        <v>32</v>
      </c>
      <c r="AI71" s="10">
        <v>20</v>
      </c>
      <c r="AJ71" s="10">
        <v>52</v>
      </c>
      <c r="AK71" s="10" t="s">
        <v>109</v>
      </c>
      <c r="AL71" s="10">
        <v>800</v>
      </c>
      <c r="AM71" s="10">
        <v>13</v>
      </c>
      <c r="AN71" s="10">
        <v>66.7</v>
      </c>
      <c r="AO71" s="10" t="s">
        <v>17</v>
      </c>
      <c r="AP71" s="10" t="s">
        <v>433</v>
      </c>
      <c r="AQ71" s="10">
        <v>800</v>
      </c>
      <c r="AR71" s="10">
        <v>338</v>
      </c>
      <c r="AS71" s="10">
        <v>0</v>
      </c>
      <c r="AT71" s="10"/>
      <c r="AU71" s="32">
        <v>9378</v>
      </c>
    </row>
    <row r="72" spans="1:47" x14ac:dyDescent="0.25">
      <c r="A72" s="10">
        <v>71</v>
      </c>
      <c r="B72" s="10" t="s">
        <v>436</v>
      </c>
      <c r="C72" s="28" t="s">
        <v>437</v>
      </c>
      <c r="D72" s="28" t="s">
        <v>378</v>
      </c>
      <c r="E72" s="28" t="s">
        <v>438</v>
      </c>
      <c r="F72" s="10">
        <v>167</v>
      </c>
      <c r="G72" s="10">
        <v>157</v>
      </c>
      <c r="H72" s="10">
        <v>324</v>
      </c>
      <c r="I72" s="10" t="s">
        <v>107</v>
      </c>
      <c r="J72" s="10">
        <v>27</v>
      </c>
      <c r="K72" s="10">
        <v>18</v>
      </c>
      <c r="L72" s="10">
        <v>45</v>
      </c>
      <c r="M72" s="10" t="s">
        <v>108</v>
      </c>
      <c r="N72" s="10">
        <v>28</v>
      </c>
      <c r="O72" s="10">
        <v>33</v>
      </c>
      <c r="P72" s="10">
        <v>61</v>
      </c>
      <c r="Q72" s="10" t="s">
        <v>107</v>
      </c>
      <c r="R72" s="10">
        <v>39</v>
      </c>
      <c r="S72" s="10">
        <v>47</v>
      </c>
      <c r="T72" s="10">
        <v>86</v>
      </c>
      <c r="U72" s="10" t="s">
        <v>112</v>
      </c>
      <c r="V72" s="10">
        <v>27</v>
      </c>
      <c r="W72" s="10">
        <v>20</v>
      </c>
      <c r="X72" s="10">
        <v>47</v>
      </c>
      <c r="Y72" s="10" t="s">
        <v>108</v>
      </c>
      <c r="Z72" s="10">
        <v>24</v>
      </c>
      <c r="AA72" s="10">
        <v>29</v>
      </c>
      <c r="AB72" s="10">
        <v>53</v>
      </c>
      <c r="AC72" s="10" t="s">
        <v>109</v>
      </c>
      <c r="AD72" s="10">
        <v>32</v>
      </c>
      <c r="AE72" s="10">
        <v>24</v>
      </c>
      <c r="AF72" s="10">
        <v>56</v>
      </c>
      <c r="AG72" s="10" t="s">
        <v>109</v>
      </c>
      <c r="AH72" s="10">
        <v>30</v>
      </c>
      <c r="AI72" s="10">
        <v>11</v>
      </c>
      <c r="AJ72" s="10">
        <v>41</v>
      </c>
      <c r="AK72" s="10" t="s">
        <v>111</v>
      </c>
      <c r="AL72" s="10">
        <v>713</v>
      </c>
      <c r="AM72" s="10">
        <v>28</v>
      </c>
      <c r="AN72" s="10">
        <v>59.4</v>
      </c>
      <c r="AO72" s="10" t="s">
        <v>17</v>
      </c>
      <c r="AP72" s="10" t="s">
        <v>436</v>
      </c>
      <c r="AQ72" s="10">
        <v>713</v>
      </c>
      <c r="AR72" s="10">
        <v>324</v>
      </c>
      <c r="AS72" s="10">
        <v>0</v>
      </c>
      <c r="AT72" s="10"/>
      <c r="AU72" s="32">
        <v>9379</v>
      </c>
    </row>
    <row r="73" spans="1:47" x14ac:dyDescent="0.25">
      <c r="A73" s="10">
        <v>72</v>
      </c>
      <c r="B73" s="10" t="s">
        <v>439</v>
      </c>
      <c r="C73" s="28" t="s">
        <v>440</v>
      </c>
      <c r="D73" s="28" t="s">
        <v>441</v>
      </c>
      <c r="E73" s="28" t="s">
        <v>84</v>
      </c>
      <c r="F73" s="10">
        <v>159</v>
      </c>
      <c r="G73" s="10">
        <v>152</v>
      </c>
      <c r="H73" s="10">
        <v>311</v>
      </c>
      <c r="I73" s="10" t="s">
        <v>107</v>
      </c>
      <c r="J73" s="10">
        <v>24</v>
      </c>
      <c r="K73" s="10">
        <v>19</v>
      </c>
      <c r="L73" s="10">
        <v>43</v>
      </c>
      <c r="M73" s="10" t="s">
        <v>111</v>
      </c>
      <c r="N73" s="10">
        <v>33</v>
      </c>
      <c r="O73" s="10">
        <v>17</v>
      </c>
      <c r="P73" s="10">
        <v>50</v>
      </c>
      <c r="Q73" s="10" t="s">
        <v>109</v>
      </c>
      <c r="R73" s="10">
        <v>30</v>
      </c>
      <c r="S73" s="10">
        <v>24</v>
      </c>
      <c r="T73" s="10">
        <v>54</v>
      </c>
      <c r="U73" s="10" t="s">
        <v>109</v>
      </c>
      <c r="V73" s="10">
        <v>37</v>
      </c>
      <c r="W73" s="10">
        <v>21</v>
      </c>
      <c r="X73" s="10">
        <v>58</v>
      </c>
      <c r="Y73" s="10" t="s">
        <v>109</v>
      </c>
      <c r="Z73" s="10">
        <v>24</v>
      </c>
      <c r="AA73" s="10">
        <v>16</v>
      </c>
      <c r="AB73" s="10">
        <v>40</v>
      </c>
      <c r="AC73" s="10" t="s">
        <v>111</v>
      </c>
      <c r="AD73" s="10">
        <v>33</v>
      </c>
      <c r="AE73" s="10">
        <v>18</v>
      </c>
      <c r="AF73" s="10">
        <v>51</v>
      </c>
      <c r="AG73" s="10" t="s">
        <v>109</v>
      </c>
      <c r="AH73" s="10">
        <v>31</v>
      </c>
      <c r="AI73" s="10">
        <v>16</v>
      </c>
      <c r="AJ73" s="10">
        <v>47</v>
      </c>
      <c r="AK73" s="10" t="s">
        <v>108</v>
      </c>
      <c r="AL73" s="10">
        <v>654</v>
      </c>
      <c r="AM73" s="10">
        <v>46</v>
      </c>
      <c r="AN73" s="10">
        <v>54.5</v>
      </c>
      <c r="AO73" s="10" t="s">
        <v>17</v>
      </c>
      <c r="AP73" s="10" t="s">
        <v>439</v>
      </c>
      <c r="AQ73" s="10">
        <v>654</v>
      </c>
      <c r="AR73" s="10">
        <v>311</v>
      </c>
      <c r="AS73" s="10">
        <v>0</v>
      </c>
      <c r="AT73" s="10"/>
      <c r="AU73" s="32">
        <v>9380</v>
      </c>
    </row>
    <row r="74" spans="1:47" x14ac:dyDescent="0.25">
      <c r="A74" s="10">
        <v>73</v>
      </c>
      <c r="B74" s="10" t="s">
        <v>442</v>
      </c>
      <c r="C74" s="28" t="s">
        <v>443</v>
      </c>
      <c r="D74" s="28" t="s">
        <v>126</v>
      </c>
      <c r="E74" s="28" t="s">
        <v>96</v>
      </c>
      <c r="F74" s="10">
        <v>195</v>
      </c>
      <c r="G74" s="10">
        <v>177</v>
      </c>
      <c r="H74" s="10">
        <v>372</v>
      </c>
      <c r="I74" s="10" t="s">
        <v>110</v>
      </c>
      <c r="J74" s="10">
        <v>37</v>
      </c>
      <c r="K74" s="10">
        <v>35</v>
      </c>
      <c r="L74" s="10">
        <v>72</v>
      </c>
      <c r="M74" s="10" t="s">
        <v>110</v>
      </c>
      <c r="N74" s="10">
        <v>43</v>
      </c>
      <c r="O74" s="10">
        <v>41</v>
      </c>
      <c r="P74" s="10">
        <v>84</v>
      </c>
      <c r="Q74" s="10" t="s">
        <v>112</v>
      </c>
      <c r="R74" s="10">
        <v>35</v>
      </c>
      <c r="S74" s="10">
        <v>38</v>
      </c>
      <c r="T74" s="10">
        <v>73</v>
      </c>
      <c r="U74" s="10" t="s">
        <v>110</v>
      </c>
      <c r="V74" s="10">
        <v>39</v>
      </c>
      <c r="W74" s="10">
        <v>31</v>
      </c>
      <c r="X74" s="10">
        <v>70</v>
      </c>
      <c r="Y74" s="10" t="s">
        <v>110</v>
      </c>
      <c r="Z74" s="10">
        <v>31</v>
      </c>
      <c r="AA74" s="10">
        <v>18</v>
      </c>
      <c r="AB74" s="10">
        <v>49</v>
      </c>
      <c r="AC74" s="10" t="s">
        <v>108</v>
      </c>
      <c r="AD74" s="10">
        <v>43</v>
      </c>
      <c r="AE74" s="10">
        <v>24</v>
      </c>
      <c r="AF74" s="10">
        <v>67</v>
      </c>
      <c r="AG74" s="10" t="s">
        <v>107</v>
      </c>
      <c r="AH74" s="10">
        <v>31</v>
      </c>
      <c r="AI74" s="10">
        <v>22</v>
      </c>
      <c r="AJ74" s="10">
        <v>53</v>
      </c>
      <c r="AK74" s="10" t="s">
        <v>109</v>
      </c>
      <c r="AL74" s="10">
        <v>840</v>
      </c>
      <c r="AM74" s="10">
        <v>9</v>
      </c>
      <c r="AN74" s="10">
        <v>70</v>
      </c>
      <c r="AO74" s="10" t="s">
        <v>17</v>
      </c>
      <c r="AP74" s="10" t="s">
        <v>442</v>
      </c>
      <c r="AQ74" s="10">
        <v>840</v>
      </c>
      <c r="AR74" s="10">
        <v>372</v>
      </c>
      <c r="AS74" s="10">
        <v>0</v>
      </c>
      <c r="AT74" s="10"/>
      <c r="AU74" s="32">
        <v>9381</v>
      </c>
    </row>
    <row r="75" spans="1:47" x14ac:dyDescent="0.25">
      <c r="A75" s="10">
        <v>74</v>
      </c>
      <c r="B75" s="10" t="s">
        <v>444</v>
      </c>
      <c r="C75" s="28" t="s">
        <v>445</v>
      </c>
      <c r="D75" s="28" t="s">
        <v>65</v>
      </c>
      <c r="E75" s="28" t="s">
        <v>446</v>
      </c>
      <c r="F75" s="10">
        <v>194</v>
      </c>
      <c r="G75" s="10">
        <v>167</v>
      </c>
      <c r="H75" s="10">
        <v>361</v>
      </c>
      <c r="I75" s="10" t="s">
        <v>110</v>
      </c>
      <c r="J75" s="10">
        <v>33</v>
      </c>
      <c r="K75" s="10">
        <v>23</v>
      </c>
      <c r="L75" s="10">
        <v>56</v>
      </c>
      <c r="M75" s="10" t="s">
        <v>109</v>
      </c>
      <c r="N75" s="10">
        <v>35</v>
      </c>
      <c r="O75" s="10">
        <v>42</v>
      </c>
      <c r="P75" s="10">
        <v>77</v>
      </c>
      <c r="Q75" s="10" t="s">
        <v>110</v>
      </c>
      <c r="R75" s="10">
        <v>37</v>
      </c>
      <c r="S75" s="10">
        <v>42</v>
      </c>
      <c r="T75" s="10">
        <v>79</v>
      </c>
      <c r="U75" s="10" t="s">
        <v>110</v>
      </c>
      <c r="V75" s="10">
        <v>33</v>
      </c>
      <c r="W75" s="10">
        <v>26</v>
      </c>
      <c r="X75" s="10">
        <v>59</v>
      </c>
      <c r="Y75" s="10" t="s">
        <v>109</v>
      </c>
      <c r="Z75" s="10">
        <v>37</v>
      </c>
      <c r="AA75" s="10">
        <v>25</v>
      </c>
      <c r="AB75" s="10">
        <v>62</v>
      </c>
      <c r="AC75" s="10" t="s">
        <v>107</v>
      </c>
      <c r="AD75" s="10">
        <v>35</v>
      </c>
      <c r="AE75" s="10">
        <v>22</v>
      </c>
      <c r="AF75" s="10">
        <v>57</v>
      </c>
      <c r="AG75" s="10" t="s">
        <v>109</v>
      </c>
      <c r="AH75" s="10">
        <v>33</v>
      </c>
      <c r="AI75" s="10">
        <v>23</v>
      </c>
      <c r="AJ75" s="10">
        <v>56</v>
      </c>
      <c r="AK75" s="10" t="s">
        <v>109</v>
      </c>
      <c r="AL75" s="10">
        <v>807</v>
      </c>
      <c r="AM75" s="10">
        <v>10</v>
      </c>
      <c r="AN75" s="10">
        <v>67.3</v>
      </c>
      <c r="AO75" s="10" t="s">
        <v>17</v>
      </c>
      <c r="AP75" s="10" t="s">
        <v>444</v>
      </c>
      <c r="AQ75" s="10">
        <v>807</v>
      </c>
      <c r="AR75" s="10">
        <v>361</v>
      </c>
      <c r="AS75" s="10">
        <v>0</v>
      </c>
      <c r="AT75" s="10"/>
      <c r="AU75" s="32">
        <v>9382</v>
      </c>
    </row>
    <row r="76" spans="1:47" x14ac:dyDescent="0.25">
      <c r="A76" s="10">
        <v>75</v>
      </c>
      <c r="B76" s="10" t="s">
        <v>447</v>
      </c>
      <c r="C76" s="28" t="s">
        <v>448</v>
      </c>
      <c r="D76" s="28" t="s">
        <v>135</v>
      </c>
      <c r="E76" s="28" t="s">
        <v>87</v>
      </c>
      <c r="F76" s="10">
        <v>170</v>
      </c>
      <c r="G76" s="10">
        <v>167</v>
      </c>
      <c r="H76" s="10">
        <v>337</v>
      </c>
      <c r="I76" s="10" t="s">
        <v>107</v>
      </c>
      <c r="J76" s="10">
        <v>34</v>
      </c>
      <c r="K76" s="10">
        <v>34</v>
      </c>
      <c r="L76" s="10">
        <v>68</v>
      </c>
      <c r="M76" s="10" t="s">
        <v>107</v>
      </c>
      <c r="N76" s="10">
        <v>44</v>
      </c>
      <c r="O76" s="10">
        <v>45</v>
      </c>
      <c r="P76" s="10">
        <v>89</v>
      </c>
      <c r="Q76" s="10" t="s">
        <v>112</v>
      </c>
      <c r="R76" s="10">
        <v>40</v>
      </c>
      <c r="S76" s="10">
        <v>44</v>
      </c>
      <c r="T76" s="10">
        <v>84</v>
      </c>
      <c r="U76" s="10" t="s">
        <v>112</v>
      </c>
      <c r="V76" s="10">
        <v>38</v>
      </c>
      <c r="W76" s="10">
        <v>25</v>
      </c>
      <c r="X76" s="10">
        <v>63</v>
      </c>
      <c r="Y76" s="10" t="s">
        <v>107</v>
      </c>
      <c r="Z76" s="10">
        <v>43</v>
      </c>
      <c r="AA76" s="10">
        <v>37</v>
      </c>
      <c r="AB76" s="10">
        <v>80</v>
      </c>
      <c r="AC76" s="10" t="s">
        <v>112</v>
      </c>
      <c r="AD76" s="10">
        <v>42</v>
      </c>
      <c r="AE76" s="10">
        <v>30</v>
      </c>
      <c r="AF76" s="10">
        <v>72</v>
      </c>
      <c r="AG76" s="10" t="s">
        <v>110</v>
      </c>
      <c r="AH76" s="10">
        <v>30</v>
      </c>
      <c r="AI76" s="10">
        <v>25</v>
      </c>
      <c r="AJ76" s="10">
        <v>55</v>
      </c>
      <c r="AK76" s="10" t="s">
        <v>109</v>
      </c>
      <c r="AL76" s="10">
        <v>848</v>
      </c>
      <c r="AM76" s="10">
        <v>8</v>
      </c>
      <c r="AN76" s="10">
        <v>70.7</v>
      </c>
      <c r="AO76" s="10" t="s">
        <v>17</v>
      </c>
      <c r="AP76" s="10" t="s">
        <v>447</v>
      </c>
      <c r="AQ76" s="10">
        <v>848</v>
      </c>
      <c r="AR76" s="10">
        <v>337</v>
      </c>
      <c r="AS76" s="10">
        <v>0</v>
      </c>
      <c r="AT76" s="10"/>
      <c r="AU76" s="32">
        <v>9383</v>
      </c>
    </row>
    <row r="77" spans="1:47" x14ac:dyDescent="0.25">
      <c r="A77" s="10">
        <v>76</v>
      </c>
      <c r="B77" s="10" t="s">
        <v>449</v>
      </c>
      <c r="C77" s="28" t="s">
        <v>450</v>
      </c>
      <c r="D77" s="28" t="s">
        <v>451</v>
      </c>
      <c r="E77" s="28" t="s">
        <v>452</v>
      </c>
      <c r="F77" s="10">
        <v>163</v>
      </c>
      <c r="G77" s="10">
        <v>161</v>
      </c>
      <c r="H77" s="10">
        <v>324</v>
      </c>
      <c r="I77" s="10" t="s">
        <v>107</v>
      </c>
      <c r="J77" s="10">
        <v>37</v>
      </c>
      <c r="K77" s="10">
        <v>23</v>
      </c>
      <c r="L77" s="10">
        <v>60</v>
      </c>
      <c r="M77" s="10" t="s">
        <v>107</v>
      </c>
      <c r="N77" s="10">
        <v>42</v>
      </c>
      <c r="O77" s="10">
        <v>40</v>
      </c>
      <c r="P77" s="10">
        <v>82</v>
      </c>
      <c r="Q77" s="10" t="s">
        <v>112</v>
      </c>
      <c r="R77" s="10">
        <v>35</v>
      </c>
      <c r="S77" s="10">
        <v>23</v>
      </c>
      <c r="T77" s="10">
        <v>58</v>
      </c>
      <c r="U77" s="10" t="s">
        <v>109</v>
      </c>
      <c r="V77" s="10">
        <v>40</v>
      </c>
      <c r="W77" s="10">
        <v>38</v>
      </c>
      <c r="X77" s="10">
        <v>78</v>
      </c>
      <c r="Y77" s="10" t="s">
        <v>110</v>
      </c>
      <c r="Z77" s="10">
        <v>35</v>
      </c>
      <c r="AA77" s="10" t="s">
        <v>106</v>
      </c>
      <c r="AB77" s="10">
        <v>35</v>
      </c>
      <c r="AC77" s="10" t="s">
        <v>58</v>
      </c>
      <c r="AD77" s="10">
        <v>37</v>
      </c>
      <c r="AE77" s="10">
        <v>24</v>
      </c>
      <c r="AF77" s="10">
        <v>61</v>
      </c>
      <c r="AG77" s="10" t="s">
        <v>107</v>
      </c>
      <c r="AH77" s="10">
        <v>34</v>
      </c>
      <c r="AI77" s="10">
        <v>17</v>
      </c>
      <c r="AJ77" s="10">
        <v>51</v>
      </c>
      <c r="AK77" s="10" t="s">
        <v>109</v>
      </c>
      <c r="AL77" s="10" t="s">
        <v>15</v>
      </c>
      <c r="AM77" s="10" t="s">
        <v>15</v>
      </c>
      <c r="AN77" s="10" t="s">
        <v>15</v>
      </c>
      <c r="AO77" s="10" t="s">
        <v>18</v>
      </c>
      <c r="AP77" s="10" t="s">
        <v>449</v>
      </c>
      <c r="AQ77" s="10">
        <v>0</v>
      </c>
      <c r="AR77" s="10">
        <v>324</v>
      </c>
      <c r="AS77" s="10">
        <v>1</v>
      </c>
      <c r="AT77" s="10"/>
      <c r="AU77" s="33" t="s">
        <v>528</v>
      </c>
    </row>
    <row r="78" spans="1:47" x14ac:dyDescent="0.25">
      <c r="A78" s="10">
        <v>77</v>
      </c>
      <c r="B78" s="10" t="s">
        <v>453</v>
      </c>
      <c r="C78" s="28" t="s">
        <v>454</v>
      </c>
      <c r="D78" s="28" t="s">
        <v>455</v>
      </c>
      <c r="E78" s="28" t="s">
        <v>456</v>
      </c>
      <c r="F78" s="10">
        <v>138</v>
      </c>
      <c r="G78" s="10">
        <v>172</v>
      </c>
      <c r="H78" s="10">
        <v>310</v>
      </c>
      <c r="I78" s="10" t="s">
        <v>107</v>
      </c>
      <c r="J78" s="10">
        <v>28</v>
      </c>
      <c r="K78" s="10">
        <v>7</v>
      </c>
      <c r="L78" s="10">
        <v>35</v>
      </c>
      <c r="M78" s="10" t="s">
        <v>58</v>
      </c>
      <c r="N78" s="10">
        <v>25</v>
      </c>
      <c r="O78" s="10">
        <v>10</v>
      </c>
      <c r="P78" s="10">
        <v>40</v>
      </c>
      <c r="Q78" s="10" t="s">
        <v>111</v>
      </c>
      <c r="R78" s="10">
        <v>23</v>
      </c>
      <c r="S78" s="10">
        <v>17</v>
      </c>
      <c r="T78" s="10">
        <v>40</v>
      </c>
      <c r="U78" s="10" t="s">
        <v>111</v>
      </c>
      <c r="V78" s="10">
        <v>28</v>
      </c>
      <c r="W78" s="10">
        <v>25</v>
      </c>
      <c r="X78" s="10">
        <v>53</v>
      </c>
      <c r="Y78" s="10" t="s">
        <v>109</v>
      </c>
      <c r="Z78" s="10">
        <v>27</v>
      </c>
      <c r="AA78" s="10">
        <v>13</v>
      </c>
      <c r="AB78" s="10">
        <v>40</v>
      </c>
      <c r="AC78" s="10" t="s">
        <v>111</v>
      </c>
      <c r="AD78" s="10">
        <v>27</v>
      </c>
      <c r="AE78" s="10">
        <v>13</v>
      </c>
      <c r="AF78" s="10">
        <v>40</v>
      </c>
      <c r="AG78" s="10" t="s">
        <v>111</v>
      </c>
      <c r="AH78" s="10">
        <v>28</v>
      </c>
      <c r="AI78" s="10">
        <v>7</v>
      </c>
      <c r="AJ78" s="10">
        <v>40</v>
      </c>
      <c r="AK78" s="10" t="s">
        <v>111</v>
      </c>
      <c r="AL78" s="10" t="s">
        <v>15</v>
      </c>
      <c r="AM78" s="10" t="s">
        <v>15</v>
      </c>
      <c r="AN78" s="10" t="s">
        <v>15</v>
      </c>
      <c r="AO78" s="10" t="s">
        <v>18</v>
      </c>
      <c r="AP78" s="10" t="s">
        <v>453</v>
      </c>
      <c r="AQ78" s="10">
        <v>0</v>
      </c>
      <c r="AR78" s="10">
        <v>310</v>
      </c>
      <c r="AS78" s="10">
        <v>1</v>
      </c>
      <c r="AT78" s="10">
        <v>10</v>
      </c>
      <c r="AU78" s="33" t="s">
        <v>527</v>
      </c>
    </row>
    <row r="79" spans="1:47" x14ac:dyDescent="0.25">
      <c r="A79" s="10">
        <v>78</v>
      </c>
      <c r="B79" s="10" t="s">
        <v>457</v>
      </c>
      <c r="C79" s="28" t="s">
        <v>199</v>
      </c>
      <c r="D79" s="28" t="s">
        <v>458</v>
      </c>
      <c r="E79" s="28" t="s">
        <v>313</v>
      </c>
      <c r="F79" s="10">
        <v>159</v>
      </c>
      <c r="G79" s="10">
        <v>184</v>
      </c>
      <c r="H79" s="10">
        <v>343</v>
      </c>
      <c r="I79" s="10" t="s">
        <v>107</v>
      </c>
      <c r="J79" s="10">
        <v>25</v>
      </c>
      <c r="K79" s="10">
        <v>16</v>
      </c>
      <c r="L79" s="10">
        <v>41</v>
      </c>
      <c r="M79" s="10" t="s">
        <v>111</v>
      </c>
      <c r="N79" s="10">
        <v>27</v>
      </c>
      <c r="O79" s="10">
        <v>23</v>
      </c>
      <c r="P79" s="10">
        <v>50</v>
      </c>
      <c r="Q79" s="10" t="s">
        <v>109</v>
      </c>
      <c r="R79" s="10">
        <v>35</v>
      </c>
      <c r="S79" s="10">
        <v>29</v>
      </c>
      <c r="T79" s="10">
        <v>64</v>
      </c>
      <c r="U79" s="10" t="s">
        <v>107</v>
      </c>
      <c r="V79" s="10">
        <v>38</v>
      </c>
      <c r="W79" s="10">
        <v>35</v>
      </c>
      <c r="X79" s="10">
        <v>73</v>
      </c>
      <c r="Y79" s="10" t="s">
        <v>110</v>
      </c>
      <c r="Z79" s="10">
        <v>26</v>
      </c>
      <c r="AA79" s="10">
        <v>22</v>
      </c>
      <c r="AB79" s="10">
        <v>48</v>
      </c>
      <c r="AC79" s="10" t="s">
        <v>108</v>
      </c>
      <c r="AD79" s="10">
        <v>33</v>
      </c>
      <c r="AE79" s="10">
        <v>16</v>
      </c>
      <c r="AF79" s="10">
        <v>49</v>
      </c>
      <c r="AG79" s="10" t="s">
        <v>108</v>
      </c>
      <c r="AH79" s="10">
        <v>31</v>
      </c>
      <c r="AI79" s="10">
        <v>18</v>
      </c>
      <c r="AJ79" s="10">
        <v>49</v>
      </c>
      <c r="AK79" s="10" t="s">
        <v>108</v>
      </c>
      <c r="AL79" s="10">
        <v>717</v>
      </c>
      <c r="AM79" s="10">
        <v>27</v>
      </c>
      <c r="AN79" s="10">
        <v>59.8</v>
      </c>
      <c r="AO79" s="10" t="s">
        <v>17</v>
      </c>
      <c r="AP79" s="10" t="s">
        <v>457</v>
      </c>
      <c r="AQ79" s="10">
        <v>717</v>
      </c>
      <c r="AR79" s="10">
        <v>343</v>
      </c>
      <c r="AS79" s="10">
        <v>0</v>
      </c>
      <c r="AT79" s="10"/>
      <c r="AU79" s="32">
        <v>9386</v>
      </c>
    </row>
    <row r="80" spans="1:47" x14ac:dyDescent="0.25">
      <c r="A80" s="10">
        <v>79</v>
      </c>
      <c r="B80" s="10" t="s">
        <v>459</v>
      </c>
      <c r="C80" s="28" t="s">
        <v>460</v>
      </c>
      <c r="D80" s="28" t="s">
        <v>461</v>
      </c>
      <c r="E80" s="28" t="s">
        <v>69</v>
      </c>
      <c r="F80" s="10">
        <v>187</v>
      </c>
      <c r="G80" s="10">
        <v>152</v>
      </c>
      <c r="H80" s="10">
        <v>339</v>
      </c>
      <c r="I80" s="10" t="s">
        <v>107</v>
      </c>
      <c r="J80" s="10">
        <v>35</v>
      </c>
      <c r="K80" s="10">
        <v>20</v>
      </c>
      <c r="L80" s="10">
        <v>55</v>
      </c>
      <c r="M80" s="10" t="s">
        <v>109</v>
      </c>
      <c r="N80" s="10">
        <v>33</v>
      </c>
      <c r="O80" s="10">
        <v>30</v>
      </c>
      <c r="P80" s="10">
        <v>63</v>
      </c>
      <c r="Q80" s="10" t="s">
        <v>107</v>
      </c>
      <c r="R80" s="10">
        <v>40</v>
      </c>
      <c r="S80" s="10">
        <v>40</v>
      </c>
      <c r="T80" s="10">
        <v>80</v>
      </c>
      <c r="U80" s="10" t="s">
        <v>112</v>
      </c>
      <c r="V80" s="10">
        <v>35</v>
      </c>
      <c r="W80" s="10">
        <v>35</v>
      </c>
      <c r="X80" s="10">
        <v>70</v>
      </c>
      <c r="Y80" s="10" t="s">
        <v>110</v>
      </c>
      <c r="Z80" s="10">
        <v>26</v>
      </c>
      <c r="AA80" s="10">
        <v>23</v>
      </c>
      <c r="AB80" s="10">
        <v>49</v>
      </c>
      <c r="AC80" s="10" t="s">
        <v>108</v>
      </c>
      <c r="AD80" s="10">
        <v>44</v>
      </c>
      <c r="AE80" s="10">
        <v>22</v>
      </c>
      <c r="AF80" s="10">
        <v>66</v>
      </c>
      <c r="AG80" s="10" t="s">
        <v>107</v>
      </c>
      <c r="AH80" s="10">
        <v>27</v>
      </c>
      <c r="AI80" s="10">
        <v>19</v>
      </c>
      <c r="AJ80" s="10">
        <v>46</v>
      </c>
      <c r="AK80" s="10" t="s">
        <v>108</v>
      </c>
      <c r="AL80" s="10">
        <v>768</v>
      </c>
      <c r="AM80" s="10">
        <v>21</v>
      </c>
      <c r="AN80" s="10">
        <v>64</v>
      </c>
      <c r="AO80" s="10" t="s">
        <v>17</v>
      </c>
      <c r="AP80" s="10" t="s">
        <v>459</v>
      </c>
      <c r="AQ80" s="10">
        <v>768</v>
      </c>
      <c r="AR80" s="10">
        <v>339</v>
      </c>
      <c r="AS80" s="10">
        <v>0</v>
      </c>
      <c r="AT80" s="10"/>
      <c r="AU80" s="32">
        <v>9387</v>
      </c>
    </row>
    <row r="81" spans="1:47" x14ac:dyDescent="0.25">
      <c r="A81" s="10">
        <v>80</v>
      </c>
      <c r="B81" s="10" t="s">
        <v>462</v>
      </c>
      <c r="C81" s="28" t="s">
        <v>463</v>
      </c>
      <c r="D81" s="28" t="s">
        <v>464</v>
      </c>
      <c r="E81" s="28" t="s">
        <v>432</v>
      </c>
      <c r="F81" s="10">
        <v>189</v>
      </c>
      <c r="G81" s="10">
        <v>154</v>
      </c>
      <c r="H81" s="10">
        <v>343</v>
      </c>
      <c r="I81" s="10" t="s">
        <v>107</v>
      </c>
      <c r="J81" s="10">
        <v>34</v>
      </c>
      <c r="K81" s="10">
        <v>30</v>
      </c>
      <c r="L81" s="10">
        <v>64</v>
      </c>
      <c r="M81" s="10" t="s">
        <v>107</v>
      </c>
      <c r="N81" s="10">
        <v>43</v>
      </c>
      <c r="O81" s="10">
        <v>38</v>
      </c>
      <c r="P81" s="10">
        <v>81</v>
      </c>
      <c r="Q81" s="10" t="s">
        <v>112</v>
      </c>
      <c r="R81" s="10">
        <v>48</v>
      </c>
      <c r="S81" s="10">
        <v>48</v>
      </c>
      <c r="T81" s="10">
        <v>96</v>
      </c>
      <c r="U81" s="10" t="s">
        <v>113</v>
      </c>
      <c r="V81" s="10">
        <v>38</v>
      </c>
      <c r="W81" s="10">
        <v>35</v>
      </c>
      <c r="X81" s="10">
        <v>73</v>
      </c>
      <c r="Y81" s="10" t="s">
        <v>110</v>
      </c>
      <c r="Z81" s="10">
        <v>44</v>
      </c>
      <c r="AA81" s="10">
        <v>43</v>
      </c>
      <c r="AB81" s="10">
        <v>87</v>
      </c>
      <c r="AC81" s="10" t="s">
        <v>112</v>
      </c>
      <c r="AD81" s="10">
        <v>49</v>
      </c>
      <c r="AE81" s="10">
        <v>38</v>
      </c>
      <c r="AF81" s="10">
        <v>87</v>
      </c>
      <c r="AG81" s="10" t="s">
        <v>112</v>
      </c>
      <c r="AH81" s="10">
        <v>35</v>
      </c>
      <c r="AI81" s="10">
        <v>31</v>
      </c>
      <c r="AJ81" s="10">
        <v>66</v>
      </c>
      <c r="AK81" s="10" t="s">
        <v>107</v>
      </c>
      <c r="AL81" s="10">
        <v>897</v>
      </c>
      <c r="AM81" s="10">
        <v>4</v>
      </c>
      <c r="AN81" s="10">
        <v>74.8</v>
      </c>
      <c r="AO81" s="10" t="s">
        <v>17</v>
      </c>
      <c r="AP81" s="10" t="s">
        <v>462</v>
      </c>
      <c r="AQ81" s="10">
        <v>897</v>
      </c>
      <c r="AR81" s="10">
        <v>343</v>
      </c>
      <c r="AS81" s="10">
        <v>0</v>
      </c>
      <c r="AT81" s="10"/>
      <c r="AU81" s="32">
        <v>9388</v>
      </c>
    </row>
    <row r="82" spans="1:47" x14ac:dyDescent="0.25">
      <c r="A82" s="10">
        <v>81</v>
      </c>
      <c r="B82" s="10" t="s">
        <v>465</v>
      </c>
      <c r="C82" s="28" t="s">
        <v>466</v>
      </c>
      <c r="D82" s="28" t="s">
        <v>467</v>
      </c>
      <c r="E82" s="28" t="s">
        <v>130</v>
      </c>
      <c r="F82" s="10">
        <v>187</v>
      </c>
      <c r="G82" s="10">
        <v>160</v>
      </c>
      <c r="H82" s="10">
        <v>347</v>
      </c>
      <c r="I82" s="10" t="s">
        <v>107</v>
      </c>
      <c r="J82" s="10">
        <v>27</v>
      </c>
      <c r="K82" s="10">
        <v>31</v>
      </c>
      <c r="L82" s="10">
        <v>58</v>
      </c>
      <c r="M82" s="10" t="s">
        <v>109</v>
      </c>
      <c r="N82" s="10">
        <v>34</v>
      </c>
      <c r="O82" s="10">
        <v>36</v>
      </c>
      <c r="P82" s="10">
        <v>70</v>
      </c>
      <c r="Q82" s="10" t="s">
        <v>110</v>
      </c>
      <c r="R82" s="10">
        <v>35</v>
      </c>
      <c r="S82" s="10">
        <v>42</v>
      </c>
      <c r="T82" s="10">
        <v>77</v>
      </c>
      <c r="U82" s="10" t="s">
        <v>110</v>
      </c>
      <c r="V82" s="10">
        <v>33</v>
      </c>
      <c r="W82" s="10">
        <v>34</v>
      </c>
      <c r="X82" s="10">
        <v>67</v>
      </c>
      <c r="Y82" s="10" t="s">
        <v>107</v>
      </c>
      <c r="Z82" s="10">
        <v>24</v>
      </c>
      <c r="AA82" s="10">
        <v>37</v>
      </c>
      <c r="AB82" s="10">
        <v>61</v>
      </c>
      <c r="AC82" s="10" t="s">
        <v>107</v>
      </c>
      <c r="AD82" s="10">
        <v>33</v>
      </c>
      <c r="AE82" s="10">
        <v>28</v>
      </c>
      <c r="AF82" s="10">
        <v>61</v>
      </c>
      <c r="AG82" s="10" t="s">
        <v>107</v>
      </c>
      <c r="AH82" s="10">
        <v>29</v>
      </c>
      <c r="AI82" s="10">
        <v>27</v>
      </c>
      <c r="AJ82" s="10">
        <v>56</v>
      </c>
      <c r="AK82" s="10" t="s">
        <v>109</v>
      </c>
      <c r="AL82" s="10">
        <v>797</v>
      </c>
      <c r="AM82" s="10">
        <v>14</v>
      </c>
      <c r="AN82" s="10">
        <v>66.400000000000006</v>
      </c>
      <c r="AO82" s="10" t="s">
        <v>17</v>
      </c>
      <c r="AP82" s="10" t="s">
        <v>465</v>
      </c>
      <c r="AQ82" s="10">
        <v>797</v>
      </c>
      <c r="AR82" s="10">
        <v>347</v>
      </c>
      <c r="AS82" s="10">
        <v>0</v>
      </c>
      <c r="AT82" s="10"/>
      <c r="AU82" s="32">
        <v>9389</v>
      </c>
    </row>
    <row r="83" spans="1:47" x14ac:dyDescent="0.25">
      <c r="A83" s="10">
        <v>82</v>
      </c>
      <c r="B83" s="10" t="s">
        <v>468</v>
      </c>
      <c r="C83" s="28" t="s">
        <v>469</v>
      </c>
      <c r="D83" s="28" t="s">
        <v>470</v>
      </c>
      <c r="E83" s="28" t="s">
        <v>471</v>
      </c>
      <c r="F83" s="10">
        <v>153</v>
      </c>
      <c r="G83" s="10">
        <v>170</v>
      </c>
      <c r="H83" s="10">
        <v>323</v>
      </c>
      <c r="I83" s="10" t="s">
        <v>107</v>
      </c>
      <c r="J83" s="10">
        <v>28</v>
      </c>
      <c r="K83" s="10">
        <v>32</v>
      </c>
      <c r="L83" s="10">
        <v>60</v>
      </c>
      <c r="M83" s="10" t="s">
        <v>107</v>
      </c>
      <c r="N83" s="10">
        <v>40</v>
      </c>
      <c r="O83" s="10">
        <v>33</v>
      </c>
      <c r="P83" s="10">
        <v>73</v>
      </c>
      <c r="Q83" s="10" t="s">
        <v>110</v>
      </c>
      <c r="R83" s="10">
        <v>41</v>
      </c>
      <c r="S83" s="10">
        <v>44</v>
      </c>
      <c r="T83" s="10">
        <v>85</v>
      </c>
      <c r="U83" s="10" t="s">
        <v>112</v>
      </c>
      <c r="V83" s="10">
        <v>33</v>
      </c>
      <c r="W83" s="10">
        <v>33</v>
      </c>
      <c r="X83" s="10">
        <v>66</v>
      </c>
      <c r="Y83" s="10" t="s">
        <v>107</v>
      </c>
      <c r="Z83" s="10">
        <v>39</v>
      </c>
      <c r="AA83" s="10">
        <v>32</v>
      </c>
      <c r="AB83" s="10">
        <v>71</v>
      </c>
      <c r="AC83" s="10" t="s">
        <v>110</v>
      </c>
      <c r="AD83" s="10">
        <v>36</v>
      </c>
      <c r="AE83" s="10">
        <v>24</v>
      </c>
      <c r="AF83" s="10">
        <v>60</v>
      </c>
      <c r="AG83" s="10" t="s">
        <v>107</v>
      </c>
      <c r="AH83" s="10">
        <v>30</v>
      </c>
      <c r="AI83" s="10">
        <v>27</v>
      </c>
      <c r="AJ83" s="10">
        <v>57</v>
      </c>
      <c r="AK83" s="10" t="s">
        <v>109</v>
      </c>
      <c r="AL83" s="10">
        <v>795</v>
      </c>
      <c r="AM83" s="10">
        <v>16</v>
      </c>
      <c r="AN83" s="10">
        <v>66.3</v>
      </c>
      <c r="AO83" s="10" t="s">
        <v>17</v>
      </c>
      <c r="AP83" s="10" t="s">
        <v>468</v>
      </c>
      <c r="AQ83" s="10">
        <v>795</v>
      </c>
      <c r="AR83" s="10">
        <v>323</v>
      </c>
      <c r="AS83" s="10">
        <v>0</v>
      </c>
      <c r="AT83" s="10"/>
      <c r="AU83" s="32">
        <v>9390</v>
      </c>
    </row>
    <row r="84" spans="1:47" x14ac:dyDescent="0.25">
      <c r="A84" s="10">
        <v>83</v>
      </c>
      <c r="B84" s="10" t="s">
        <v>472</v>
      </c>
      <c r="C84" s="28" t="s">
        <v>473</v>
      </c>
      <c r="D84" s="28" t="s">
        <v>474</v>
      </c>
      <c r="E84" s="28" t="s">
        <v>475</v>
      </c>
      <c r="F84" s="10">
        <v>151</v>
      </c>
      <c r="G84" s="10">
        <v>162</v>
      </c>
      <c r="H84" s="10">
        <v>313</v>
      </c>
      <c r="I84" s="10" t="s">
        <v>107</v>
      </c>
      <c r="J84" s="10">
        <v>24</v>
      </c>
      <c r="K84" s="10">
        <v>12</v>
      </c>
      <c r="L84" s="10">
        <v>40</v>
      </c>
      <c r="M84" s="10" t="s">
        <v>111</v>
      </c>
      <c r="N84" s="10">
        <v>24</v>
      </c>
      <c r="O84" s="10">
        <v>22</v>
      </c>
      <c r="P84" s="10">
        <v>46</v>
      </c>
      <c r="Q84" s="10" t="s">
        <v>108</v>
      </c>
      <c r="R84" s="10">
        <v>34</v>
      </c>
      <c r="S84" s="10">
        <v>21</v>
      </c>
      <c r="T84" s="10">
        <v>55</v>
      </c>
      <c r="U84" s="10" t="s">
        <v>109</v>
      </c>
      <c r="V84" s="10">
        <v>33</v>
      </c>
      <c r="W84" s="10">
        <v>34</v>
      </c>
      <c r="X84" s="10">
        <v>67</v>
      </c>
      <c r="Y84" s="10" t="s">
        <v>107</v>
      </c>
      <c r="Z84" s="10">
        <v>26</v>
      </c>
      <c r="AA84" s="10">
        <v>14</v>
      </c>
      <c r="AB84" s="10">
        <v>40</v>
      </c>
      <c r="AC84" s="10" t="s">
        <v>111</v>
      </c>
      <c r="AD84" s="10">
        <v>30</v>
      </c>
      <c r="AE84" s="10">
        <v>18</v>
      </c>
      <c r="AF84" s="10">
        <v>48</v>
      </c>
      <c r="AG84" s="10" t="s">
        <v>108</v>
      </c>
      <c r="AH84" s="10">
        <v>31</v>
      </c>
      <c r="AI84" s="10">
        <v>9</v>
      </c>
      <c r="AJ84" s="10">
        <v>40</v>
      </c>
      <c r="AK84" s="10" t="s">
        <v>111</v>
      </c>
      <c r="AL84" s="10">
        <v>649</v>
      </c>
      <c r="AM84" s="10">
        <v>48</v>
      </c>
      <c r="AN84" s="10">
        <v>54.1</v>
      </c>
      <c r="AO84" s="10" t="s">
        <v>17</v>
      </c>
      <c r="AP84" s="10" t="s">
        <v>472</v>
      </c>
      <c r="AQ84" s="10">
        <v>649</v>
      </c>
      <c r="AR84" s="10">
        <v>313</v>
      </c>
      <c r="AS84" s="10">
        <v>0</v>
      </c>
      <c r="AT84" s="10">
        <v>4</v>
      </c>
      <c r="AU84" s="32">
        <v>9391</v>
      </c>
    </row>
    <row r="85" spans="1:47" x14ac:dyDescent="0.25">
      <c r="A85" s="10">
        <v>84</v>
      </c>
      <c r="B85" s="10" t="s">
        <v>476</v>
      </c>
      <c r="C85" s="28" t="s">
        <v>477</v>
      </c>
      <c r="D85" s="28" t="s">
        <v>99</v>
      </c>
      <c r="E85" s="28" t="s">
        <v>478</v>
      </c>
      <c r="F85" s="10">
        <v>173</v>
      </c>
      <c r="G85" s="10">
        <v>172</v>
      </c>
      <c r="H85" s="10">
        <v>345</v>
      </c>
      <c r="I85" s="10" t="s">
        <v>107</v>
      </c>
      <c r="J85" s="10">
        <v>26</v>
      </c>
      <c r="K85" s="10">
        <v>11</v>
      </c>
      <c r="L85" s="10">
        <v>40</v>
      </c>
      <c r="M85" s="10" t="s">
        <v>111</v>
      </c>
      <c r="N85" s="10">
        <v>25</v>
      </c>
      <c r="O85" s="10">
        <v>22</v>
      </c>
      <c r="P85" s="10">
        <v>47</v>
      </c>
      <c r="Q85" s="10" t="s">
        <v>108</v>
      </c>
      <c r="R85" s="10">
        <v>37</v>
      </c>
      <c r="S85" s="10">
        <v>25</v>
      </c>
      <c r="T85" s="10">
        <v>62</v>
      </c>
      <c r="U85" s="10" t="s">
        <v>107</v>
      </c>
      <c r="V85" s="10">
        <v>30</v>
      </c>
      <c r="W85" s="10">
        <v>30</v>
      </c>
      <c r="X85" s="10">
        <v>60</v>
      </c>
      <c r="Y85" s="10" t="s">
        <v>107</v>
      </c>
      <c r="Z85" s="10">
        <v>25</v>
      </c>
      <c r="AA85" s="10">
        <v>15</v>
      </c>
      <c r="AB85" s="10">
        <v>40</v>
      </c>
      <c r="AC85" s="10" t="s">
        <v>111</v>
      </c>
      <c r="AD85" s="10">
        <v>31</v>
      </c>
      <c r="AE85" s="10">
        <v>14</v>
      </c>
      <c r="AF85" s="10">
        <v>45</v>
      </c>
      <c r="AG85" s="10" t="s">
        <v>108</v>
      </c>
      <c r="AH85" s="10">
        <v>29</v>
      </c>
      <c r="AI85" s="10">
        <v>11</v>
      </c>
      <c r="AJ85" s="10">
        <v>40</v>
      </c>
      <c r="AK85" s="10" t="s">
        <v>111</v>
      </c>
      <c r="AL85" s="10">
        <v>679</v>
      </c>
      <c r="AM85" s="10">
        <v>38</v>
      </c>
      <c r="AN85" s="10">
        <v>56.6</v>
      </c>
      <c r="AO85" s="10" t="s">
        <v>17</v>
      </c>
      <c r="AP85" s="10" t="s">
        <v>476</v>
      </c>
      <c r="AQ85" s="10">
        <v>679</v>
      </c>
      <c r="AR85" s="10">
        <v>345</v>
      </c>
      <c r="AS85" s="10">
        <v>0</v>
      </c>
      <c r="AT85" s="10">
        <v>3</v>
      </c>
      <c r="AU85" s="32">
        <v>9392</v>
      </c>
    </row>
    <row r="86" spans="1:47" x14ac:dyDescent="0.25">
      <c r="A86" s="10">
        <v>85</v>
      </c>
      <c r="B86" s="10" t="s">
        <v>479</v>
      </c>
      <c r="C86" s="28" t="s">
        <v>480</v>
      </c>
      <c r="D86" s="28" t="s">
        <v>481</v>
      </c>
      <c r="E86" s="28" t="s">
        <v>482</v>
      </c>
      <c r="F86" s="10">
        <v>136</v>
      </c>
      <c r="G86" s="10">
        <v>189</v>
      </c>
      <c r="H86" s="10">
        <v>325</v>
      </c>
      <c r="I86" s="10" t="s">
        <v>107</v>
      </c>
      <c r="J86" s="10">
        <v>28</v>
      </c>
      <c r="K86" s="10">
        <v>8</v>
      </c>
      <c r="L86" s="10">
        <v>40</v>
      </c>
      <c r="M86" s="10" t="s">
        <v>111</v>
      </c>
      <c r="N86" s="10">
        <v>23</v>
      </c>
      <c r="O86" s="10">
        <v>19</v>
      </c>
      <c r="P86" s="10">
        <v>42</v>
      </c>
      <c r="Q86" s="10" t="s">
        <v>111</v>
      </c>
      <c r="R86" s="10">
        <v>34</v>
      </c>
      <c r="S86" s="10">
        <v>16</v>
      </c>
      <c r="T86" s="10">
        <v>50</v>
      </c>
      <c r="U86" s="10" t="s">
        <v>109</v>
      </c>
      <c r="V86" s="10">
        <v>31</v>
      </c>
      <c r="W86" s="10">
        <v>17</v>
      </c>
      <c r="X86" s="10">
        <v>48</v>
      </c>
      <c r="Y86" s="10" t="s">
        <v>108</v>
      </c>
      <c r="Z86" s="10">
        <v>33</v>
      </c>
      <c r="AA86" s="10">
        <v>22</v>
      </c>
      <c r="AB86" s="10">
        <v>55</v>
      </c>
      <c r="AC86" s="10" t="s">
        <v>109</v>
      </c>
      <c r="AD86" s="10">
        <v>28</v>
      </c>
      <c r="AE86" s="10">
        <v>8</v>
      </c>
      <c r="AF86" s="10">
        <v>40</v>
      </c>
      <c r="AG86" s="10" t="s">
        <v>111</v>
      </c>
      <c r="AH86" s="10">
        <v>27</v>
      </c>
      <c r="AI86" s="10">
        <v>11</v>
      </c>
      <c r="AJ86" s="10">
        <v>40</v>
      </c>
      <c r="AK86" s="10" t="s">
        <v>111</v>
      </c>
      <c r="AL86" s="10">
        <v>640</v>
      </c>
      <c r="AM86" s="10">
        <v>52</v>
      </c>
      <c r="AN86" s="10">
        <v>53.3</v>
      </c>
      <c r="AO86" s="10" t="s">
        <v>17</v>
      </c>
      <c r="AP86" s="10" t="s">
        <v>479</v>
      </c>
      <c r="AQ86" s="10">
        <v>640</v>
      </c>
      <c r="AR86" s="10">
        <v>325</v>
      </c>
      <c r="AS86" s="10">
        <v>0</v>
      </c>
      <c r="AT86" s="10">
        <v>10</v>
      </c>
      <c r="AU86" s="32">
        <v>9393</v>
      </c>
    </row>
    <row r="87" spans="1:47" x14ac:dyDescent="0.25">
      <c r="A87" s="10">
        <v>86</v>
      </c>
      <c r="B87" s="10" t="s">
        <v>483</v>
      </c>
      <c r="C87" s="28" t="s">
        <v>484</v>
      </c>
      <c r="D87" s="28" t="s">
        <v>76</v>
      </c>
      <c r="E87" s="28" t="s">
        <v>485</v>
      </c>
      <c r="F87" s="10">
        <v>159</v>
      </c>
      <c r="G87" s="10">
        <v>182</v>
      </c>
      <c r="H87" s="10">
        <v>341</v>
      </c>
      <c r="I87" s="10" t="s">
        <v>107</v>
      </c>
      <c r="J87" s="10">
        <v>30</v>
      </c>
      <c r="K87" s="10">
        <v>10</v>
      </c>
      <c r="L87" s="10">
        <v>40</v>
      </c>
      <c r="M87" s="10" t="s">
        <v>111</v>
      </c>
      <c r="N87" s="10">
        <v>23</v>
      </c>
      <c r="O87" s="10">
        <v>25</v>
      </c>
      <c r="P87" s="10">
        <v>48</v>
      </c>
      <c r="Q87" s="10" t="s">
        <v>108</v>
      </c>
      <c r="R87" s="10">
        <v>28</v>
      </c>
      <c r="S87" s="10">
        <v>13</v>
      </c>
      <c r="T87" s="10">
        <v>41</v>
      </c>
      <c r="U87" s="10" t="s">
        <v>111</v>
      </c>
      <c r="V87" s="10">
        <v>28</v>
      </c>
      <c r="W87" s="10">
        <v>23</v>
      </c>
      <c r="X87" s="10">
        <v>51</v>
      </c>
      <c r="Y87" s="10" t="s">
        <v>109</v>
      </c>
      <c r="Z87" s="10">
        <v>31</v>
      </c>
      <c r="AA87" s="10">
        <v>30</v>
      </c>
      <c r="AB87" s="10">
        <v>61</v>
      </c>
      <c r="AC87" s="10" t="s">
        <v>107</v>
      </c>
      <c r="AD87" s="10">
        <v>32</v>
      </c>
      <c r="AE87" s="10">
        <v>9</v>
      </c>
      <c r="AF87" s="10">
        <v>41</v>
      </c>
      <c r="AG87" s="10" t="s">
        <v>111</v>
      </c>
      <c r="AH87" s="10">
        <v>27</v>
      </c>
      <c r="AI87" s="10">
        <v>18</v>
      </c>
      <c r="AJ87" s="10">
        <v>45</v>
      </c>
      <c r="AK87" s="10" t="s">
        <v>108</v>
      </c>
      <c r="AL87" s="10">
        <v>668</v>
      </c>
      <c r="AM87" s="10">
        <v>40</v>
      </c>
      <c r="AN87" s="10">
        <v>55.7</v>
      </c>
      <c r="AO87" s="10" t="s">
        <v>17</v>
      </c>
      <c r="AP87" s="10" t="s">
        <v>483</v>
      </c>
      <c r="AQ87" s="10">
        <v>668</v>
      </c>
      <c r="AR87" s="10">
        <v>341</v>
      </c>
      <c r="AS87" s="10">
        <v>0</v>
      </c>
      <c r="AT87" s="10"/>
      <c r="AU87" s="32">
        <v>9394</v>
      </c>
    </row>
    <row r="88" spans="1:47" x14ac:dyDescent="0.25">
      <c r="A88" s="10">
        <v>87</v>
      </c>
      <c r="B88" s="10" t="s">
        <v>486</v>
      </c>
      <c r="C88" s="28" t="s">
        <v>487</v>
      </c>
      <c r="D88" s="28" t="s">
        <v>488</v>
      </c>
      <c r="E88" s="28" t="s">
        <v>489</v>
      </c>
      <c r="F88" s="10">
        <v>143</v>
      </c>
      <c r="G88" s="10">
        <v>172</v>
      </c>
      <c r="H88" s="10">
        <v>315</v>
      </c>
      <c r="I88" s="10" t="s">
        <v>107</v>
      </c>
      <c r="J88" s="10">
        <v>27</v>
      </c>
      <c r="K88" s="10">
        <v>6</v>
      </c>
      <c r="L88" s="10">
        <v>33</v>
      </c>
      <c r="M88" s="10" t="s">
        <v>58</v>
      </c>
      <c r="N88" s="10">
        <v>26</v>
      </c>
      <c r="O88" s="10">
        <v>24</v>
      </c>
      <c r="P88" s="10">
        <v>50</v>
      </c>
      <c r="Q88" s="10" t="s">
        <v>109</v>
      </c>
      <c r="R88" s="10">
        <v>34</v>
      </c>
      <c r="S88" s="10">
        <v>9</v>
      </c>
      <c r="T88" s="10">
        <v>43</v>
      </c>
      <c r="U88" s="10" t="s">
        <v>111</v>
      </c>
      <c r="V88" s="10">
        <v>30</v>
      </c>
      <c r="W88" s="10">
        <v>25</v>
      </c>
      <c r="X88" s="10">
        <v>55</v>
      </c>
      <c r="Y88" s="10" t="s">
        <v>109</v>
      </c>
      <c r="Z88" s="10">
        <v>23</v>
      </c>
      <c r="AA88" s="10">
        <v>21</v>
      </c>
      <c r="AB88" s="10">
        <v>44</v>
      </c>
      <c r="AC88" s="10" t="s">
        <v>111</v>
      </c>
      <c r="AD88" s="10">
        <v>18</v>
      </c>
      <c r="AE88" s="10">
        <v>8</v>
      </c>
      <c r="AF88" s="10">
        <v>26</v>
      </c>
      <c r="AG88" s="10" t="s">
        <v>58</v>
      </c>
      <c r="AH88" s="10">
        <v>31</v>
      </c>
      <c r="AI88" s="10">
        <v>12</v>
      </c>
      <c r="AJ88" s="10">
        <v>43</v>
      </c>
      <c r="AK88" s="10" t="s">
        <v>111</v>
      </c>
      <c r="AL88" s="10" t="s">
        <v>15</v>
      </c>
      <c r="AM88" s="10" t="s">
        <v>15</v>
      </c>
      <c r="AN88" s="10" t="s">
        <v>15</v>
      </c>
      <c r="AO88" s="10" t="s">
        <v>18</v>
      </c>
      <c r="AP88" s="10" t="s">
        <v>486</v>
      </c>
      <c r="AQ88" s="10">
        <v>0</v>
      </c>
      <c r="AR88" s="10">
        <v>315</v>
      </c>
      <c r="AS88" s="10">
        <v>2</v>
      </c>
      <c r="AT88" s="10"/>
      <c r="AU88" s="33" t="s">
        <v>526</v>
      </c>
    </row>
    <row r="89" spans="1:47" x14ac:dyDescent="0.25">
      <c r="A89" s="10">
        <v>88</v>
      </c>
      <c r="B89" s="10" t="s">
        <v>490</v>
      </c>
      <c r="C89" s="28" t="s">
        <v>491</v>
      </c>
      <c r="D89" s="28" t="s">
        <v>129</v>
      </c>
      <c r="E89" s="28" t="s">
        <v>67</v>
      </c>
      <c r="F89" s="10">
        <v>158</v>
      </c>
      <c r="G89" s="10">
        <v>165</v>
      </c>
      <c r="H89" s="10">
        <v>323</v>
      </c>
      <c r="I89" s="10" t="s">
        <v>107</v>
      </c>
      <c r="J89" s="10">
        <v>23</v>
      </c>
      <c r="K89" s="10">
        <v>8</v>
      </c>
      <c r="L89" s="10">
        <v>31</v>
      </c>
      <c r="M89" s="10" t="s">
        <v>58</v>
      </c>
      <c r="N89" s="10">
        <v>21</v>
      </c>
      <c r="O89" s="10">
        <v>2</v>
      </c>
      <c r="P89" s="10">
        <v>23</v>
      </c>
      <c r="Q89" s="10" t="s">
        <v>58</v>
      </c>
      <c r="R89" s="10">
        <v>22</v>
      </c>
      <c r="S89" s="10">
        <v>18</v>
      </c>
      <c r="T89" s="10">
        <v>40</v>
      </c>
      <c r="U89" s="10" t="s">
        <v>111</v>
      </c>
      <c r="V89" s="10">
        <v>29</v>
      </c>
      <c r="W89" s="10">
        <v>25</v>
      </c>
      <c r="X89" s="10">
        <v>54</v>
      </c>
      <c r="Y89" s="10" t="s">
        <v>109</v>
      </c>
      <c r="Z89" s="10">
        <v>27</v>
      </c>
      <c r="AA89" s="10">
        <v>13</v>
      </c>
      <c r="AB89" s="10">
        <v>40</v>
      </c>
      <c r="AC89" s="10" t="s">
        <v>111</v>
      </c>
      <c r="AD89" s="10">
        <v>19</v>
      </c>
      <c r="AE89" s="10">
        <v>5</v>
      </c>
      <c r="AF89" s="10">
        <v>24</v>
      </c>
      <c r="AG89" s="10" t="s">
        <v>58</v>
      </c>
      <c r="AH89" s="10">
        <v>26</v>
      </c>
      <c r="AI89" s="10">
        <v>10</v>
      </c>
      <c r="AJ89" s="10">
        <v>40</v>
      </c>
      <c r="AK89" s="10" t="s">
        <v>111</v>
      </c>
      <c r="AL89" s="10" t="s">
        <v>15</v>
      </c>
      <c r="AM89" s="10" t="s">
        <v>15</v>
      </c>
      <c r="AN89" s="10" t="s">
        <v>15</v>
      </c>
      <c r="AO89" s="10" t="s">
        <v>18</v>
      </c>
      <c r="AP89" s="10" t="s">
        <v>490</v>
      </c>
      <c r="AQ89" s="10">
        <v>0</v>
      </c>
      <c r="AR89" s="10">
        <v>323</v>
      </c>
      <c r="AS89" s="10">
        <v>3</v>
      </c>
      <c r="AT89" s="10">
        <v>4</v>
      </c>
      <c r="AU89" s="33" t="s">
        <v>525</v>
      </c>
    </row>
    <row r="90" spans="1:47" x14ac:dyDescent="0.25">
      <c r="A90" s="10">
        <v>89</v>
      </c>
      <c r="B90" s="10" t="s">
        <v>492</v>
      </c>
      <c r="C90" s="28" t="s">
        <v>493</v>
      </c>
      <c r="D90" s="28" t="s">
        <v>494</v>
      </c>
      <c r="E90" s="28" t="s">
        <v>495</v>
      </c>
      <c r="F90" s="10">
        <v>141</v>
      </c>
      <c r="G90" s="10">
        <v>184</v>
      </c>
      <c r="H90" s="10">
        <v>325</v>
      </c>
      <c r="I90" s="10" t="s">
        <v>107</v>
      </c>
      <c r="J90" s="10">
        <v>23</v>
      </c>
      <c r="K90" s="10">
        <v>5</v>
      </c>
      <c r="L90" s="10">
        <v>28</v>
      </c>
      <c r="M90" s="10" t="s">
        <v>58</v>
      </c>
      <c r="N90" s="10">
        <v>23</v>
      </c>
      <c r="O90" s="10">
        <v>21</v>
      </c>
      <c r="P90" s="10">
        <v>44</v>
      </c>
      <c r="Q90" s="10" t="s">
        <v>111</v>
      </c>
      <c r="R90" s="10">
        <v>32</v>
      </c>
      <c r="S90" s="10">
        <v>15</v>
      </c>
      <c r="T90" s="10">
        <v>47</v>
      </c>
      <c r="U90" s="10" t="s">
        <v>108</v>
      </c>
      <c r="V90" s="10">
        <v>29</v>
      </c>
      <c r="W90" s="10">
        <v>26</v>
      </c>
      <c r="X90" s="10">
        <v>55</v>
      </c>
      <c r="Y90" s="10" t="s">
        <v>109</v>
      </c>
      <c r="Z90" s="10">
        <v>27</v>
      </c>
      <c r="AA90" s="10">
        <v>13</v>
      </c>
      <c r="AB90" s="10">
        <v>40</v>
      </c>
      <c r="AC90" s="10" t="s">
        <v>111</v>
      </c>
      <c r="AD90" s="10">
        <v>21</v>
      </c>
      <c r="AE90" s="10">
        <v>15</v>
      </c>
      <c r="AF90" s="10">
        <v>40</v>
      </c>
      <c r="AG90" s="10" t="s">
        <v>111</v>
      </c>
      <c r="AH90" s="10">
        <v>25</v>
      </c>
      <c r="AI90" s="10">
        <v>10</v>
      </c>
      <c r="AJ90" s="10">
        <v>40</v>
      </c>
      <c r="AK90" s="10" t="s">
        <v>111</v>
      </c>
      <c r="AL90" s="10" t="s">
        <v>15</v>
      </c>
      <c r="AM90" s="10" t="s">
        <v>15</v>
      </c>
      <c r="AN90" s="10" t="s">
        <v>15</v>
      </c>
      <c r="AO90" s="10" t="s">
        <v>18</v>
      </c>
      <c r="AP90" s="10" t="s">
        <v>492</v>
      </c>
      <c r="AQ90" s="10">
        <v>0</v>
      </c>
      <c r="AR90" s="10">
        <v>325</v>
      </c>
      <c r="AS90" s="10">
        <v>1</v>
      </c>
      <c r="AT90" s="10">
        <v>9</v>
      </c>
      <c r="AU90" s="33" t="s">
        <v>524</v>
      </c>
    </row>
    <row r="91" spans="1:47" x14ac:dyDescent="0.25">
      <c r="A91" s="10">
        <v>90</v>
      </c>
      <c r="B91" s="10" t="s">
        <v>496</v>
      </c>
      <c r="C91" s="28" t="s">
        <v>497</v>
      </c>
      <c r="D91" s="28" t="s">
        <v>60</v>
      </c>
      <c r="E91" s="28" t="s">
        <v>498</v>
      </c>
      <c r="F91" s="10">
        <v>160</v>
      </c>
      <c r="G91" s="10">
        <v>181</v>
      </c>
      <c r="H91" s="10">
        <v>341</v>
      </c>
      <c r="I91" s="10" t="s">
        <v>107</v>
      </c>
      <c r="J91" s="10">
        <v>29</v>
      </c>
      <c r="K91" s="10">
        <v>11</v>
      </c>
      <c r="L91" s="10">
        <v>40</v>
      </c>
      <c r="M91" s="10" t="s">
        <v>111</v>
      </c>
      <c r="N91" s="10">
        <v>27</v>
      </c>
      <c r="O91" s="10">
        <v>28</v>
      </c>
      <c r="P91" s="10">
        <v>55</v>
      </c>
      <c r="Q91" s="10" t="s">
        <v>109</v>
      </c>
      <c r="R91" s="10">
        <v>31</v>
      </c>
      <c r="S91" s="10">
        <v>24</v>
      </c>
      <c r="T91" s="10">
        <v>55</v>
      </c>
      <c r="U91" s="10" t="s">
        <v>109</v>
      </c>
      <c r="V91" s="10">
        <v>40</v>
      </c>
      <c r="W91" s="10">
        <v>34</v>
      </c>
      <c r="X91" s="10">
        <v>74</v>
      </c>
      <c r="Y91" s="10" t="s">
        <v>110</v>
      </c>
      <c r="Z91" s="10">
        <v>24</v>
      </c>
      <c r="AA91" s="10">
        <v>18</v>
      </c>
      <c r="AB91" s="10">
        <v>42</v>
      </c>
      <c r="AC91" s="10" t="s">
        <v>111</v>
      </c>
      <c r="AD91" s="10">
        <v>38</v>
      </c>
      <c r="AE91" s="10">
        <v>23</v>
      </c>
      <c r="AF91" s="10">
        <v>61</v>
      </c>
      <c r="AG91" s="10" t="s">
        <v>107</v>
      </c>
      <c r="AH91" s="10">
        <v>29</v>
      </c>
      <c r="AI91" s="10">
        <v>21</v>
      </c>
      <c r="AJ91" s="10">
        <v>50</v>
      </c>
      <c r="AK91" s="10" t="s">
        <v>109</v>
      </c>
      <c r="AL91" s="10">
        <v>718</v>
      </c>
      <c r="AM91" s="10">
        <v>26</v>
      </c>
      <c r="AN91" s="10">
        <v>59.8</v>
      </c>
      <c r="AO91" s="10" t="s">
        <v>17</v>
      </c>
      <c r="AP91" s="10" t="s">
        <v>496</v>
      </c>
      <c r="AQ91" s="10">
        <v>718</v>
      </c>
      <c r="AR91" s="10">
        <v>341</v>
      </c>
      <c r="AS91" s="10">
        <v>0</v>
      </c>
      <c r="AT91" s="10"/>
      <c r="AU91" s="12">
        <v>9398</v>
      </c>
    </row>
    <row r="92" spans="1:47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7" x14ac:dyDescent="0.25">
      <c r="A93" s="10"/>
      <c r="B93" s="10"/>
      <c r="C93" s="10" t="s">
        <v>500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:47" x14ac:dyDescent="0.25">
      <c r="A94" s="10"/>
      <c r="B94" s="10"/>
      <c r="C94" s="10" t="s">
        <v>501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7" x14ac:dyDescent="0.25">
      <c r="A95" s="10"/>
      <c r="B95" s="10"/>
      <c r="C95" s="10" t="s">
        <v>57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:47" x14ac:dyDescent="0.25">
      <c r="A96" s="10"/>
      <c r="B96" s="10"/>
      <c r="C96" s="10" t="s">
        <v>503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8" spans="1:47" x14ac:dyDescent="0.25">
      <c r="A98" s="10"/>
      <c r="B98" s="10"/>
      <c r="C98" s="10"/>
      <c r="D98" s="10"/>
      <c r="E98" s="10"/>
      <c r="F98" s="10" t="s">
        <v>16</v>
      </c>
      <c r="G98" s="10"/>
      <c r="H98" s="10"/>
      <c r="I98" s="10"/>
      <c r="J98" s="10" t="s">
        <v>19</v>
      </c>
      <c r="K98" s="10"/>
      <c r="L98" s="10"/>
      <c r="M98" s="10"/>
      <c r="N98" s="10" t="s">
        <v>20</v>
      </c>
      <c r="O98" s="10"/>
      <c r="P98" s="10"/>
      <c r="Q98" s="10"/>
      <c r="R98" s="10" t="s">
        <v>21</v>
      </c>
      <c r="S98" s="10"/>
      <c r="T98" s="10"/>
      <c r="U98" s="10"/>
      <c r="V98" s="10" t="s">
        <v>22</v>
      </c>
      <c r="W98" s="10"/>
      <c r="X98" s="10"/>
      <c r="Y98" s="10"/>
      <c r="Z98" s="10" t="s">
        <v>23</v>
      </c>
      <c r="AA98" s="10"/>
      <c r="AB98" s="10"/>
      <c r="AC98" s="10"/>
      <c r="AD98" s="10" t="s">
        <v>24</v>
      </c>
      <c r="AE98" s="10"/>
      <c r="AF98" s="10"/>
      <c r="AG98" s="10"/>
      <c r="AH98" s="10" t="s">
        <v>25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7" x14ac:dyDescent="0.25">
      <c r="A99" s="10" t="s">
        <v>0</v>
      </c>
      <c r="B99" s="10" t="s">
        <v>10</v>
      </c>
      <c r="C99" s="10" t="s">
        <v>1</v>
      </c>
      <c r="D99" s="10" t="s">
        <v>11</v>
      </c>
      <c r="E99" s="10" t="s">
        <v>8</v>
      </c>
      <c r="F99" s="10" t="s">
        <v>2</v>
      </c>
      <c r="G99" s="10" t="s">
        <v>3</v>
      </c>
      <c r="H99" s="10" t="s">
        <v>4</v>
      </c>
      <c r="I99" s="10" t="s">
        <v>5</v>
      </c>
      <c r="J99" s="10" t="s">
        <v>26</v>
      </c>
      <c r="K99" s="10" t="s">
        <v>27</v>
      </c>
      <c r="L99" s="10" t="s">
        <v>28</v>
      </c>
      <c r="M99" s="10" t="s">
        <v>29</v>
      </c>
      <c r="N99" s="10" t="s">
        <v>30</v>
      </c>
      <c r="O99" s="10" t="s">
        <v>31</v>
      </c>
      <c r="P99" s="10" t="s">
        <v>32</v>
      </c>
      <c r="Q99" s="10" t="s">
        <v>33</v>
      </c>
      <c r="R99" s="10" t="s">
        <v>34</v>
      </c>
      <c r="S99" s="10" t="s">
        <v>35</v>
      </c>
      <c r="T99" s="10" t="s">
        <v>36</v>
      </c>
      <c r="U99" s="10" t="s">
        <v>37</v>
      </c>
      <c r="V99" s="10" t="s">
        <v>38</v>
      </c>
      <c r="W99" s="10" t="s">
        <v>39</v>
      </c>
      <c r="X99" s="10" t="s">
        <v>40</v>
      </c>
      <c r="Y99" s="10" t="s">
        <v>41</v>
      </c>
      <c r="Z99" s="10" t="s">
        <v>42</v>
      </c>
      <c r="AA99" s="10" t="s">
        <v>43</v>
      </c>
      <c r="AB99" s="10" t="s">
        <v>44</v>
      </c>
      <c r="AC99" s="10" t="s">
        <v>45</v>
      </c>
      <c r="AD99" s="10" t="s">
        <v>46</v>
      </c>
      <c r="AE99" s="10" t="s">
        <v>47</v>
      </c>
      <c r="AF99" s="10" t="s">
        <v>48</v>
      </c>
      <c r="AG99" s="10" t="s">
        <v>49</v>
      </c>
      <c r="AH99" s="10" t="s">
        <v>50</v>
      </c>
      <c r="AI99" s="10" t="s">
        <v>51</v>
      </c>
      <c r="AJ99" s="10" t="s">
        <v>52</v>
      </c>
      <c r="AK99" s="10" t="s">
        <v>53</v>
      </c>
      <c r="AL99" s="10" t="s">
        <v>502</v>
      </c>
      <c r="AM99" s="10" t="s">
        <v>12</v>
      </c>
      <c r="AN99" s="10" t="s">
        <v>13</v>
      </c>
      <c r="AO99" s="10" t="s">
        <v>6</v>
      </c>
      <c r="AP99" s="10" t="s">
        <v>7</v>
      </c>
      <c r="AQ99" s="10" t="s">
        <v>14</v>
      </c>
      <c r="AR99" s="10" t="s">
        <v>55</v>
      </c>
      <c r="AS99" s="10" t="s">
        <v>9</v>
      </c>
      <c r="AT99" s="10" t="s">
        <v>56</v>
      </c>
      <c r="AU99" s="32" t="s">
        <v>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1"/>
  <sheetViews>
    <sheetView workbookViewId="0">
      <selection activeCell="J14" sqref="J14"/>
    </sheetView>
  </sheetViews>
  <sheetFormatPr defaultRowHeight="13.2" x14ac:dyDescent="0.25"/>
  <cols>
    <col min="1" max="1" width="6.109375" customWidth="1"/>
    <col min="3" max="3" width="27.44140625" customWidth="1"/>
    <col min="4" max="4" width="25.5546875" customWidth="1"/>
    <col min="5" max="5" width="28.109375" customWidth="1"/>
    <col min="7" max="7" width="11.109375" customWidth="1"/>
  </cols>
  <sheetData>
    <row r="1" spans="1:7" s="3" customFormat="1" x14ac:dyDescent="0.25">
      <c r="A1" s="17" t="s">
        <v>0</v>
      </c>
      <c r="B1" s="17" t="s">
        <v>10</v>
      </c>
      <c r="C1" s="17" t="s">
        <v>1</v>
      </c>
      <c r="D1" s="17" t="s">
        <v>11</v>
      </c>
      <c r="E1" s="17" t="s">
        <v>8</v>
      </c>
      <c r="F1" s="17" t="s">
        <v>505</v>
      </c>
      <c r="G1" s="17" t="s">
        <v>506</v>
      </c>
    </row>
    <row r="2" spans="1:7" x14ac:dyDescent="0.25">
      <c r="A2" s="12">
        <v>1</v>
      </c>
      <c r="B2" s="10" t="s">
        <v>194</v>
      </c>
      <c r="C2" s="10" t="s">
        <v>195</v>
      </c>
      <c r="D2" s="10" t="s">
        <v>196</v>
      </c>
      <c r="E2" s="10" t="s">
        <v>197</v>
      </c>
      <c r="F2" s="12">
        <v>9309</v>
      </c>
      <c r="G2" s="10"/>
    </row>
    <row r="3" spans="1:7" x14ac:dyDescent="0.25">
      <c r="A3" s="12">
        <v>2</v>
      </c>
      <c r="B3" s="10" t="s">
        <v>198</v>
      </c>
      <c r="C3" s="10" t="s">
        <v>199</v>
      </c>
      <c r="D3" s="10" t="s">
        <v>90</v>
      </c>
      <c r="E3" s="10" t="s">
        <v>200</v>
      </c>
      <c r="F3" s="13" t="s">
        <v>507</v>
      </c>
      <c r="G3" s="10"/>
    </row>
    <row r="4" spans="1:7" x14ac:dyDescent="0.25">
      <c r="A4" s="12">
        <v>3</v>
      </c>
      <c r="B4" s="10" t="s">
        <v>201</v>
      </c>
      <c r="C4" s="10" t="s">
        <v>202</v>
      </c>
      <c r="D4" s="10" t="s">
        <v>203</v>
      </c>
      <c r="E4" s="10" t="s">
        <v>204</v>
      </c>
      <c r="F4" s="12">
        <v>9311</v>
      </c>
      <c r="G4" s="10"/>
    </row>
    <row r="5" spans="1:7" x14ac:dyDescent="0.25">
      <c r="A5" s="12">
        <v>4</v>
      </c>
      <c r="B5" s="10" t="s">
        <v>205</v>
      </c>
      <c r="C5" s="10" t="s">
        <v>206</v>
      </c>
      <c r="D5" s="10" t="s">
        <v>207</v>
      </c>
      <c r="E5" s="10" t="s">
        <v>208</v>
      </c>
      <c r="F5" s="12">
        <v>9312</v>
      </c>
      <c r="G5" s="10"/>
    </row>
    <row r="6" spans="1:7" x14ac:dyDescent="0.25">
      <c r="A6" s="12">
        <v>5</v>
      </c>
      <c r="B6" s="10" t="s">
        <v>209</v>
      </c>
      <c r="C6" s="10" t="s">
        <v>210</v>
      </c>
      <c r="D6" s="10" t="s">
        <v>73</v>
      </c>
      <c r="E6" s="10" t="s">
        <v>211</v>
      </c>
      <c r="F6" s="12">
        <v>9313</v>
      </c>
      <c r="G6" s="10"/>
    </row>
    <row r="7" spans="1:7" x14ac:dyDescent="0.25">
      <c r="A7" s="12">
        <v>6</v>
      </c>
      <c r="B7" s="10" t="s">
        <v>212</v>
      </c>
      <c r="C7" s="10" t="s">
        <v>213</v>
      </c>
      <c r="D7" s="10" t="s">
        <v>214</v>
      </c>
      <c r="E7" s="10" t="s">
        <v>215</v>
      </c>
      <c r="F7" s="13" t="s">
        <v>508</v>
      </c>
      <c r="G7" s="10"/>
    </row>
    <row r="8" spans="1:7" x14ac:dyDescent="0.25">
      <c r="A8" s="12">
        <v>7</v>
      </c>
      <c r="B8" s="10" t="s">
        <v>216</v>
      </c>
      <c r="C8" s="10" t="s">
        <v>217</v>
      </c>
      <c r="D8" s="10" t="s">
        <v>218</v>
      </c>
      <c r="E8" s="10" t="s">
        <v>219</v>
      </c>
      <c r="F8" s="13" t="s">
        <v>509</v>
      </c>
      <c r="G8" s="10"/>
    </row>
    <row r="9" spans="1:7" x14ac:dyDescent="0.25">
      <c r="A9" s="12">
        <v>8</v>
      </c>
      <c r="B9" s="10" t="s">
        <v>220</v>
      </c>
      <c r="C9" s="10" t="s">
        <v>221</v>
      </c>
      <c r="D9" s="10" t="s">
        <v>98</v>
      </c>
      <c r="E9" s="10" t="s">
        <v>222</v>
      </c>
      <c r="F9" s="12">
        <v>9316</v>
      </c>
      <c r="G9" s="10"/>
    </row>
    <row r="10" spans="1:7" x14ac:dyDescent="0.25">
      <c r="A10" s="12">
        <v>9</v>
      </c>
      <c r="B10" s="10" t="s">
        <v>223</v>
      </c>
      <c r="C10" s="10" t="s">
        <v>224</v>
      </c>
      <c r="D10" s="10" t="s">
        <v>225</v>
      </c>
      <c r="E10" s="10" t="s">
        <v>226</v>
      </c>
      <c r="F10" s="12">
        <v>9317</v>
      </c>
      <c r="G10" s="10"/>
    </row>
    <row r="11" spans="1:7" x14ac:dyDescent="0.25">
      <c r="A11" s="12">
        <v>10</v>
      </c>
      <c r="B11" s="10" t="s">
        <v>227</v>
      </c>
      <c r="C11" s="10" t="s">
        <v>228</v>
      </c>
      <c r="D11" s="10" t="s">
        <v>229</v>
      </c>
      <c r="E11" s="10" t="s">
        <v>230</v>
      </c>
      <c r="F11" s="12">
        <v>9318</v>
      </c>
      <c r="G11" s="10"/>
    </row>
    <row r="12" spans="1:7" x14ac:dyDescent="0.25">
      <c r="A12" s="12">
        <v>11</v>
      </c>
      <c r="B12" s="10" t="s">
        <v>231</v>
      </c>
      <c r="C12" s="10" t="s">
        <v>232</v>
      </c>
      <c r="D12" s="10" t="s">
        <v>65</v>
      </c>
      <c r="E12" s="10" t="s">
        <v>233</v>
      </c>
      <c r="F12" s="12">
        <v>9319</v>
      </c>
      <c r="G12" s="10"/>
    </row>
    <row r="13" spans="1:7" x14ac:dyDescent="0.25">
      <c r="A13" s="12">
        <v>12</v>
      </c>
      <c r="B13" s="10" t="s">
        <v>234</v>
      </c>
      <c r="C13" s="10" t="s">
        <v>235</v>
      </c>
      <c r="D13" s="10" t="s">
        <v>236</v>
      </c>
      <c r="E13" s="10" t="s">
        <v>237</v>
      </c>
      <c r="F13" s="13" t="s">
        <v>510</v>
      </c>
      <c r="G13" s="10"/>
    </row>
    <row r="14" spans="1:7" x14ac:dyDescent="0.25">
      <c r="A14" s="12">
        <v>13</v>
      </c>
      <c r="B14" s="10" t="s">
        <v>238</v>
      </c>
      <c r="C14" s="10" t="s">
        <v>239</v>
      </c>
      <c r="D14" s="10" t="s">
        <v>240</v>
      </c>
      <c r="E14" s="10" t="s">
        <v>96</v>
      </c>
      <c r="F14" s="13" t="s">
        <v>511</v>
      </c>
      <c r="G14" s="10"/>
    </row>
    <row r="15" spans="1:7" x14ac:dyDescent="0.25">
      <c r="A15" s="12">
        <v>14</v>
      </c>
      <c r="B15" s="10" t="s">
        <v>241</v>
      </c>
      <c r="C15" s="10" t="s">
        <v>242</v>
      </c>
      <c r="D15" s="10" t="s">
        <v>243</v>
      </c>
      <c r="E15" s="10" t="s">
        <v>244</v>
      </c>
      <c r="F15" s="13" t="s">
        <v>512</v>
      </c>
      <c r="G15" s="10"/>
    </row>
    <row r="16" spans="1:7" x14ac:dyDescent="0.25">
      <c r="A16" s="12">
        <v>15</v>
      </c>
      <c r="B16" s="10" t="s">
        <v>245</v>
      </c>
      <c r="C16" s="10" t="s">
        <v>119</v>
      </c>
      <c r="D16" s="10" t="s">
        <v>246</v>
      </c>
      <c r="E16" s="10" t="s">
        <v>247</v>
      </c>
      <c r="F16" s="13" t="s">
        <v>513</v>
      </c>
      <c r="G16" s="10"/>
    </row>
    <row r="17" spans="1:7" x14ac:dyDescent="0.25">
      <c r="A17" s="12">
        <v>16</v>
      </c>
      <c r="B17" s="10" t="s">
        <v>248</v>
      </c>
      <c r="C17" s="10" t="s">
        <v>249</v>
      </c>
      <c r="D17" s="10" t="s">
        <v>62</v>
      </c>
      <c r="E17" s="10" t="s">
        <v>250</v>
      </c>
      <c r="F17" s="13" t="s">
        <v>514</v>
      </c>
      <c r="G17" s="10"/>
    </row>
    <row r="18" spans="1:7" x14ac:dyDescent="0.25">
      <c r="A18" s="12">
        <v>17</v>
      </c>
      <c r="B18" s="10" t="s">
        <v>251</v>
      </c>
      <c r="C18" s="10" t="s">
        <v>252</v>
      </c>
      <c r="D18" s="10" t="s">
        <v>253</v>
      </c>
      <c r="E18" s="10" t="s">
        <v>124</v>
      </c>
      <c r="F18" s="13" t="s">
        <v>515</v>
      </c>
      <c r="G18" s="10"/>
    </row>
    <row r="19" spans="1:7" x14ac:dyDescent="0.25">
      <c r="A19" s="12">
        <v>18</v>
      </c>
      <c r="B19" s="10" t="s">
        <v>254</v>
      </c>
      <c r="C19" s="10" t="s">
        <v>255</v>
      </c>
      <c r="D19" s="10" t="s">
        <v>256</v>
      </c>
      <c r="E19" s="10" t="s">
        <v>257</v>
      </c>
      <c r="F19" s="12">
        <v>9326</v>
      </c>
      <c r="G19" s="10"/>
    </row>
    <row r="20" spans="1:7" x14ac:dyDescent="0.25">
      <c r="A20" s="12">
        <v>19</v>
      </c>
      <c r="B20" s="10" t="s">
        <v>258</v>
      </c>
      <c r="C20" s="10" t="s">
        <v>259</v>
      </c>
      <c r="D20" s="10" t="s">
        <v>260</v>
      </c>
      <c r="E20" s="10" t="s">
        <v>261</v>
      </c>
      <c r="F20" s="12">
        <v>9327</v>
      </c>
      <c r="G20" s="10"/>
    </row>
    <row r="21" spans="1:7" x14ac:dyDescent="0.25">
      <c r="A21" s="12">
        <v>20</v>
      </c>
      <c r="B21" s="10" t="s">
        <v>262</v>
      </c>
      <c r="C21" s="10" t="s">
        <v>263</v>
      </c>
      <c r="D21" s="10" t="s">
        <v>128</v>
      </c>
      <c r="E21" s="10" t="s">
        <v>264</v>
      </c>
      <c r="F21" s="13" t="s">
        <v>516</v>
      </c>
      <c r="G21" s="10"/>
    </row>
    <row r="22" spans="1:7" x14ac:dyDescent="0.25">
      <c r="A22" s="12">
        <v>21</v>
      </c>
      <c r="B22" s="10" t="s">
        <v>265</v>
      </c>
      <c r="C22" s="10" t="s">
        <v>266</v>
      </c>
      <c r="D22" s="10" t="s">
        <v>267</v>
      </c>
      <c r="E22" s="10" t="s">
        <v>268</v>
      </c>
      <c r="F22" s="12">
        <v>9329</v>
      </c>
      <c r="G22" s="10"/>
    </row>
    <row r="23" spans="1:7" x14ac:dyDescent="0.25">
      <c r="A23" s="12">
        <v>22</v>
      </c>
      <c r="B23" s="10" t="s">
        <v>269</v>
      </c>
      <c r="C23" s="10" t="s">
        <v>270</v>
      </c>
      <c r="D23" s="10" t="s">
        <v>271</v>
      </c>
      <c r="E23" s="10" t="s">
        <v>142</v>
      </c>
      <c r="F23" s="13" t="s">
        <v>517</v>
      </c>
      <c r="G23" s="10"/>
    </row>
    <row r="24" spans="1:7" x14ac:dyDescent="0.25">
      <c r="A24" s="12">
        <v>23</v>
      </c>
      <c r="B24" s="10" t="s">
        <v>272</v>
      </c>
      <c r="C24" s="10" t="s">
        <v>273</v>
      </c>
      <c r="D24" s="10" t="s">
        <v>72</v>
      </c>
      <c r="E24" s="10" t="s">
        <v>138</v>
      </c>
      <c r="F24" s="12">
        <v>9331</v>
      </c>
      <c r="G24" s="10"/>
    </row>
    <row r="25" spans="1:7" x14ac:dyDescent="0.25">
      <c r="A25" s="12">
        <v>24</v>
      </c>
      <c r="B25" s="10" t="s">
        <v>274</v>
      </c>
      <c r="C25" s="10" t="s">
        <v>275</v>
      </c>
      <c r="D25" s="10" t="s">
        <v>276</v>
      </c>
      <c r="E25" s="10" t="s">
        <v>131</v>
      </c>
      <c r="F25" s="12">
        <v>9332</v>
      </c>
      <c r="G25" s="10"/>
    </row>
    <row r="26" spans="1:7" x14ac:dyDescent="0.25">
      <c r="A26" s="12">
        <v>25</v>
      </c>
      <c r="B26" s="10" t="s">
        <v>277</v>
      </c>
      <c r="C26" s="10" t="s">
        <v>278</v>
      </c>
      <c r="D26" s="10" t="s">
        <v>279</v>
      </c>
      <c r="E26" s="10" t="s">
        <v>280</v>
      </c>
      <c r="F26" s="13" t="s">
        <v>518</v>
      </c>
      <c r="G26" s="10"/>
    </row>
    <row r="27" spans="1:7" x14ac:dyDescent="0.25">
      <c r="A27" s="12">
        <v>26</v>
      </c>
      <c r="B27" s="10" t="s">
        <v>281</v>
      </c>
      <c r="C27" s="10" t="s">
        <v>282</v>
      </c>
      <c r="D27" s="10" t="s">
        <v>283</v>
      </c>
      <c r="E27" s="10" t="s">
        <v>284</v>
      </c>
      <c r="F27" s="13" t="s">
        <v>519</v>
      </c>
      <c r="G27" s="10"/>
    </row>
    <row r="28" spans="1:7" x14ac:dyDescent="0.25">
      <c r="A28" s="12">
        <v>27</v>
      </c>
      <c r="B28" s="10" t="s">
        <v>285</v>
      </c>
      <c r="C28" s="10" t="s">
        <v>286</v>
      </c>
      <c r="D28" s="10" t="s">
        <v>287</v>
      </c>
      <c r="E28" s="10" t="s">
        <v>288</v>
      </c>
      <c r="F28" s="12">
        <v>9335</v>
      </c>
      <c r="G28" s="10"/>
    </row>
    <row r="29" spans="1:7" x14ac:dyDescent="0.25">
      <c r="A29" s="12">
        <v>28</v>
      </c>
      <c r="B29" s="10" t="s">
        <v>289</v>
      </c>
      <c r="C29" s="10" t="s">
        <v>290</v>
      </c>
      <c r="D29" s="10" t="s">
        <v>291</v>
      </c>
      <c r="E29" s="10" t="s">
        <v>292</v>
      </c>
      <c r="F29" s="13" t="s">
        <v>520</v>
      </c>
      <c r="G29" s="10"/>
    </row>
    <row r="30" spans="1:7" x14ac:dyDescent="0.25">
      <c r="A30" s="12">
        <v>29</v>
      </c>
      <c r="B30" s="10" t="s">
        <v>293</v>
      </c>
      <c r="C30" s="10" t="s">
        <v>294</v>
      </c>
      <c r="D30" s="10" t="s">
        <v>295</v>
      </c>
      <c r="E30" s="10" t="s">
        <v>296</v>
      </c>
      <c r="F30" s="13" t="s">
        <v>521</v>
      </c>
      <c r="G30" s="10"/>
    </row>
    <row r="31" spans="1:7" x14ac:dyDescent="0.25">
      <c r="A31" s="12">
        <v>30</v>
      </c>
      <c r="B31" s="10" t="s">
        <v>297</v>
      </c>
      <c r="C31" s="10" t="s">
        <v>298</v>
      </c>
      <c r="D31" s="10" t="s">
        <v>299</v>
      </c>
      <c r="E31" s="10" t="s">
        <v>91</v>
      </c>
      <c r="F31" s="12">
        <v>9338</v>
      </c>
      <c r="G31" s="10"/>
    </row>
    <row r="32" spans="1:7" x14ac:dyDescent="0.25">
      <c r="A32" s="12">
        <v>31</v>
      </c>
      <c r="B32" s="10" t="s">
        <v>300</v>
      </c>
      <c r="C32" s="10" t="s">
        <v>301</v>
      </c>
      <c r="D32" s="10" t="s">
        <v>302</v>
      </c>
      <c r="E32" s="10" t="s">
        <v>303</v>
      </c>
      <c r="F32" s="13" t="s">
        <v>522</v>
      </c>
      <c r="G32" s="10"/>
    </row>
    <row r="33" spans="1:7" x14ac:dyDescent="0.25">
      <c r="A33" s="12">
        <v>32</v>
      </c>
      <c r="B33" s="10" t="s">
        <v>304</v>
      </c>
      <c r="C33" s="10" t="s">
        <v>305</v>
      </c>
      <c r="D33" s="10" t="s">
        <v>306</v>
      </c>
      <c r="E33" s="10" t="s">
        <v>64</v>
      </c>
      <c r="F33" s="13" t="s">
        <v>523</v>
      </c>
      <c r="G33" s="10"/>
    </row>
    <row r="34" spans="1:7" x14ac:dyDescent="0.25">
      <c r="A34" s="12">
        <v>33</v>
      </c>
      <c r="B34" s="10" t="s">
        <v>307</v>
      </c>
      <c r="C34" s="10" t="s">
        <v>308</v>
      </c>
      <c r="D34" s="10" t="s">
        <v>121</v>
      </c>
      <c r="E34" s="10" t="s">
        <v>309</v>
      </c>
      <c r="F34" s="12">
        <v>9341</v>
      </c>
      <c r="G34" s="10"/>
    </row>
    <row r="35" spans="1:7" x14ac:dyDescent="0.25">
      <c r="A35" s="12">
        <v>34</v>
      </c>
      <c r="B35" s="10" t="s">
        <v>310</v>
      </c>
      <c r="C35" s="10" t="s">
        <v>311</v>
      </c>
      <c r="D35" s="10" t="s">
        <v>312</v>
      </c>
      <c r="E35" s="10" t="s">
        <v>313</v>
      </c>
      <c r="F35" s="12">
        <v>9342</v>
      </c>
      <c r="G35" s="10"/>
    </row>
    <row r="36" spans="1:7" x14ac:dyDescent="0.25">
      <c r="A36" s="12">
        <v>35</v>
      </c>
      <c r="B36" s="10" t="s">
        <v>314</v>
      </c>
      <c r="C36" s="10" t="s">
        <v>132</v>
      </c>
      <c r="D36" s="10" t="s">
        <v>315</v>
      </c>
      <c r="E36" s="10" t="s">
        <v>316</v>
      </c>
      <c r="F36" s="12">
        <v>9343</v>
      </c>
      <c r="G36" s="10"/>
    </row>
    <row r="37" spans="1:7" x14ac:dyDescent="0.25">
      <c r="A37" s="12">
        <v>36</v>
      </c>
      <c r="B37" s="10" t="s">
        <v>317</v>
      </c>
      <c r="C37" s="10" t="s">
        <v>318</v>
      </c>
      <c r="D37" s="10" t="s">
        <v>143</v>
      </c>
      <c r="E37" s="10" t="s">
        <v>70</v>
      </c>
      <c r="F37" s="13" t="s">
        <v>541</v>
      </c>
      <c r="G37" s="10"/>
    </row>
    <row r="38" spans="1:7" x14ac:dyDescent="0.25">
      <c r="A38" s="12">
        <v>37</v>
      </c>
      <c r="B38" s="10" t="s">
        <v>319</v>
      </c>
      <c r="C38" s="10" t="s">
        <v>320</v>
      </c>
      <c r="D38" s="10" t="s">
        <v>321</v>
      </c>
      <c r="E38" s="10" t="s">
        <v>322</v>
      </c>
      <c r="F38" s="13" t="s">
        <v>540</v>
      </c>
      <c r="G38" s="10"/>
    </row>
    <row r="39" spans="1:7" x14ac:dyDescent="0.25">
      <c r="A39" s="12">
        <v>38</v>
      </c>
      <c r="B39" s="10" t="s">
        <v>323</v>
      </c>
      <c r="C39" s="10" t="s">
        <v>324</v>
      </c>
      <c r="D39" s="10" t="s">
        <v>325</v>
      </c>
      <c r="E39" s="10" t="s">
        <v>326</v>
      </c>
      <c r="F39" s="13" t="s">
        <v>539</v>
      </c>
      <c r="G39" s="10"/>
    </row>
    <row r="40" spans="1:7" x14ac:dyDescent="0.25">
      <c r="A40" s="12">
        <v>39</v>
      </c>
      <c r="B40" s="10" t="s">
        <v>327</v>
      </c>
      <c r="C40" s="10" t="s">
        <v>328</v>
      </c>
      <c r="D40" s="10" t="s">
        <v>329</v>
      </c>
      <c r="E40" s="10" t="s">
        <v>85</v>
      </c>
      <c r="F40" s="13" t="s">
        <v>538</v>
      </c>
      <c r="G40" s="10"/>
    </row>
    <row r="41" spans="1:7" x14ac:dyDescent="0.25">
      <c r="A41" s="12">
        <v>40</v>
      </c>
      <c r="B41" s="10" t="s">
        <v>330</v>
      </c>
      <c r="C41" s="10" t="s">
        <v>331</v>
      </c>
      <c r="D41" s="10" t="s">
        <v>332</v>
      </c>
      <c r="E41" s="10" t="s">
        <v>333</v>
      </c>
      <c r="F41" s="13" t="s">
        <v>537</v>
      </c>
      <c r="G41" s="10"/>
    </row>
    <row r="42" spans="1:7" x14ac:dyDescent="0.25">
      <c r="A42" s="12">
        <v>41</v>
      </c>
      <c r="B42" s="10" t="s">
        <v>334</v>
      </c>
      <c r="C42" s="10" t="s">
        <v>335</v>
      </c>
      <c r="D42" s="10" t="s">
        <v>336</v>
      </c>
      <c r="E42" s="10" t="s">
        <v>68</v>
      </c>
      <c r="F42" s="12">
        <v>9349</v>
      </c>
      <c r="G42" s="10"/>
    </row>
    <row r="43" spans="1:7" x14ac:dyDescent="0.25">
      <c r="A43" s="12">
        <v>42</v>
      </c>
      <c r="B43" s="10" t="s">
        <v>337</v>
      </c>
      <c r="C43" s="10" t="s">
        <v>338</v>
      </c>
      <c r="D43" s="10" t="s">
        <v>339</v>
      </c>
      <c r="E43" s="10" t="s">
        <v>340</v>
      </c>
      <c r="F43" s="13" t="s">
        <v>536</v>
      </c>
      <c r="G43" s="10"/>
    </row>
    <row r="44" spans="1:7" x14ac:dyDescent="0.25">
      <c r="A44" s="12">
        <v>43</v>
      </c>
      <c r="B44" s="10" t="s">
        <v>341</v>
      </c>
      <c r="C44" s="10" t="s">
        <v>342</v>
      </c>
      <c r="D44" s="10" t="s">
        <v>343</v>
      </c>
      <c r="E44" s="10" t="s">
        <v>344</v>
      </c>
      <c r="F44" s="12">
        <v>9351</v>
      </c>
      <c r="G44" s="10"/>
    </row>
    <row r="45" spans="1:7" x14ac:dyDescent="0.25">
      <c r="A45" s="12">
        <v>44</v>
      </c>
      <c r="B45" s="10" t="s">
        <v>345</v>
      </c>
      <c r="C45" s="10" t="s">
        <v>346</v>
      </c>
      <c r="D45" s="10" t="s">
        <v>125</v>
      </c>
      <c r="E45" s="10" t="s">
        <v>347</v>
      </c>
      <c r="F45" s="12">
        <v>9352</v>
      </c>
      <c r="G45" s="10"/>
    </row>
    <row r="46" spans="1:7" x14ac:dyDescent="0.25">
      <c r="A46" s="12">
        <v>45</v>
      </c>
      <c r="B46" s="10" t="s">
        <v>348</v>
      </c>
      <c r="C46" s="10" t="s">
        <v>349</v>
      </c>
      <c r="D46" s="10" t="s">
        <v>128</v>
      </c>
      <c r="E46" s="10" t="s">
        <v>350</v>
      </c>
      <c r="F46" s="12">
        <v>9353</v>
      </c>
      <c r="G46" s="10"/>
    </row>
    <row r="47" spans="1:7" x14ac:dyDescent="0.25">
      <c r="A47" s="12">
        <v>46</v>
      </c>
      <c r="B47" s="10" t="s">
        <v>351</v>
      </c>
      <c r="C47" s="10" t="s">
        <v>352</v>
      </c>
      <c r="D47" s="10" t="s">
        <v>98</v>
      </c>
      <c r="E47" s="10" t="s">
        <v>353</v>
      </c>
      <c r="F47" s="12">
        <v>9354</v>
      </c>
      <c r="G47" s="10"/>
    </row>
    <row r="48" spans="1:7" x14ac:dyDescent="0.25">
      <c r="A48" s="12">
        <v>47</v>
      </c>
      <c r="B48" s="10" t="s">
        <v>354</v>
      </c>
      <c r="C48" s="10" t="s">
        <v>355</v>
      </c>
      <c r="D48" s="10" t="s">
        <v>356</v>
      </c>
      <c r="E48" s="10" t="s">
        <v>357</v>
      </c>
      <c r="F48" s="12">
        <v>9355</v>
      </c>
      <c r="G48" s="10"/>
    </row>
    <row r="49" spans="1:7" x14ac:dyDescent="0.25">
      <c r="A49" s="12">
        <v>48</v>
      </c>
      <c r="B49" s="10" t="s">
        <v>358</v>
      </c>
      <c r="C49" s="10" t="s">
        <v>359</v>
      </c>
      <c r="D49" s="10" t="s">
        <v>360</v>
      </c>
      <c r="E49" s="10" t="s">
        <v>134</v>
      </c>
      <c r="F49" s="13" t="s">
        <v>535</v>
      </c>
      <c r="G49" s="10"/>
    </row>
    <row r="50" spans="1:7" x14ac:dyDescent="0.25">
      <c r="A50" s="12">
        <v>49</v>
      </c>
      <c r="B50" s="10" t="s">
        <v>361</v>
      </c>
      <c r="C50" s="10" t="s">
        <v>362</v>
      </c>
      <c r="D50" s="10" t="s">
        <v>363</v>
      </c>
      <c r="E50" s="10" t="s">
        <v>364</v>
      </c>
      <c r="F50" s="12">
        <v>9357</v>
      </c>
      <c r="G50" s="10"/>
    </row>
    <row r="51" spans="1:7" x14ac:dyDescent="0.25">
      <c r="A51" s="12">
        <v>50</v>
      </c>
      <c r="B51" s="10" t="s">
        <v>365</v>
      </c>
      <c r="C51" s="10" t="s">
        <v>366</v>
      </c>
      <c r="D51" s="10" t="s">
        <v>73</v>
      </c>
      <c r="E51" s="10" t="s">
        <v>64</v>
      </c>
      <c r="F51" s="12">
        <v>9358</v>
      </c>
      <c r="G51" s="10"/>
    </row>
    <row r="52" spans="1:7" x14ac:dyDescent="0.25">
      <c r="A52" s="12">
        <v>51</v>
      </c>
      <c r="B52" s="10" t="s">
        <v>367</v>
      </c>
      <c r="C52" s="10" t="s">
        <v>368</v>
      </c>
      <c r="D52" s="10" t="s">
        <v>60</v>
      </c>
      <c r="E52" s="10" t="s">
        <v>81</v>
      </c>
      <c r="F52" s="12">
        <v>9359</v>
      </c>
      <c r="G52" s="10"/>
    </row>
    <row r="53" spans="1:7" x14ac:dyDescent="0.25">
      <c r="A53" s="12">
        <v>52</v>
      </c>
      <c r="B53" s="10" t="s">
        <v>369</v>
      </c>
      <c r="C53" s="10" t="s">
        <v>370</v>
      </c>
      <c r="D53" s="10" t="s">
        <v>371</v>
      </c>
      <c r="E53" s="10" t="s">
        <v>372</v>
      </c>
      <c r="F53" s="13" t="s">
        <v>534</v>
      </c>
      <c r="G53" s="10"/>
    </row>
    <row r="54" spans="1:7" x14ac:dyDescent="0.25">
      <c r="A54" s="12">
        <v>53</v>
      </c>
      <c r="B54" s="10" t="s">
        <v>373</v>
      </c>
      <c r="C54" s="10" t="s">
        <v>374</v>
      </c>
      <c r="D54" s="10" t="s">
        <v>375</v>
      </c>
      <c r="E54" s="10" t="s">
        <v>101</v>
      </c>
      <c r="F54" s="13" t="s">
        <v>533</v>
      </c>
      <c r="G54" s="10"/>
    </row>
    <row r="55" spans="1:7" x14ac:dyDescent="0.25">
      <c r="A55" s="12">
        <v>54</v>
      </c>
      <c r="B55" s="10" t="s">
        <v>376</v>
      </c>
      <c r="C55" s="10" t="s">
        <v>377</v>
      </c>
      <c r="D55" s="10" t="s">
        <v>378</v>
      </c>
      <c r="E55" s="10" t="s">
        <v>89</v>
      </c>
      <c r="F55" s="12">
        <v>9362</v>
      </c>
      <c r="G55" s="10"/>
    </row>
    <row r="56" spans="1:7" x14ac:dyDescent="0.25">
      <c r="A56" s="12">
        <v>55</v>
      </c>
      <c r="B56" s="10" t="s">
        <v>379</v>
      </c>
      <c r="C56" s="10" t="s">
        <v>380</v>
      </c>
      <c r="D56" s="10" t="s">
        <v>381</v>
      </c>
      <c r="E56" s="10" t="s">
        <v>382</v>
      </c>
      <c r="F56" s="12">
        <v>9363</v>
      </c>
      <c r="G56" s="10"/>
    </row>
    <row r="57" spans="1:7" x14ac:dyDescent="0.25">
      <c r="A57" s="12">
        <v>56</v>
      </c>
      <c r="B57" s="10" t="s">
        <v>383</v>
      </c>
      <c r="C57" s="10" t="s">
        <v>384</v>
      </c>
      <c r="D57" s="10" t="s">
        <v>126</v>
      </c>
      <c r="E57" s="10" t="s">
        <v>385</v>
      </c>
      <c r="F57" s="13" t="s">
        <v>532</v>
      </c>
      <c r="G57" s="10"/>
    </row>
    <row r="58" spans="1:7" x14ac:dyDescent="0.25">
      <c r="A58" s="12">
        <v>57</v>
      </c>
      <c r="B58" s="10" t="s">
        <v>386</v>
      </c>
      <c r="C58" s="10" t="s">
        <v>387</v>
      </c>
      <c r="D58" s="10" t="s">
        <v>388</v>
      </c>
      <c r="E58" s="10" t="s">
        <v>389</v>
      </c>
      <c r="F58" s="12">
        <v>9365</v>
      </c>
      <c r="G58" s="10"/>
    </row>
    <row r="59" spans="1:7" x14ac:dyDescent="0.25">
      <c r="A59" s="12">
        <v>58</v>
      </c>
      <c r="B59" s="10" t="s">
        <v>390</v>
      </c>
      <c r="C59" s="10" t="s">
        <v>391</v>
      </c>
      <c r="D59" s="10" t="s">
        <v>392</v>
      </c>
      <c r="E59" s="10" t="s">
        <v>393</v>
      </c>
      <c r="F59" s="12">
        <v>9366</v>
      </c>
      <c r="G59" s="10"/>
    </row>
    <row r="60" spans="1:7" x14ac:dyDescent="0.25">
      <c r="A60" s="12">
        <v>59</v>
      </c>
      <c r="B60" s="10" t="s">
        <v>394</v>
      </c>
      <c r="C60" s="10" t="s">
        <v>395</v>
      </c>
      <c r="D60" s="10" t="s">
        <v>396</v>
      </c>
      <c r="E60" s="10" t="s">
        <v>397</v>
      </c>
      <c r="F60" s="13" t="s">
        <v>531</v>
      </c>
      <c r="G60" s="10"/>
    </row>
    <row r="61" spans="1:7" x14ac:dyDescent="0.25">
      <c r="A61" s="12">
        <v>60</v>
      </c>
      <c r="B61" s="10" t="s">
        <v>398</v>
      </c>
      <c r="C61" s="10" t="s">
        <v>399</v>
      </c>
      <c r="D61" s="10" t="s">
        <v>400</v>
      </c>
      <c r="E61" s="10" t="s">
        <v>127</v>
      </c>
      <c r="F61" s="12">
        <v>9368</v>
      </c>
      <c r="G61" s="10"/>
    </row>
    <row r="62" spans="1:7" x14ac:dyDescent="0.25">
      <c r="A62" s="12">
        <v>61</v>
      </c>
      <c r="B62" s="10" t="s">
        <v>401</v>
      </c>
      <c r="C62" s="10" t="s">
        <v>402</v>
      </c>
      <c r="D62" s="10" t="s">
        <v>403</v>
      </c>
      <c r="E62" s="10" t="s">
        <v>404</v>
      </c>
      <c r="F62" s="13" t="s">
        <v>530</v>
      </c>
      <c r="G62" s="10"/>
    </row>
    <row r="63" spans="1:7" x14ac:dyDescent="0.25">
      <c r="A63" s="12">
        <v>62</v>
      </c>
      <c r="B63" s="10" t="s">
        <v>405</v>
      </c>
      <c r="C63" s="10" t="s">
        <v>406</v>
      </c>
      <c r="D63" s="10" t="s">
        <v>60</v>
      </c>
      <c r="E63" s="10" t="s">
        <v>407</v>
      </c>
      <c r="F63" s="12">
        <v>9370</v>
      </c>
      <c r="G63" s="10"/>
    </row>
    <row r="64" spans="1:7" x14ac:dyDescent="0.25">
      <c r="A64" s="12">
        <v>63</v>
      </c>
      <c r="B64" s="10" t="s">
        <v>408</v>
      </c>
      <c r="C64" s="10" t="s">
        <v>409</v>
      </c>
      <c r="D64" s="10" t="s">
        <v>410</v>
      </c>
      <c r="E64" s="10" t="s">
        <v>411</v>
      </c>
      <c r="F64" s="12">
        <v>9371</v>
      </c>
      <c r="G64" s="10"/>
    </row>
    <row r="65" spans="1:7" x14ac:dyDescent="0.25">
      <c r="A65" s="12">
        <v>64</v>
      </c>
      <c r="B65" s="10" t="s">
        <v>412</v>
      </c>
      <c r="C65" s="10" t="s">
        <v>413</v>
      </c>
      <c r="D65" s="10" t="s">
        <v>414</v>
      </c>
      <c r="E65" s="10" t="s">
        <v>415</v>
      </c>
      <c r="F65" s="12">
        <v>9372</v>
      </c>
      <c r="G65" s="10"/>
    </row>
    <row r="66" spans="1:7" x14ac:dyDescent="0.25">
      <c r="A66" s="12">
        <v>65</v>
      </c>
      <c r="B66" s="10" t="s">
        <v>416</v>
      </c>
      <c r="C66" s="10" t="s">
        <v>417</v>
      </c>
      <c r="D66" s="10" t="s">
        <v>65</v>
      </c>
      <c r="E66" s="10" t="s">
        <v>418</v>
      </c>
      <c r="F66" s="12">
        <v>9373</v>
      </c>
      <c r="G66" s="10"/>
    </row>
    <row r="67" spans="1:7" x14ac:dyDescent="0.25">
      <c r="A67" s="12">
        <v>66</v>
      </c>
      <c r="B67" s="10" t="s">
        <v>419</v>
      </c>
      <c r="C67" s="10" t="s">
        <v>420</v>
      </c>
      <c r="D67" s="10" t="s">
        <v>122</v>
      </c>
      <c r="E67" s="10" t="s">
        <v>421</v>
      </c>
      <c r="F67" s="12">
        <v>9374</v>
      </c>
      <c r="G67" s="10"/>
    </row>
    <row r="68" spans="1:7" x14ac:dyDescent="0.25">
      <c r="A68" s="12">
        <v>67</v>
      </c>
      <c r="B68" s="10" t="s">
        <v>422</v>
      </c>
      <c r="C68" s="10" t="s">
        <v>423</v>
      </c>
      <c r="D68" s="10" t="s">
        <v>424</v>
      </c>
      <c r="E68" s="10" t="s">
        <v>425</v>
      </c>
      <c r="F68" s="12">
        <v>9375</v>
      </c>
      <c r="G68" s="10"/>
    </row>
    <row r="69" spans="1:7" x14ac:dyDescent="0.25">
      <c r="A69" s="12">
        <v>68</v>
      </c>
      <c r="B69" s="10" t="s">
        <v>426</v>
      </c>
      <c r="C69" s="10" t="s">
        <v>427</v>
      </c>
      <c r="D69" s="10" t="s">
        <v>428</v>
      </c>
      <c r="E69" s="10" t="s">
        <v>429</v>
      </c>
      <c r="F69" s="13" t="s">
        <v>529</v>
      </c>
      <c r="G69" s="10"/>
    </row>
    <row r="70" spans="1:7" x14ac:dyDescent="0.25">
      <c r="A70" s="12">
        <v>69</v>
      </c>
      <c r="B70" s="10" t="s">
        <v>430</v>
      </c>
      <c r="C70" s="10" t="s">
        <v>431</v>
      </c>
      <c r="D70" s="10" t="s">
        <v>144</v>
      </c>
      <c r="E70" s="10" t="s">
        <v>432</v>
      </c>
      <c r="F70" s="12">
        <v>9377</v>
      </c>
      <c r="G70" s="10"/>
    </row>
    <row r="71" spans="1:7" x14ac:dyDescent="0.25">
      <c r="A71" s="12">
        <v>70</v>
      </c>
      <c r="B71" s="10" t="s">
        <v>433</v>
      </c>
      <c r="C71" s="10" t="s">
        <v>434</v>
      </c>
      <c r="D71" s="10" t="s">
        <v>435</v>
      </c>
      <c r="E71" s="10" t="s">
        <v>350</v>
      </c>
      <c r="F71" s="12">
        <v>9378</v>
      </c>
      <c r="G71" s="10"/>
    </row>
    <row r="72" spans="1:7" x14ac:dyDescent="0.25">
      <c r="A72" s="12">
        <v>71</v>
      </c>
      <c r="B72" s="10" t="s">
        <v>436</v>
      </c>
      <c r="C72" s="10" t="s">
        <v>437</v>
      </c>
      <c r="D72" s="10" t="s">
        <v>378</v>
      </c>
      <c r="E72" s="10" t="s">
        <v>438</v>
      </c>
      <c r="F72" s="12">
        <v>9379</v>
      </c>
      <c r="G72" s="10"/>
    </row>
    <row r="73" spans="1:7" x14ac:dyDescent="0.25">
      <c r="A73" s="12">
        <v>72</v>
      </c>
      <c r="B73" s="10" t="s">
        <v>439</v>
      </c>
      <c r="C73" s="10" t="s">
        <v>440</v>
      </c>
      <c r="D73" s="10" t="s">
        <v>441</v>
      </c>
      <c r="E73" s="10" t="s">
        <v>84</v>
      </c>
      <c r="F73" s="12">
        <v>9380</v>
      </c>
      <c r="G73" s="10"/>
    </row>
    <row r="74" spans="1:7" x14ac:dyDescent="0.25">
      <c r="A74" s="12">
        <v>73</v>
      </c>
      <c r="B74" s="10" t="s">
        <v>442</v>
      </c>
      <c r="C74" s="10" t="s">
        <v>443</v>
      </c>
      <c r="D74" s="10" t="s">
        <v>126</v>
      </c>
      <c r="E74" s="10" t="s">
        <v>96</v>
      </c>
      <c r="F74" s="12">
        <v>9381</v>
      </c>
      <c r="G74" s="10"/>
    </row>
    <row r="75" spans="1:7" x14ac:dyDescent="0.25">
      <c r="A75" s="12">
        <v>74</v>
      </c>
      <c r="B75" s="10" t="s">
        <v>444</v>
      </c>
      <c r="C75" s="10" t="s">
        <v>445</v>
      </c>
      <c r="D75" s="10" t="s">
        <v>65</v>
      </c>
      <c r="E75" s="10" t="s">
        <v>446</v>
      </c>
      <c r="F75" s="12">
        <v>9382</v>
      </c>
      <c r="G75" s="10"/>
    </row>
    <row r="76" spans="1:7" x14ac:dyDescent="0.25">
      <c r="A76" s="12">
        <v>75</v>
      </c>
      <c r="B76" s="10" t="s">
        <v>447</v>
      </c>
      <c r="C76" s="10" t="s">
        <v>448</v>
      </c>
      <c r="D76" s="10" t="s">
        <v>135</v>
      </c>
      <c r="E76" s="10" t="s">
        <v>87</v>
      </c>
      <c r="F76" s="12">
        <v>9383</v>
      </c>
      <c r="G76" s="10"/>
    </row>
    <row r="77" spans="1:7" x14ac:dyDescent="0.25">
      <c r="A77" s="12">
        <v>76</v>
      </c>
      <c r="B77" s="10" t="s">
        <v>449</v>
      </c>
      <c r="C77" s="10" t="s">
        <v>450</v>
      </c>
      <c r="D77" s="10" t="s">
        <v>451</v>
      </c>
      <c r="E77" s="10" t="s">
        <v>452</v>
      </c>
      <c r="F77" s="13" t="s">
        <v>528</v>
      </c>
      <c r="G77" s="10"/>
    </row>
    <row r="78" spans="1:7" x14ac:dyDescent="0.25">
      <c r="A78" s="12">
        <v>77</v>
      </c>
      <c r="B78" s="10" t="s">
        <v>453</v>
      </c>
      <c r="C78" s="10" t="s">
        <v>454</v>
      </c>
      <c r="D78" s="10" t="s">
        <v>455</v>
      </c>
      <c r="E78" s="10" t="s">
        <v>456</v>
      </c>
      <c r="F78" s="13" t="s">
        <v>527</v>
      </c>
      <c r="G78" s="10"/>
    </row>
    <row r="79" spans="1:7" x14ac:dyDescent="0.25">
      <c r="A79" s="12">
        <v>78</v>
      </c>
      <c r="B79" s="10" t="s">
        <v>457</v>
      </c>
      <c r="C79" s="10" t="s">
        <v>199</v>
      </c>
      <c r="D79" s="10" t="s">
        <v>458</v>
      </c>
      <c r="E79" s="10" t="s">
        <v>313</v>
      </c>
      <c r="F79" s="12">
        <v>9386</v>
      </c>
      <c r="G79" s="10"/>
    </row>
    <row r="80" spans="1:7" x14ac:dyDescent="0.25">
      <c r="A80" s="12">
        <v>79</v>
      </c>
      <c r="B80" s="10" t="s">
        <v>459</v>
      </c>
      <c r="C80" s="10" t="s">
        <v>460</v>
      </c>
      <c r="D80" s="10" t="s">
        <v>461</v>
      </c>
      <c r="E80" s="10" t="s">
        <v>69</v>
      </c>
      <c r="F80" s="12">
        <v>9387</v>
      </c>
      <c r="G80" s="10"/>
    </row>
    <row r="81" spans="1:7" x14ac:dyDescent="0.25">
      <c r="A81" s="12">
        <v>80</v>
      </c>
      <c r="B81" s="10" t="s">
        <v>462</v>
      </c>
      <c r="C81" s="10" t="s">
        <v>463</v>
      </c>
      <c r="D81" s="10" t="s">
        <v>464</v>
      </c>
      <c r="E81" s="10" t="s">
        <v>432</v>
      </c>
      <c r="F81" s="12">
        <v>9388</v>
      </c>
      <c r="G81" s="10"/>
    </row>
    <row r="82" spans="1:7" x14ac:dyDescent="0.25">
      <c r="A82" s="12">
        <v>81</v>
      </c>
      <c r="B82" s="10" t="s">
        <v>465</v>
      </c>
      <c r="C82" s="10" t="s">
        <v>466</v>
      </c>
      <c r="D82" s="10" t="s">
        <v>467</v>
      </c>
      <c r="E82" s="10" t="s">
        <v>130</v>
      </c>
      <c r="F82" s="12">
        <v>9389</v>
      </c>
      <c r="G82" s="10"/>
    </row>
    <row r="83" spans="1:7" x14ac:dyDescent="0.25">
      <c r="A83" s="12">
        <v>82</v>
      </c>
      <c r="B83" s="10" t="s">
        <v>468</v>
      </c>
      <c r="C83" s="10" t="s">
        <v>469</v>
      </c>
      <c r="D83" s="10" t="s">
        <v>470</v>
      </c>
      <c r="E83" s="10" t="s">
        <v>471</v>
      </c>
      <c r="F83" s="12">
        <v>9390</v>
      </c>
      <c r="G83" s="10"/>
    </row>
    <row r="84" spans="1:7" x14ac:dyDescent="0.25">
      <c r="A84" s="12">
        <v>83</v>
      </c>
      <c r="B84" s="10" t="s">
        <v>472</v>
      </c>
      <c r="C84" s="10" t="s">
        <v>473</v>
      </c>
      <c r="D84" s="10" t="s">
        <v>474</v>
      </c>
      <c r="E84" s="10" t="s">
        <v>475</v>
      </c>
      <c r="F84" s="12">
        <v>9391</v>
      </c>
      <c r="G84" s="10"/>
    </row>
    <row r="85" spans="1:7" x14ac:dyDescent="0.25">
      <c r="A85" s="12">
        <v>84</v>
      </c>
      <c r="B85" s="10" t="s">
        <v>476</v>
      </c>
      <c r="C85" s="10" t="s">
        <v>477</v>
      </c>
      <c r="D85" s="10" t="s">
        <v>99</v>
      </c>
      <c r="E85" s="10" t="s">
        <v>478</v>
      </c>
      <c r="F85" s="12">
        <v>9392</v>
      </c>
      <c r="G85" s="10"/>
    </row>
    <row r="86" spans="1:7" x14ac:dyDescent="0.25">
      <c r="A86" s="12">
        <v>85</v>
      </c>
      <c r="B86" s="10" t="s">
        <v>479</v>
      </c>
      <c r="C86" s="10" t="s">
        <v>480</v>
      </c>
      <c r="D86" s="10" t="s">
        <v>481</v>
      </c>
      <c r="E86" s="10" t="s">
        <v>482</v>
      </c>
      <c r="F86" s="12">
        <v>9393</v>
      </c>
      <c r="G86" s="10"/>
    </row>
    <row r="87" spans="1:7" x14ac:dyDescent="0.25">
      <c r="A87" s="12">
        <v>86</v>
      </c>
      <c r="B87" s="10" t="s">
        <v>483</v>
      </c>
      <c r="C87" s="10" t="s">
        <v>484</v>
      </c>
      <c r="D87" s="10" t="s">
        <v>76</v>
      </c>
      <c r="E87" s="10" t="s">
        <v>485</v>
      </c>
      <c r="F87" s="12">
        <v>9394</v>
      </c>
      <c r="G87" s="10"/>
    </row>
    <row r="88" spans="1:7" x14ac:dyDescent="0.25">
      <c r="A88" s="12">
        <v>87</v>
      </c>
      <c r="B88" s="10" t="s">
        <v>486</v>
      </c>
      <c r="C88" s="10" t="s">
        <v>487</v>
      </c>
      <c r="D88" s="10" t="s">
        <v>488</v>
      </c>
      <c r="E88" s="10" t="s">
        <v>489</v>
      </c>
      <c r="F88" s="13" t="s">
        <v>526</v>
      </c>
      <c r="G88" s="10"/>
    </row>
    <row r="89" spans="1:7" x14ac:dyDescent="0.25">
      <c r="A89" s="12">
        <v>88</v>
      </c>
      <c r="B89" s="10" t="s">
        <v>490</v>
      </c>
      <c r="C89" s="10" t="s">
        <v>491</v>
      </c>
      <c r="D89" s="10" t="s">
        <v>129</v>
      </c>
      <c r="E89" s="10" t="s">
        <v>67</v>
      </c>
      <c r="F89" s="13" t="s">
        <v>525</v>
      </c>
      <c r="G89" s="10"/>
    </row>
    <row r="90" spans="1:7" x14ac:dyDescent="0.25">
      <c r="A90" s="12">
        <v>89</v>
      </c>
      <c r="B90" s="10" t="s">
        <v>492</v>
      </c>
      <c r="C90" s="10" t="s">
        <v>493</v>
      </c>
      <c r="D90" s="10" t="s">
        <v>494</v>
      </c>
      <c r="E90" s="10" t="s">
        <v>495</v>
      </c>
      <c r="F90" s="13" t="s">
        <v>524</v>
      </c>
      <c r="G90" s="10"/>
    </row>
    <row r="91" spans="1:7" x14ac:dyDescent="0.25">
      <c r="A91" s="12">
        <v>90</v>
      </c>
      <c r="B91" s="10" t="s">
        <v>496</v>
      </c>
      <c r="C91" s="10" t="s">
        <v>497</v>
      </c>
      <c r="D91" s="10" t="s">
        <v>60</v>
      </c>
      <c r="E91" s="10" t="s">
        <v>498</v>
      </c>
      <c r="F91" s="12">
        <v>9398</v>
      </c>
      <c r="G91" s="10"/>
    </row>
  </sheetData>
  <pageMargins left="0.42" right="0.34" top="0.74803149606299213" bottom="0.74803149606299213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86"/>
  <sheetViews>
    <sheetView tabSelected="1" topLeftCell="A54" workbookViewId="0">
      <selection activeCell="G2" sqref="G2:G81"/>
    </sheetView>
  </sheetViews>
  <sheetFormatPr defaultRowHeight="13.2" x14ac:dyDescent="0.25"/>
  <cols>
    <col min="1" max="1" width="7.77734375" customWidth="1"/>
    <col min="2" max="2" width="10.109375" customWidth="1"/>
    <col min="3" max="3" width="30.5546875" customWidth="1"/>
    <col min="4" max="4" width="31" customWidth="1"/>
    <col min="5" max="5" width="26.44140625" customWidth="1"/>
    <col min="6" max="6" width="12.109375" customWidth="1"/>
    <col min="7" max="7" width="6.5546875" customWidth="1"/>
    <col min="8" max="8" width="6" customWidth="1"/>
    <col min="9" max="9" width="5.44140625" customWidth="1"/>
    <col min="10" max="10" width="5.88671875" customWidth="1"/>
    <col min="11" max="11" width="6.109375" customWidth="1"/>
    <col min="12" max="12" width="6.33203125" customWidth="1"/>
    <col min="13" max="14" width="5.5546875" customWidth="1"/>
    <col min="15" max="15" width="5.109375" customWidth="1"/>
    <col min="16" max="16" width="5.88671875" customWidth="1"/>
    <col min="17" max="18" width="5.6640625" customWidth="1"/>
    <col min="19" max="19" width="6" customWidth="1"/>
    <col min="20" max="21" width="5.88671875" customWidth="1"/>
    <col min="22" max="22" width="6" customWidth="1"/>
    <col min="23" max="23" width="6.109375" customWidth="1"/>
    <col min="24" max="24" width="5.6640625" customWidth="1"/>
    <col min="25" max="25" width="5.88671875" customWidth="1"/>
    <col min="26" max="27" width="6" customWidth="1"/>
    <col min="28" max="28" width="5.44140625" customWidth="1"/>
    <col min="29" max="29" width="6" customWidth="1"/>
    <col min="30" max="31" width="6.109375" customWidth="1"/>
    <col min="32" max="32" width="5.88671875" customWidth="1"/>
    <col min="33" max="33" width="6" customWidth="1"/>
    <col min="34" max="34" width="6.33203125" customWidth="1"/>
    <col min="35" max="35" width="6.44140625" customWidth="1"/>
    <col min="36" max="36" width="6.5546875" customWidth="1"/>
    <col min="37" max="37" width="6.44140625" customWidth="1"/>
    <col min="38" max="38" width="8.6640625" customWidth="1"/>
    <col min="39" max="39" width="6.88671875" customWidth="1"/>
    <col min="40" max="40" width="10.88671875" customWidth="1"/>
  </cols>
  <sheetData>
    <row r="1" spans="1:7" ht="14.4" x14ac:dyDescent="0.3">
      <c r="A1" s="11" t="s">
        <v>114</v>
      </c>
      <c r="B1" s="11" t="s">
        <v>115</v>
      </c>
      <c r="C1" s="11" t="s">
        <v>1</v>
      </c>
      <c r="D1" s="11" t="s">
        <v>116</v>
      </c>
      <c r="E1" s="11" t="s">
        <v>117</v>
      </c>
      <c r="F1" s="70" t="s">
        <v>1042</v>
      </c>
      <c r="G1" s="70" t="s">
        <v>1044</v>
      </c>
    </row>
    <row r="2" spans="1:7" ht="13.8" x14ac:dyDescent="0.3">
      <c r="A2" s="12">
        <v>1</v>
      </c>
      <c r="B2" s="65" t="s">
        <v>1033</v>
      </c>
      <c r="C2" s="10" t="s">
        <v>777</v>
      </c>
      <c r="D2" s="10" t="s">
        <v>778</v>
      </c>
      <c r="E2" s="10" t="s">
        <v>779</v>
      </c>
      <c r="F2" s="71" t="s">
        <v>1043</v>
      </c>
      <c r="G2">
        <v>1</v>
      </c>
    </row>
    <row r="3" spans="1:7" ht="13.8" x14ac:dyDescent="0.3">
      <c r="A3" s="12">
        <v>2</v>
      </c>
      <c r="B3" s="65" t="s">
        <v>1034</v>
      </c>
      <c r="C3" s="10" t="s">
        <v>780</v>
      </c>
      <c r="D3" s="10" t="s">
        <v>229</v>
      </c>
      <c r="E3" s="10" t="s">
        <v>230</v>
      </c>
      <c r="F3" s="71" t="s">
        <v>1043</v>
      </c>
      <c r="G3">
        <v>1</v>
      </c>
    </row>
    <row r="4" spans="1:7" ht="13.8" x14ac:dyDescent="0.3">
      <c r="A4" s="12">
        <v>3</v>
      </c>
      <c r="B4" s="65" t="s">
        <v>1035</v>
      </c>
      <c r="C4" s="10" t="s">
        <v>781</v>
      </c>
      <c r="D4" s="10" t="s">
        <v>71</v>
      </c>
      <c r="E4" s="10" t="s">
        <v>136</v>
      </c>
      <c r="F4" s="71" t="s">
        <v>1043</v>
      </c>
      <c r="G4">
        <v>1</v>
      </c>
    </row>
    <row r="5" spans="1:7" ht="13.8" x14ac:dyDescent="0.3">
      <c r="A5" s="12">
        <v>4</v>
      </c>
      <c r="B5" s="65" t="s">
        <v>1036</v>
      </c>
      <c r="C5" s="10" t="s">
        <v>782</v>
      </c>
      <c r="D5" s="10" t="s">
        <v>783</v>
      </c>
      <c r="E5" s="10" t="s">
        <v>784</v>
      </c>
      <c r="F5" s="71" t="s">
        <v>1043</v>
      </c>
      <c r="G5">
        <v>1</v>
      </c>
    </row>
    <row r="6" spans="1:7" ht="13.8" x14ac:dyDescent="0.3">
      <c r="A6" s="12">
        <v>5</v>
      </c>
      <c r="B6" s="65" t="s">
        <v>1037</v>
      </c>
      <c r="C6" s="10" t="s">
        <v>785</v>
      </c>
      <c r="D6" s="10" t="s">
        <v>98</v>
      </c>
      <c r="E6" s="10" t="s">
        <v>786</v>
      </c>
      <c r="F6" s="71" t="s">
        <v>1043</v>
      </c>
      <c r="G6">
        <v>1</v>
      </c>
    </row>
    <row r="7" spans="1:7" ht="13.8" x14ac:dyDescent="0.3">
      <c r="A7" s="12">
        <v>6</v>
      </c>
      <c r="B7" s="65" t="s">
        <v>1038</v>
      </c>
      <c r="C7" s="10" t="s">
        <v>787</v>
      </c>
      <c r="D7" s="10" t="s">
        <v>788</v>
      </c>
      <c r="E7" s="10" t="s">
        <v>789</v>
      </c>
      <c r="F7" s="71" t="s">
        <v>1043</v>
      </c>
      <c r="G7">
        <v>1</v>
      </c>
    </row>
    <row r="8" spans="1:7" ht="13.8" x14ac:dyDescent="0.3">
      <c r="A8" s="12">
        <v>7</v>
      </c>
      <c r="B8" s="65" t="s">
        <v>1039</v>
      </c>
      <c r="C8" s="10" t="s">
        <v>790</v>
      </c>
      <c r="D8" s="10" t="s">
        <v>791</v>
      </c>
      <c r="E8" s="10" t="s">
        <v>792</v>
      </c>
      <c r="F8" s="71" t="s">
        <v>1043</v>
      </c>
      <c r="G8">
        <v>1</v>
      </c>
    </row>
    <row r="9" spans="1:7" ht="13.8" x14ac:dyDescent="0.3">
      <c r="A9" s="12">
        <v>8</v>
      </c>
      <c r="B9" s="65" t="s">
        <v>1040</v>
      </c>
      <c r="C9" s="10" t="s">
        <v>793</v>
      </c>
      <c r="D9" s="10" t="s">
        <v>794</v>
      </c>
      <c r="E9" s="10" t="s">
        <v>795</v>
      </c>
      <c r="F9" s="71" t="s">
        <v>1043</v>
      </c>
      <c r="G9">
        <v>1</v>
      </c>
    </row>
    <row r="10" spans="1:7" ht="13.8" x14ac:dyDescent="0.3">
      <c r="A10" s="12">
        <v>9</v>
      </c>
      <c r="B10" s="65" t="s">
        <v>1041</v>
      </c>
      <c r="C10" s="10" t="s">
        <v>98</v>
      </c>
      <c r="D10" s="10" t="s">
        <v>796</v>
      </c>
      <c r="E10" s="10" t="s">
        <v>59</v>
      </c>
      <c r="F10" s="71" t="s">
        <v>1043</v>
      </c>
      <c r="G10">
        <v>1</v>
      </c>
    </row>
    <row r="11" spans="1:7" ht="13.8" x14ac:dyDescent="0.3">
      <c r="A11" s="12">
        <v>10</v>
      </c>
      <c r="B11" s="65" t="s">
        <v>797</v>
      </c>
      <c r="C11" s="10" t="s">
        <v>798</v>
      </c>
      <c r="D11" s="10" t="s">
        <v>77</v>
      </c>
      <c r="E11" s="10" t="s">
        <v>799</v>
      </c>
      <c r="F11" s="71" t="s">
        <v>1043</v>
      </c>
      <c r="G11">
        <v>1</v>
      </c>
    </row>
    <row r="12" spans="1:7" ht="13.8" x14ac:dyDescent="0.3">
      <c r="A12" s="12">
        <v>11</v>
      </c>
      <c r="B12" s="65" t="s">
        <v>800</v>
      </c>
      <c r="C12" s="10" t="s">
        <v>801</v>
      </c>
      <c r="D12" s="10" t="s">
        <v>802</v>
      </c>
      <c r="E12" s="10" t="s">
        <v>689</v>
      </c>
      <c r="F12" s="71" t="s">
        <v>1043</v>
      </c>
      <c r="G12">
        <v>1</v>
      </c>
    </row>
    <row r="13" spans="1:7" ht="13.8" x14ac:dyDescent="0.3">
      <c r="A13" s="12">
        <v>12</v>
      </c>
      <c r="B13" s="65" t="s">
        <v>803</v>
      </c>
      <c r="C13" s="10" t="s">
        <v>804</v>
      </c>
      <c r="D13" s="10" t="s">
        <v>805</v>
      </c>
      <c r="E13" s="10" t="s">
        <v>806</v>
      </c>
      <c r="F13" s="71" t="s">
        <v>1043</v>
      </c>
      <c r="G13">
        <v>1</v>
      </c>
    </row>
    <row r="14" spans="1:7" ht="13.8" x14ac:dyDescent="0.3">
      <c r="A14" s="12">
        <v>13</v>
      </c>
      <c r="B14" s="65" t="s">
        <v>807</v>
      </c>
      <c r="C14" s="10" t="s">
        <v>808</v>
      </c>
      <c r="D14" s="10" t="s">
        <v>809</v>
      </c>
      <c r="E14" s="10" t="s">
        <v>810</v>
      </c>
      <c r="F14" s="71" t="s">
        <v>1043</v>
      </c>
      <c r="G14">
        <v>1</v>
      </c>
    </row>
    <row r="15" spans="1:7" ht="13.8" x14ac:dyDescent="0.3">
      <c r="A15" s="12">
        <v>14</v>
      </c>
      <c r="B15" s="65" t="s">
        <v>811</v>
      </c>
      <c r="C15" s="10" t="s">
        <v>812</v>
      </c>
      <c r="D15" s="10" t="s">
        <v>813</v>
      </c>
      <c r="E15" s="10" t="s">
        <v>814</v>
      </c>
      <c r="F15" s="71" t="s">
        <v>1043</v>
      </c>
      <c r="G15">
        <v>1</v>
      </c>
    </row>
    <row r="16" spans="1:7" ht="13.8" x14ac:dyDescent="0.3">
      <c r="A16" s="12">
        <v>15</v>
      </c>
      <c r="B16" s="65" t="s">
        <v>815</v>
      </c>
      <c r="C16" s="10" t="s">
        <v>816</v>
      </c>
      <c r="D16" s="10" t="s">
        <v>76</v>
      </c>
      <c r="E16" s="10" t="s">
        <v>817</v>
      </c>
      <c r="F16" s="71" t="s">
        <v>1043</v>
      </c>
      <c r="G16">
        <v>1</v>
      </c>
    </row>
    <row r="17" spans="1:7" ht="13.8" x14ac:dyDescent="0.3">
      <c r="A17" s="12">
        <v>16</v>
      </c>
      <c r="B17" s="65" t="s">
        <v>818</v>
      </c>
      <c r="C17" s="10" t="s">
        <v>819</v>
      </c>
      <c r="D17" s="10" t="s">
        <v>93</v>
      </c>
      <c r="E17" s="10" t="s">
        <v>80</v>
      </c>
      <c r="F17" s="71" t="s">
        <v>1043</v>
      </c>
      <c r="G17">
        <v>1</v>
      </c>
    </row>
    <row r="18" spans="1:7" ht="13.8" x14ac:dyDescent="0.3">
      <c r="A18" s="12">
        <v>17</v>
      </c>
      <c r="B18" s="65" t="s">
        <v>820</v>
      </c>
      <c r="C18" s="10" t="s">
        <v>821</v>
      </c>
      <c r="D18" s="10" t="s">
        <v>271</v>
      </c>
      <c r="E18" s="10" t="s">
        <v>822</v>
      </c>
      <c r="F18" s="71" t="s">
        <v>1043</v>
      </c>
      <c r="G18">
        <v>1</v>
      </c>
    </row>
    <row r="19" spans="1:7" ht="13.8" x14ac:dyDescent="0.3">
      <c r="A19" s="12">
        <v>18</v>
      </c>
      <c r="B19" s="65" t="s">
        <v>823</v>
      </c>
      <c r="C19" s="10" t="s">
        <v>824</v>
      </c>
      <c r="D19" s="10" t="s">
        <v>73</v>
      </c>
      <c r="E19" s="10" t="s">
        <v>825</v>
      </c>
      <c r="F19" s="71" t="s">
        <v>1043</v>
      </c>
      <c r="G19">
        <v>1</v>
      </c>
    </row>
    <row r="20" spans="1:7" ht="13.8" x14ac:dyDescent="0.3">
      <c r="A20" s="12">
        <v>19</v>
      </c>
      <c r="B20" s="65" t="s">
        <v>826</v>
      </c>
      <c r="C20" s="10" t="s">
        <v>827</v>
      </c>
      <c r="D20" s="10" t="s">
        <v>828</v>
      </c>
      <c r="E20" s="10" t="s">
        <v>730</v>
      </c>
      <c r="F20" s="71" t="s">
        <v>1043</v>
      </c>
      <c r="G20">
        <v>1</v>
      </c>
    </row>
    <row r="21" spans="1:7" ht="13.8" x14ac:dyDescent="0.3">
      <c r="A21" s="12">
        <v>20</v>
      </c>
      <c r="B21" s="65" t="s">
        <v>829</v>
      </c>
      <c r="C21" s="10" t="s">
        <v>830</v>
      </c>
      <c r="D21" s="10" t="s">
        <v>831</v>
      </c>
      <c r="E21" s="10" t="s">
        <v>832</v>
      </c>
      <c r="F21" s="71" t="s">
        <v>1043</v>
      </c>
      <c r="G21">
        <v>1</v>
      </c>
    </row>
    <row r="22" spans="1:7" ht="13.8" x14ac:dyDescent="0.3">
      <c r="A22" s="12">
        <v>21</v>
      </c>
      <c r="B22" s="65" t="s">
        <v>833</v>
      </c>
      <c r="C22" s="10" t="s">
        <v>834</v>
      </c>
      <c r="D22" s="10" t="s">
        <v>105</v>
      </c>
      <c r="E22" s="10" t="s">
        <v>835</v>
      </c>
      <c r="F22" s="71" t="s">
        <v>1043</v>
      </c>
      <c r="G22">
        <v>1</v>
      </c>
    </row>
    <row r="23" spans="1:7" ht="13.8" x14ac:dyDescent="0.3">
      <c r="A23" s="12">
        <v>22</v>
      </c>
      <c r="B23" s="65" t="s">
        <v>836</v>
      </c>
      <c r="C23" s="10" t="s">
        <v>837</v>
      </c>
      <c r="D23" s="10" t="s">
        <v>838</v>
      </c>
      <c r="E23" s="10" t="s">
        <v>839</v>
      </c>
      <c r="F23" s="71" t="s">
        <v>1043</v>
      </c>
      <c r="G23">
        <v>1</v>
      </c>
    </row>
    <row r="24" spans="1:7" ht="13.8" x14ac:dyDescent="0.3">
      <c r="A24" s="12">
        <v>23</v>
      </c>
      <c r="B24" s="65" t="s">
        <v>840</v>
      </c>
      <c r="C24" s="10" t="s">
        <v>841</v>
      </c>
      <c r="D24" s="10" t="s">
        <v>92</v>
      </c>
      <c r="E24" s="10" t="s">
        <v>842</v>
      </c>
      <c r="F24" s="71" t="s">
        <v>1043</v>
      </c>
      <c r="G24">
        <v>1</v>
      </c>
    </row>
    <row r="25" spans="1:7" ht="13.8" x14ac:dyDescent="0.3">
      <c r="A25" s="12">
        <v>24</v>
      </c>
      <c r="B25" s="65" t="s">
        <v>843</v>
      </c>
      <c r="C25" s="10" t="s">
        <v>844</v>
      </c>
      <c r="D25" s="10" t="s">
        <v>845</v>
      </c>
      <c r="E25" s="10" t="s">
        <v>846</v>
      </c>
      <c r="F25" s="71" t="s">
        <v>1043</v>
      </c>
      <c r="G25">
        <v>1</v>
      </c>
    </row>
    <row r="26" spans="1:7" ht="13.8" x14ac:dyDescent="0.3">
      <c r="A26" s="12">
        <v>25</v>
      </c>
      <c r="B26" s="65" t="s">
        <v>847</v>
      </c>
      <c r="C26" s="10" t="s">
        <v>848</v>
      </c>
      <c r="D26" s="10" t="s">
        <v>849</v>
      </c>
      <c r="E26" s="10" t="s">
        <v>850</v>
      </c>
      <c r="F26" s="71" t="s">
        <v>1043</v>
      </c>
      <c r="G26">
        <v>1</v>
      </c>
    </row>
    <row r="27" spans="1:7" ht="13.8" x14ac:dyDescent="0.3">
      <c r="A27" s="12">
        <v>26</v>
      </c>
      <c r="B27" s="65" t="s">
        <v>851</v>
      </c>
      <c r="C27" s="10" t="s">
        <v>852</v>
      </c>
      <c r="D27" s="10" t="s">
        <v>853</v>
      </c>
      <c r="E27" s="10" t="s">
        <v>854</v>
      </c>
      <c r="F27" s="71" t="s">
        <v>1043</v>
      </c>
      <c r="G27">
        <v>1</v>
      </c>
    </row>
    <row r="28" spans="1:7" ht="13.8" x14ac:dyDescent="0.3">
      <c r="A28" s="12">
        <v>27</v>
      </c>
      <c r="B28" s="65" t="s">
        <v>855</v>
      </c>
      <c r="C28" s="10" t="s">
        <v>856</v>
      </c>
      <c r="D28" s="10" t="s">
        <v>857</v>
      </c>
      <c r="E28" s="10" t="s">
        <v>123</v>
      </c>
      <c r="F28" s="71" t="s">
        <v>1043</v>
      </c>
      <c r="G28">
        <v>1</v>
      </c>
    </row>
    <row r="29" spans="1:7" ht="13.8" x14ac:dyDescent="0.3">
      <c r="A29" s="12">
        <v>28</v>
      </c>
      <c r="B29" s="65" t="s">
        <v>858</v>
      </c>
      <c r="C29" s="10" t="s">
        <v>859</v>
      </c>
      <c r="D29" s="10" t="s">
        <v>467</v>
      </c>
      <c r="E29" s="10" t="s">
        <v>695</v>
      </c>
      <c r="F29" s="71" t="s">
        <v>1043</v>
      </c>
      <c r="G29">
        <v>1</v>
      </c>
    </row>
    <row r="30" spans="1:7" ht="13.8" x14ac:dyDescent="0.3">
      <c r="A30" s="12">
        <v>29</v>
      </c>
      <c r="B30" s="65" t="s">
        <v>860</v>
      </c>
      <c r="C30" s="10" t="s">
        <v>861</v>
      </c>
      <c r="D30" s="10" t="s">
        <v>78</v>
      </c>
      <c r="E30" s="10" t="s">
        <v>84</v>
      </c>
      <c r="F30" s="71" t="s">
        <v>1043</v>
      </c>
      <c r="G30">
        <v>1</v>
      </c>
    </row>
    <row r="31" spans="1:7" ht="13.8" x14ac:dyDescent="0.3">
      <c r="A31" s="12">
        <v>30</v>
      </c>
      <c r="B31" s="65" t="s">
        <v>862</v>
      </c>
      <c r="C31" s="10" t="s">
        <v>863</v>
      </c>
      <c r="D31" s="10" t="s">
        <v>864</v>
      </c>
      <c r="E31" s="10" t="s">
        <v>865</v>
      </c>
      <c r="F31" s="71" t="s">
        <v>1043</v>
      </c>
      <c r="G31">
        <v>1</v>
      </c>
    </row>
    <row r="32" spans="1:7" ht="13.8" x14ac:dyDescent="0.3">
      <c r="A32" s="12">
        <v>31</v>
      </c>
      <c r="B32" s="65" t="s">
        <v>866</v>
      </c>
      <c r="C32" s="10" t="s">
        <v>867</v>
      </c>
      <c r="D32" s="10" t="s">
        <v>137</v>
      </c>
      <c r="E32" s="10" t="s">
        <v>120</v>
      </c>
      <c r="F32" s="71" t="s">
        <v>1043</v>
      </c>
      <c r="G32">
        <v>1</v>
      </c>
    </row>
    <row r="33" spans="1:7" ht="13.8" x14ac:dyDescent="0.3">
      <c r="A33" s="12">
        <v>32</v>
      </c>
      <c r="B33" s="65" t="s">
        <v>868</v>
      </c>
      <c r="C33" s="10" t="s">
        <v>869</v>
      </c>
      <c r="D33" s="10" t="s">
        <v>870</v>
      </c>
      <c r="E33" s="10" t="s">
        <v>70</v>
      </c>
      <c r="F33" s="71" t="s">
        <v>1043</v>
      </c>
      <c r="G33">
        <v>1</v>
      </c>
    </row>
    <row r="34" spans="1:7" ht="13.8" x14ac:dyDescent="0.3">
      <c r="A34" s="12">
        <v>33</v>
      </c>
      <c r="B34" s="65" t="s">
        <v>871</v>
      </c>
      <c r="C34" s="10" t="s">
        <v>872</v>
      </c>
      <c r="D34" s="10" t="s">
        <v>873</v>
      </c>
      <c r="E34" s="10" t="s">
        <v>874</v>
      </c>
      <c r="F34" s="71" t="s">
        <v>1043</v>
      </c>
      <c r="G34">
        <v>1</v>
      </c>
    </row>
    <row r="35" spans="1:7" ht="13.8" x14ac:dyDescent="0.3">
      <c r="A35" s="12">
        <v>34</v>
      </c>
      <c r="B35" s="65" t="s">
        <v>875</v>
      </c>
      <c r="C35" s="10" t="s">
        <v>876</v>
      </c>
      <c r="D35" s="10" t="s">
        <v>877</v>
      </c>
      <c r="E35" s="10" t="s">
        <v>878</v>
      </c>
      <c r="F35" s="71" t="s">
        <v>1043</v>
      </c>
      <c r="G35">
        <v>1</v>
      </c>
    </row>
    <row r="36" spans="1:7" ht="13.8" x14ac:dyDescent="0.3">
      <c r="A36" s="12">
        <v>35</v>
      </c>
      <c r="B36" s="65" t="s">
        <v>879</v>
      </c>
      <c r="C36" s="10" t="s">
        <v>880</v>
      </c>
      <c r="D36" s="10" t="s">
        <v>144</v>
      </c>
      <c r="E36" s="10" t="s">
        <v>776</v>
      </c>
      <c r="F36" s="71" t="s">
        <v>1043</v>
      </c>
      <c r="G36">
        <v>1</v>
      </c>
    </row>
    <row r="37" spans="1:7" ht="13.8" x14ac:dyDescent="0.3">
      <c r="A37" s="12">
        <v>36</v>
      </c>
      <c r="B37" s="65" t="s">
        <v>881</v>
      </c>
      <c r="C37" s="10" t="s">
        <v>882</v>
      </c>
      <c r="D37" s="10" t="s">
        <v>883</v>
      </c>
      <c r="E37" s="10" t="s">
        <v>124</v>
      </c>
      <c r="F37" s="71" t="s">
        <v>1043</v>
      </c>
      <c r="G37">
        <v>1</v>
      </c>
    </row>
    <row r="38" spans="1:7" ht="13.8" x14ac:dyDescent="0.3">
      <c r="A38" s="12">
        <v>37</v>
      </c>
      <c r="B38" s="65" t="s">
        <v>884</v>
      </c>
      <c r="C38" s="10" t="s">
        <v>885</v>
      </c>
      <c r="D38" s="10" t="s">
        <v>886</v>
      </c>
      <c r="E38" s="10" t="s">
        <v>66</v>
      </c>
      <c r="F38" s="71" t="s">
        <v>1043</v>
      </c>
      <c r="G38">
        <v>1</v>
      </c>
    </row>
    <row r="39" spans="1:7" ht="13.8" x14ac:dyDescent="0.3">
      <c r="A39" s="12">
        <v>38</v>
      </c>
      <c r="B39" s="65" t="s">
        <v>887</v>
      </c>
      <c r="C39" s="10" t="s">
        <v>888</v>
      </c>
      <c r="D39" s="10" t="s">
        <v>889</v>
      </c>
      <c r="E39" s="10" t="s">
        <v>890</v>
      </c>
      <c r="F39" s="71" t="s">
        <v>1043</v>
      </c>
      <c r="G39">
        <v>1</v>
      </c>
    </row>
    <row r="40" spans="1:7" ht="13.8" x14ac:dyDescent="0.3">
      <c r="A40" s="12">
        <v>39</v>
      </c>
      <c r="B40" s="65" t="s">
        <v>891</v>
      </c>
      <c r="C40" s="10" t="s">
        <v>892</v>
      </c>
      <c r="D40" s="10" t="s">
        <v>893</v>
      </c>
      <c r="E40" s="10" t="s">
        <v>894</v>
      </c>
      <c r="F40" s="71" t="s">
        <v>1043</v>
      </c>
      <c r="G40">
        <v>1</v>
      </c>
    </row>
    <row r="41" spans="1:7" ht="13.8" x14ac:dyDescent="0.3">
      <c r="A41" s="12">
        <v>40</v>
      </c>
      <c r="B41" s="65" t="s">
        <v>895</v>
      </c>
      <c r="C41" s="10" t="s">
        <v>896</v>
      </c>
      <c r="D41" s="10" t="s">
        <v>86</v>
      </c>
      <c r="E41" s="10" t="s">
        <v>897</v>
      </c>
      <c r="F41" s="71" t="s">
        <v>1043</v>
      </c>
      <c r="G41">
        <v>1</v>
      </c>
    </row>
    <row r="42" spans="1:7" ht="13.8" x14ac:dyDescent="0.3">
      <c r="A42" s="12">
        <v>41</v>
      </c>
      <c r="B42" s="65" t="s">
        <v>898</v>
      </c>
      <c r="C42" s="10" t="s">
        <v>899</v>
      </c>
      <c r="D42" s="10" t="s">
        <v>900</v>
      </c>
      <c r="E42" s="10" t="s">
        <v>74</v>
      </c>
      <c r="F42" s="71" t="s">
        <v>1043</v>
      </c>
      <c r="G42">
        <v>1</v>
      </c>
    </row>
    <row r="43" spans="1:7" ht="13.8" x14ac:dyDescent="0.3">
      <c r="A43" s="12">
        <v>42</v>
      </c>
      <c r="B43" s="65" t="s">
        <v>901</v>
      </c>
      <c r="C43" s="10" t="s">
        <v>902</v>
      </c>
      <c r="D43" s="10" t="s">
        <v>903</v>
      </c>
      <c r="E43" s="10" t="s">
        <v>904</v>
      </c>
      <c r="F43" s="71" t="s">
        <v>1043</v>
      </c>
      <c r="G43">
        <v>1</v>
      </c>
    </row>
    <row r="44" spans="1:7" ht="13.8" x14ac:dyDescent="0.3">
      <c r="A44" s="12">
        <v>43</v>
      </c>
      <c r="B44" s="65" t="s">
        <v>905</v>
      </c>
      <c r="C44" s="10" t="s">
        <v>906</v>
      </c>
      <c r="D44" s="10" t="s">
        <v>907</v>
      </c>
      <c r="E44" s="10" t="s">
        <v>100</v>
      </c>
      <c r="F44" s="71" t="s">
        <v>1043</v>
      </c>
      <c r="G44">
        <v>1</v>
      </c>
    </row>
    <row r="45" spans="1:7" ht="13.8" x14ac:dyDescent="0.3">
      <c r="A45" s="12">
        <v>44</v>
      </c>
      <c r="B45" s="65" t="s">
        <v>908</v>
      </c>
      <c r="C45" s="10" t="s">
        <v>909</v>
      </c>
      <c r="D45" s="10" t="s">
        <v>910</v>
      </c>
      <c r="E45" s="10" t="s">
        <v>911</v>
      </c>
      <c r="F45" s="71" t="s">
        <v>1043</v>
      </c>
      <c r="G45">
        <v>1</v>
      </c>
    </row>
    <row r="46" spans="1:7" ht="13.8" x14ac:dyDescent="0.3">
      <c r="A46" s="12">
        <v>45</v>
      </c>
      <c r="B46" s="65" t="s">
        <v>912</v>
      </c>
      <c r="C46" s="10" t="s">
        <v>913</v>
      </c>
      <c r="D46" s="10" t="s">
        <v>271</v>
      </c>
      <c r="E46" s="10" t="s">
        <v>914</v>
      </c>
      <c r="F46" s="71" t="s">
        <v>1043</v>
      </c>
      <c r="G46">
        <v>1</v>
      </c>
    </row>
    <row r="47" spans="1:7" ht="13.8" x14ac:dyDescent="0.3">
      <c r="A47" s="12">
        <v>46</v>
      </c>
      <c r="B47" s="65" t="s">
        <v>915</v>
      </c>
      <c r="C47" s="10" t="s">
        <v>916</v>
      </c>
      <c r="D47" s="10" t="s">
        <v>917</v>
      </c>
      <c r="E47" s="10" t="s">
        <v>918</v>
      </c>
      <c r="F47" s="71" t="s">
        <v>1043</v>
      </c>
      <c r="G47">
        <v>1</v>
      </c>
    </row>
    <row r="48" spans="1:7" ht="13.8" x14ac:dyDescent="0.3">
      <c r="A48" s="12">
        <v>47</v>
      </c>
      <c r="B48" s="65" t="s">
        <v>919</v>
      </c>
      <c r="C48" s="10" t="s">
        <v>920</v>
      </c>
      <c r="D48" s="10" t="s">
        <v>93</v>
      </c>
      <c r="E48" s="10" t="s">
        <v>921</v>
      </c>
      <c r="F48" s="71" t="s">
        <v>1043</v>
      </c>
      <c r="G48">
        <v>1</v>
      </c>
    </row>
    <row r="49" spans="1:7" ht="13.8" x14ac:dyDescent="0.3">
      <c r="A49" s="12">
        <v>48</v>
      </c>
      <c r="B49" s="65" t="s">
        <v>922</v>
      </c>
      <c r="C49" s="10" t="s">
        <v>923</v>
      </c>
      <c r="D49" s="10" t="s">
        <v>924</v>
      </c>
      <c r="E49" s="10" t="s">
        <v>925</v>
      </c>
      <c r="F49" s="71" t="s">
        <v>1043</v>
      </c>
      <c r="G49">
        <v>1</v>
      </c>
    </row>
    <row r="50" spans="1:7" ht="13.8" x14ac:dyDescent="0.3">
      <c r="A50" s="12">
        <v>49</v>
      </c>
      <c r="B50" s="65" t="s">
        <v>926</v>
      </c>
      <c r="C50" s="10" t="s">
        <v>802</v>
      </c>
      <c r="D50" s="10" t="s">
        <v>104</v>
      </c>
      <c r="E50" s="10" t="s">
        <v>145</v>
      </c>
      <c r="F50" s="71" t="s">
        <v>1043</v>
      </c>
      <c r="G50">
        <v>1</v>
      </c>
    </row>
    <row r="51" spans="1:7" ht="13.8" x14ac:dyDescent="0.3">
      <c r="A51" s="12">
        <v>50</v>
      </c>
      <c r="B51" s="65" t="s">
        <v>927</v>
      </c>
      <c r="C51" s="10" t="s">
        <v>928</v>
      </c>
      <c r="D51" s="10" t="s">
        <v>929</v>
      </c>
      <c r="E51" s="10" t="s">
        <v>930</v>
      </c>
      <c r="F51" s="71" t="s">
        <v>1043</v>
      </c>
      <c r="G51">
        <v>1</v>
      </c>
    </row>
    <row r="52" spans="1:7" ht="13.8" x14ac:dyDescent="0.3">
      <c r="A52" s="12">
        <v>51</v>
      </c>
      <c r="B52" s="65" t="s">
        <v>931</v>
      </c>
      <c r="C52" s="10" t="s">
        <v>932</v>
      </c>
      <c r="D52" s="10" t="s">
        <v>93</v>
      </c>
      <c r="E52" s="10" t="s">
        <v>94</v>
      </c>
      <c r="F52" s="71" t="s">
        <v>1043</v>
      </c>
      <c r="G52">
        <v>1</v>
      </c>
    </row>
    <row r="53" spans="1:7" ht="13.8" x14ac:dyDescent="0.3">
      <c r="A53" s="12">
        <v>52</v>
      </c>
      <c r="B53" s="65" t="s">
        <v>933</v>
      </c>
      <c r="C53" s="10" t="s">
        <v>934</v>
      </c>
      <c r="D53" s="10" t="s">
        <v>128</v>
      </c>
      <c r="E53" s="10" t="s">
        <v>141</v>
      </c>
      <c r="F53" s="71" t="s">
        <v>1043</v>
      </c>
      <c r="G53">
        <v>1</v>
      </c>
    </row>
    <row r="54" spans="1:7" ht="13.8" x14ac:dyDescent="0.3">
      <c r="A54" s="12">
        <v>53</v>
      </c>
      <c r="B54" s="66" t="s">
        <v>935</v>
      </c>
      <c r="C54" s="10" t="s">
        <v>936</v>
      </c>
      <c r="D54" s="10" t="s">
        <v>937</v>
      </c>
      <c r="E54" s="10" t="s">
        <v>938</v>
      </c>
      <c r="F54" s="71" t="s">
        <v>1043</v>
      </c>
      <c r="G54">
        <v>1</v>
      </c>
    </row>
    <row r="55" spans="1:7" ht="13.8" x14ac:dyDescent="0.3">
      <c r="A55" s="12">
        <v>54</v>
      </c>
      <c r="B55" s="66" t="s">
        <v>939</v>
      </c>
      <c r="C55" s="10" t="s">
        <v>940</v>
      </c>
      <c r="D55" s="10" t="s">
        <v>941</v>
      </c>
      <c r="E55" s="10" t="s">
        <v>942</v>
      </c>
      <c r="F55" s="71" t="s">
        <v>1043</v>
      </c>
      <c r="G55">
        <v>1</v>
      </c>
    </row>
    <row r="56" spans="1:7" ht="13.8" x14ac:dyDescent="0.3">
      <c r="A56" s="12">
        <v>55</v>
      </c>
      <c r="B56" s="66" t="s">
        <v>943</v>
      </c>
      <c r="C56" s="10" t="s">
        <v>944</v>
      </c>
      <c r="D56" s="10" t="s">
        <v>945</v>
      </c>
      <c r="E56" s="10" t="s">
        <v>946</v>
      </c>
      <c r="F56" s="71" t="s">
        <v>1043</v>
      </c>
      <c r="G56">
        <v>1</v>
      </c>
    </row>
    <row r="57" spans="1:7" ht="13.8" x14ac:dyDescent="0.3">
      <c r="A57" s="12">
        <v>56</v>
      </c>
      <c r="B57" s="66" t="s">
        <v>947</v>
      </c>
      <c r="C57" s="10" t="s">
        <v>948</v>
      </c>
      <c r="D57" s="10" t="s">
        <v>949</v>
      </c>
      <c r="E57" s="10" t="s">
        <v>950</v>
      </c>
      <c r="F57" s="71" t="s">
        <v>1043</v>
      </c>
      <c r="G57">
        <v>1</v>
      </c>
    </row>
    <row r="58" spans="1:7" ht="13.8" x14ac:dyDescent="0.3">
      <c r="A58" s="12">
        <v>57</v>
      </c>
      <c r="B58" s="66" t="s">
        <v>951</v>
      </c>
      <c r="C58" s="10" t="s">
        <v>952</v>
      </c>
      <c r="D58" s="10" t="s">
        <v>953</v>
      </c>
      <c r="E58" s="10" t="s">
        <v>954</v>
      </c>
      <c r="F58" s="71" t="s">
        <v>1043</v>
      </c>
      <c r="G58">
        <v>1</v>
      </c>
    </row>
    <row r="59" spans="1:7" ht="13.8" x14ac:dyDescent="0.3">
      <c r="A59" s="12">
        <v>58</v>
      </c>
      <c r="B59" s="66" t="s">
        <v>955</v>
      </c>
      <c r="C59" s="10" t="s">
        <v>956</v>
      </c>
      <c r="D59" s="10" t="s">
        <v>957</v>
      </c>
      <c r="E59" s="10" t="s">
        <v>958</v>
      </c>
      <c r="F59" s="71" t="s">
        <v>1043</v>
      </c>
      <c r="G59">
        <v>1</v>
      </c>
    </row>
    <row r="60" spans="1:7" ht="13.8" x14ac:dyDescent="0.3">
      <c r="A60" s="12">
        <v>59</v>
      </c>
      <c r="B60" s="66" t="s">
        <v>959</v>
      </c>
      <c r="C60" s="10" t="s">
        <v>960</v>
      </c>
      <c r="D60" s="10" t="s">
        <v>961</v>
      </c>
      <c r="E60" s="10" t="s">
        <v>962</v>
      </c>
      <c r="F60" s="71" t="s">
        <v>1043</v>
      </c>
      <c r="G60">
        <v>1</v>
      </c>
    </row>
    <row r="61" spans="1:7" ht="13.8" x14ac:dyDescent="0.3">
      <c r="A61" s="12">
        <v>60</v>
      </c>
      <c r="B61" s="66" t="s">
        <v>963</v>
      </c>
      <c r="C61" s="10" t="s">
        <v>377</v>
      </c>
      <c r="D61" s="10" t="s">
        <v>809</v>
      </c>
      <c r="E61" s="10" t="s">
        <v>721</v>
      </c>
      <c r="F61" s="71" t="s">
        <v>1043</v>
      </c>
      <c r="G61">
        <v>1</v>
      </c>
    </row>
    <row r="62" spans="1:7" ht="13.8" x14ac:dyDescent="0.3">
      <c r="A62" s="12">
        <v>61</v>
      </c>
      <c r="B62" s="66" t="s">
        <v>964</v>
      </c>
      <c r="C62" s="10" t="s">
        <v>965</v>
      </c>
      <c r="D62" s="10" t="s">
        <v>966</v>
      </c>
      <c r="E62" s="10" t="s">
        <v>967</v>
      </c>
      <c r="F62" s="71" t="s">
        <v>1043</v>
      </c>
      <c r="G62">
        <v>1</v>
      </c>
    </row>
    <row r="63" spans="1:7" ht="13.8" x14ac:dyDescent="0.3">
      <c r="A63" s="12">
        <v>62</v>
      </c>
      <c r="B63" s="66" t="s">
        <v>968</v>
      </c>
      <c r="C63" s="10" t="s">
        <v>969</v>
      </c>
      <c r="D63" s="10" t="s">
        <v>970</v>
      </c>
      <c r="E63" s="10" t="s">
        <v>87</v>
      </c>
      <c r="F63" s="71" t="s">
        <v>1043</v>
      </c>
      <c r="G63">
        <v>1</v>
      </c>
    </row>
    <row r="64" spans="1:7" ht="13.8" x14ac:dyDescent="0.3">
      <c r="A64" s="12">
        <v>63</v>
      </c>
      <c r="B64" s="66" t="s">
        <v>971</v>
      </c>
      <c r="C64" s="10" t="s">
        <v>972</v>
      </c>
      <c r="D64" s="10" t="s">
        <v>119</v>
      </c>
      <c r="E64" s="10" t="s">
        <v>973</v>
      </c>
      <c r="F64" s="71" t="s">
        <v>1043</v>
      </c>
      <c r="G64">
        <v>1</v>
      </c>
    </row>
    <row r="65" spans="1:7" ht="13.8" x14ac:dyDescent="0.3">
      <c r="A65" s="12">
        <v>64</v>
      </c>
      <c r="B65" s="66" t="s">
        <v>974</v>
      </c>
      <c r="C65" s="10" t="s">
        <v>975</v>
      </c>
      <c r="D65" s="10" t="s">
        <v>976</v>
      </c>
      <c r="E65" s="10" t="s">
        <v>977</v>
      </c>
      <c r="F65" s="71" t="s">
        <v>1043</v>
      </c>
      <c r="G65">
        <v>1</v>
      </c>
    </row>
    <row r="66" spans="1:7" ht="13.8" x14ac:dyDescent="0.3">
      <c r="A66" s="12">
        <v>65</v>
      </c>
      <c r="B66" s="66" t="s">
        <v>978</v>
      </c>
      <c r="C66" s="10" t="s">
        <v>979</v>
      </c>
      <c r="D66" s="10" t="s">
        <v>980</v>
      </c>
      <c r="E66" s="10" t="s">
        <v>981</v>
      </c>
      <c r="F66" s="71" t="s">
        <v>1043</v>
      </c>
      <c r="G66">
        <v>1</v>
      </c>
    </row>
    <row r="67" spans="1:7" ht="13.8" x14ac:dyDescent="0.3">
      <c r="A67" s="12">
        <v>66</v>
      </c>
      <c r="B67" s="66" t="s">
        <v>982</v>
      </c>
      <c r="C67" s="10" t="s">
        <v>983</v>
      </c>
      <c r="D67" s="10" t="s">
        <v>984</v>
      </c>
      <c r="E67" s="10" t="s">
        <v>985</v>
      </c>
      <c r="F67" s="71" t="s">
        <v>1043</v>
      </c>
      <c r="G67">
        <v>1</v>
      </c>
    </row>
    <row r="68" spans="1:7" ht="13.8" x14ac:dyDescent="0.3">
      <c r="A68" s="12">
        <v>67</v>
      </c>
      <c r="B68" s="66" t="s">
        <v>986</v>
      </c>
      <c r="C68" s="10" t="s">
        <v>987</v>
      </c>
      <c r="D68" s="10" t="s">
        <v>988</v>
      </c>
      <c r="E68" s="10" t="s">
        <v>989</v>
      </c>
      <c r="F68" s="71" t="s">
        <v>1043</v>
      </c>
      <c r="G68">
        <v>1</v>
      </c>
    </row>
    <row r="69" spans="1:7" ht="13.8" x14ac:dyDescent="0.3">
      <c r="A69" s="12">
        <v>68</v>
      </c>
      <c r="B69" s="66" t="s">
        <v>990</v>
      </c>
      <c r="C69" s="10" t="s">
        <v>991</v>
      </c>
      <c r="D69" s="10" t="s">
        <v>90</v>
      </c>
      <c r="E69" s="10" t="s">
        <v>992</v>
      </c>
      <c r="F69" s="71" t="s">
        <v>1043</v>
      </c>
      <c r="G69">
        <v>1</v>
      </c>
    </row>
    <row r="70" spans="1:7" ht="13.8" x14ac:dyDescent="0.3">
      <c r="A70" s="12">
        <v>69</v>
      </c>
      <c r="B70" s="66" t="s">
        <v>993</v>
      </c>
      <c r="C70" s="10" t="s">
        <v>994</v>
      </c>
      <c r="D70" s="10" t="s">
        <v>995</v>
      </c>
      <c r="E70" s="10" t="s">
        <v>432</v>
      </c>
      <c r="F70" s="71" t="s">
        <v>1043</v>
      </c>
      <c r="G70">
        <v>1</v>
      </c>
    </row>
    <row r="71" spans="1:7" ht="13.8" x14ac:dyDescent="0.3">
      <c r="A71" s="12">
        <v>70</v>
      </c>
      <c r="B71" s="66" t="s">
        <v>996</v>
      </c>
      <c r="C71" s="10" t="s">
        <v>997</v>
      </c>
      <c r="D71" s="10" t="s">
        <v>998</v>
      </c>
      <c r="E71" s="10" t="s">
        <v>999</v>
      </c>
      <c r="F71" s="71" t="s">
        <v>1043</v>
      </c>
      <c r="G71">
        <v>1</v>
      </c>
    </row>
    <row r="72" spans="1:7" ht="13.8" x14ac:dyDescent="0.3">
      <c r="A72" s="12">
        <v>71</v>
      </c>
      <c r="B72" s="66" t="s">
        <v>1000</v>
      </c>
      <c r="C72" s="10" t="s">
        <v>1001</v>
      </c>
      <c r="D72" s="10" t="s">
        <v>1002</v>
      </c>
      <c r="E72" s="10" t="s">
        <v>1003</v>
      </c>
      <c r="F72" s="71" t="s">
        <v>1043</v>
      </c>
      <c r="G72">
        <v>1</v>
      </c>
    </row>
    <row r="73" spans="1:7" ht="13.8" x14ac:dyDescent="0.3">
      <c r="A73" s="12">
        <v>72</v>
      </c>
      <c r="B73" s="66" t="s">
        <v>1004</v>
      </c>
      <c r="C73" s="10" t="s">
        <v>1005</v>
      </c>
      <c r="D73" s="10" t="s">
        <v>1006</v>
      </c>
      <c r="E73" s="10" t="s">
        <v>95</v>
      </c>
      <c r="F73" s="71" t="s">
        <v>1043</v>
      </c>
      <c r="G73">
        <v>1</v>
      </c>
    </row>
    <row r="74" spans="1:7" ht="13.8" x14ac:dyDescent="0.3">
      <c r="A74" s="12">
        <v>73</v>
      </c>
      <c r="B74" s="66" t="s">
        <v>1007</v>
      </c>
      <c r="C74" s="10" t="s">
        <v>1008</v>
      </c>
      <c r="D74" s="10" t="s">
        <v>98</v>
      </c>
      <c r="E74" s="10" t="s">
        <v>1009</v>
      </c>
      <c r="F74" s="71" t="s">
        <v>1043</v>
      </c>
      <c r="G74">
        <v>1</v>
      </c>
    </row>
    <row r="75" spans="1:7" ht="13.8" x14ac:dyDescent="0.3">
      <c r="A75" s="12">
        <v>74</v>
      </c>
      <c r="B75" s="66" t="s">
        <v>1010</v>
      </c>
      <c r="C75" s="10" t="s">
        <v>1011</v>
      </c>
      <c r="D75" s="10" t="s">
        <v>1012</v>
      </c>
      <c r="E75" s="10" t="s">
        <v>1013</v>
      </c>
      <c r="F75" s="71" t="s">
        <v>1043</v>
      </c>
      <c r="G75">
        <v>1</v>
      </c>
    </row>
    <row r="76" spans="1:7" ht="13.8" x14ac:dyDescent="0.3">
      <c r="A76" s="12">
        <v>75</v>
      </c>
      <c r="B76" s="66" t="s">
        <v>1014</v>
      </c>
      <c r="C76" s="10" t="s">
        <v>1015</v>
      </c>
      <c r="D76" s="10" t="s">
        <v>1016</v>
      </c>
      <c r="E76" s="10" t="s">
        <v>1017</v>
      </c>
      <c r="F76" s="71" t="s">
        <v>1043</v>
      </c>
      <c r="G76">
        <v>1</v>
      </c>
    </row>
    <row r="77" spans="1:7" ht="13.8" x14ac:dyDescent="0.3">
      <c r="A77" s="12">
        <v>76</v>
      </c>
      <c r="B77" s="66" t="s">
        <v>1018</v>
      </c>
      <c r="C77" s="10" t="s">
        <v>1019</v>
      </c>
      <c r="D77" s="10" t="s">
        <v>65</v>
      </c>
      <c r="E77" s="10" t="s">
        <v>1020</v>
      </c>
      <c r="F77" s="71" t="s">
        <v>1043</v>
      </c>
      <c r="G77">
        <v>1</v>
      </c>
    </row>
    <row r="78" spans="1:7" ht="13.8" x14ac:dyDescent="0.3">
      <c r="A78" s="12">
        <v>77</v>
      </c>
      <c r="B78" s="66" t="s">
        <v>1021</v>
      </c>
      <c r="C78" s="10" t="s">
        <v>1022</v>
      </c>
      <c r="D78" s="10" t="s">
        <v>93</v>
      </c>
      <c r="E78" s="10" t="s">
        <v>1023</v>
      </c>
      <c r="F78" s="71" t="s">
        <v>1043</v>
      </c>
      <c r="G78">
        <v>1</v>
      </c>
    </row>
    <row r="79" spans="1:7" ht="13.8" x14ac:dyDescent="0.3">
      <c r="A79" s="12">
        <v>78</v>
      </c>
      <c r="B79" s="66" t="s">
        <v>1024</v>
      </c>
      <c r="C79" s="10" t="s">
        <v>1025</v>
      </c>
      <c r="D79" s="10" t="s">
        <v>1026</v>
      </c>
      <c r="E79" s="10" t="s">
        <v>1027</v>
      </c>
      <c r="F79" s="71" t="s">
        <v>1043</v>
      </c>
      <c r="G79">
        <v>1</v>
      </c>
    </row>
    <row r="80" spans="1:7" ht="13.8" x14ac:dyDescent="0.3">
      <c r="A80" s="12">
        <v>79</v>
      </c>
      <c r="B80" s="66" t="s">
        <v>1028</v>
      </c>
      <c r="C80" s="10" t="s">
        <v>1029</v>
      </c>
      <c r="D80" s="10" t="s">
        <v>1030</v>
      </c>
      <c r="E80" s="10" t="s">
        <v>118</v>
      </c>
      <c r="F80" s="71" t="s">
        <v>1043</v>
      </c>
      <c r="G80">
        <v>1</v>
      </c>
    </row>
    <row r="81" spans="1:21" ht="13.8" x14ac:dyDescent="0.3">
      <c r="A81" s="12">
        <v>80</v>
      </c>
      <c r="B81" s="66" t="s">
        <v>1031</v>
      </c>
      <c r="C81" s="10" t="s">
        <v>1032</v>
      </c>
      <c r="D81" s="10" t="s">
        <v>88</v>
      </c>
      <c r="E81" s="10" t="s">
        <v>708</v>
      </c>
      <c r="F81" s="71" t="s">
        <v>1043</v>
      </c>
      <c r="G81">
        <v>1</v>
      </c>
    </row>
    <row r="86" spans="1:21" ht="14.4" x14ac:dyDescent="0.3">
      <c r="U86" s="67"/>
    </row>
  </sheetData>
  <pageMargins left="0.17" right="0.2" top="0.4" bottom="0.41" header="0.31496062992125984" footer="0.31496062992125984"/>
  <pageSetup paperSize="8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FOR RANK MARCH 2023</vt:lpstr>
      <vt:lpstr>For Recieving March 2023</vt:lpstr>
      <vt:lpstr>March 2023 for Marksheet-1Sem</vt:lpstr>
      <vt:lpstr>rEAPPEAR lIST</vt:lpstr>
      <vt:lpstr>March 2023</vt:lpstr>
      <vt:lpstr>To be published</vt:lpstr>
      <vt:lpstr>For Marksheets</vt:lpstr>
      <vt:lpstr>For Recieving</vt:lpstr>
      <vt:lpstr>1st sem electronics</vt:lpstr>
      <vt:lpstr>'1st sem electronics'!Print_Area</vt:lpstr>
      <vt:lpstr>'For Recieving March 2023'!Print_Area</vt:lpstr>
      <vt:lpstr>'March 2023'!Print_Area</vt:lpstr>
      <vt:lpstr>'March 2023 for Marksheet-1Sem'!Print_Area</vt:lpstr>
      <vt:lpstr>'rEAPPEAR lIST'!Print_Area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Tanish Kackria</cp:lastModifiedBy>
  <cp:lastPrinted>2024-03-22T07:06:47Z</cp:lastPrinted>
  <dcterms:created xsi:type="dcterms:W3CDTF">2008-02-11T11:05:08Z</dcterms:created>
  <dcterms:modified xsi:type="dcterms:W3CDTF">2025-02-09T11:03:25Z</dcterms:modified>
</cp:coreProperties>
</file>