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yhaness/Desktop/GridironGenius Datasets/"/>
    </mc:Choice>
  </mc:AlternateContent>
  <xr:revisionPtr revIDLastSave="0" documentId="8_{8999E14C-2C54-6243-8B08-126699FE3431}" xr6:coauthVersionLast="47" xr6:coauthVersionMax="47" xr10:uidLastSave="{00000000-0000-0000-0000-000000000000}"/>
  <bookViews>
    <workbookView xWindow="700" yWindow="3560" windowWidth="28040" windowHeight="15700" xr2:uid="{C149A1BB-F6AD-6F4F-A50C-7CDD869BC75B}"/>
  </bookViews>
  <sheets>
    <sheet name="dataset_2024-2025_BearsD_QB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6" i="1" l="1"/>
  <c r="U16" i="1"/>
  <c r="N16" i="1"/>
  <c r="M16" i="1"/>
  <c r="K16" i="1"/>
  <c r="AA15" i="1"/>
  <c r="U15" i="1"/>
  <c r="N15" i="1"/>
  <c r="M15" i="1"/>
  <c r="K15" i="1"/>
  <c r="AA14" i="1"/>
  <c r="U14" i="1"/>
  <c r="N14" i="1"/>
  <c r="M14" i="1"/>
  <c r="K14" i="1"/>
  <c r="AA13" i="1"/>
  <c r="U13" i="1"/>
  <c r="N13" i="1"/>
  <c r="M13" i="1"/>
  <c r="K13" i="1"/>
  <c r="AA12" i="1"/>
  <c r="U12" i="1"/>
  <c r="N12" i="1"/>
  <c r="M12" i="1"/>
  <c r="K12" i="1"/>
  <c r="AA11" i="1"/>
  <c r="U11" i="1"/>
  <c r="N11" i="1"/>
  <c r="M11" i="1"/>
  <c r="K11" i="1"/>
  <c r="AA10" i="1"/>
  <c r="U10" i="1"/>
  <c r="N10" i="1"/>
  <c r="M10" i="1"/>
  <c r="K10" i="1"/>
  <c r="AA9" i="1"/>
  <c r="U9" i="1"/>
  <c r="N9" i="1"/>
  <c r="M9" i="1"/>
  <c r="K9" i="1"/>
  <c r="AA8" i="1"/>
  <c r="U8" i="1"/>
  <c r="N8" i="1"/>
  <c r="M8" i="1"/>
  <c r="K8" i="1"/>
  <c r="AA7" i="1"/>
  <c r="U7" i="1"/>
  <c r="N7" i="1"/>
  <c r="M7" i="1"/>
  <c r="K7" i="1"/>
  <c r="AA6" i="1"/>
  <c r="U6" i="1"/>
  <c r="N6" i="1"/>
  <c r="M6" i="1"/>
  <c r="K6" i="1"/>
  <c r="AA5" i="1"/>
  <c r="U5" i="1"/>
  <c r="N5" i="1"/>
  <c r="M5" i="1"/>
  <c r="K5" i="1"/>
  <c r="AA4" i="1"/>
  <c r="U4" i="1"/>
  <c r="N4" i="1"/>
  <c r="M4" i="1"/>
  <c r="K4" i="1"/>
  <c r="AA3" i="1"/>
  <c r="U3" i="1"/>
  <c r="N3" i="1"/>
  <c r="M3" i="1"/>
  <c r="K3" i="1"/>
  <c r="AA2" i="1"/>
  <c r="U2" i="1"/>
  <c r="N2" i="1"/>
  <c r="M2" i="1"/>
  <c r="K2" i="1"/>
</calcChain>
</file>

<file path=xl/sharedStrings.xml><?xml version="1.0" encoding="utf-8"?>
<sst xmlns="http://schemas.openxmlformats.org/spreadsheetml/2006/main" count="27" uniqueCount="27">
  <si>
    <t>Cmp</t>
  </si>
  <si>
    <t>Att</t>
  </si>
  <si>
    <t>PYds</t>
  </si>
  <si>
    <t>P1D</t>
  </si>
  <si>
    <t>IAY</t>
  </si>
  <si>
    <t>CAY</t>
  </si>
  <si>
    <t>PYAC</t>
  </si>
  <si>
    <t>Prss%</t>
  </si>
  <si>
    <t>Y/A</t>
  </si>
  <si>
    <t>AY/A</t>
  </si>
  <si>
    <t>Y/C</t>
  </si>
  <si>
    <t>Rate</t>
  </si>
  <si>
    <t>NY/A</t>
  </si>
  <si>
    <t>ANY/A</t>
  </si>
  <si>
    <t>RYds</t>
  </si>
  <si>
    <t>R1D</t>
  </si>
  <si>
    <t>YBC</t>
  </si>
  <si>
    <t>YBC/Att</t>
  </si>
  <si>
    <t>RYAC</t>
  </si>
  <si>
    <t>RTD</t>
  </si>
  <si>
    <t>TD%</t>
  </si>
  <si>
    <t>TD</t>
  </si>
  <si>
    <t>INT</t>
  </si>
  <si>
    <t>SACKS</t>
  </si>
  <si>
    <t>SACKYRD</t>
  </si>
  <si>
    <t>Fumbles</t>
  </si>
  <si>
    <t>Fantasy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</si>
</sst>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2" fontId="2" fillId="3" borderId="1" xfId="1" applyNumberFormat="1" applyFont="1" applyFill="1" applyBorder="1" applyAlignment="1">
      <alignment horizontal="center" vertical="center" wrapText="1"/>
    </xf>
    <xf numFmtId="2" fontId="2" fillId="3" borderId="1" xfId="1" applyNumberFormat="1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164" fontId="0" fillId="0" borderId="0" xfId="0" applyNumberFormat="1"/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C0602-A399-2143-8F0D-E30782DFA3DD}">
  <dimension ref="A1:AA16"/>
  <sheetViews>
    <sheetView tabSelected="1" workbookViewId="0">
      <selection activeCell="G19" sqref="G19"/>
    </sheetView>
  </sheetViews>
  <sheetFormatPr baseColWidth="10" defaultRowHeight="16" x14ac:dyDescent="0.2"/>
  <sheetData>
    <row r="1" spans="1:27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3" t="s">
        <v>20</v>
      </c>
      <c r="V1" s="3" t="s">
        <v>21</v>
      </c>
      <c r="W1" s="2" t="s">
        <v>22</v>
      </c>
      <c r="X1" s="1" t="s">
        <v>23</v>
      </c>
      <c r="Y1" s="1" t="s">
        <v>24</v>
      </c>
      <c r="Z1" s="2" t="s">
        <v>25</v>
      </c>
      <c r="AA1" s="2" t="s">
        <v>26</v>
      </c>
    </row>
    <row r="2" spans="1:27" x14ac:dyDescent="0.2">
      <c r="A2" s="4">
        <v>15</v>
      </c>
      <c r="B2" s="4">
        <v>24</v>
      </c>
      <c r="C2" s="4">
        <v>121</v>
      </c>
      <c r="D2" s="4">
        <v>6</v>
      </c>
      <c r="E2" s="4">
        <v>154</v>
      </c>
      <c r="F2" s="4">
        <v>67</v>
      </c>
      <c r="G2" s="4">
        <v>54</v>
      </c>
      <c r="H2" s="4">
        <v>0.27600000000000002</v>
      </c>
      <c r="I2" s="4">
        <v>5</v>
      </c>
      <c r="J2" s="4">
        <v>5.04</v>
      </c>
      <c r="K2" s="4">
        <f>C2/A2</f>
        <v>8.0666666666666664</v>
      </c>
      <c r="L2" s="4">
        <v>75.2</v>
      </c>
      <c r="M2" s="4">
        <f>(C2-Y2)/(B2+X2)</f>
        <v>4.8</v>
      </c>
      <c r="N2" s="4">
        <f>(C2+20*(V2)-45*(W2)-Y2)/(B2+X2)</f>
        <v>4.8</v>
      </c>
      <c r="O2" s="4">
        <v>32</v>
      </c>
      <c r="P2" s="4">
        <v>3</v>
      </c>
      <c r="Q2" s="4">
        <v>27</v>
      </c>
      <c r="R2" s="4">
        <v>3.9</v>
      </c>
      <c r="S2" s="4">
        <v>5</v>
      </c>
      <c r="T2" s="4">
        <v>0</v>
      </c>
      <c r="U2" s="4">
        <f>V2/B2</f>
        <v>0</v>
      </c>
      <c r="V2" s="4">
        <v>0</v>
      </c>
      <c r="W2" s="4">
        <v>0</v>
      </c>
      <c r="X2" s="4">
        <v>1</v>
      </c>
      <c r="Y2" s="4">
        <v>1</v>
      </c>
      <c r="Z2" s="4">
        <v>0</v>
      </c>
      <c r="AA2" s="4">
        <f>(C2/25)+(O2/10)+(T2*6)+(V2*4)+(W2*-1)+(Z2*-2)</f>
        <v>8.0399999999999991</v>
      </c>
    </row>
    <row r="3" spans="1:27" x14ac:dyDescent="0.2">
      <c r="A3" s="4">
        <v>18</v>
      </c>
      <c r="B3" s="4">
        <v>25</v>
      </c>
      <c r="C3" s="4">
        <v>151</v>
      </c>
      <c r="D3" s="4">
        <v>7</v>
      </c>
      <c r="E3" s="4">
        <v>104</v>
      </c>
      <c r="F3" s="4">
        <v>22</v>
      </c>
      <c r="G3" s="4">
        <v>129</v>
      </c>
      <c r="H3" s="4">
        <v>0.129</v>
      </c>
      <c r="I3" s="4">
        <v>6</v>
      </c>
      <c r="J3" s="4">
        <v>4.04</v>
      </c>
      <c r="K3" s="4">
        <f t="shared" ref="K3:K16" si="0">C3/A3</f>
        <v>8.3888888888888893</v>
      </c>
      <c r="L3" s="4">
        <v>80.599999999999994</v>
      </c>
      <c r="M3" s="4">
        <f t="shared" ref="M3:M16" si="1">(C3-Y3)/(B3+X3)</f>
        <v>5.0740740740740744</v>
      </c>
      <c r="N3" s="4">
        <f t="shared" ref="N3:N16" si="2">(C3+20*(V3)-45*(W3)-Y3)/(B3+X3)</f>
        <v>3.2222222222222223</v>
      </c>
      <c r="O3" s="4">
        <v>29</v>
      </c>
      <c r="P3" s="4">
        <v>1</v>
      </c>
      <c r="Q3" s="4">
        <v>28</v>
      </c>
      <c r="R3" s="4">
        <v>7</v>
      </c>
      <c r="S3" s="4">
        <v>1</v>
      </c>
      <c r="T3" s="4">
        <v>0</v>
      </c>
      <c r="U3" s="4">
        <f t="shared" ref="U3:U16" si="3">V3/B3</f>
        <v>0.08</v>
      </c>
      <c r="V3" s="4">
        <v>2</v>
      </c>
      <c r="W3" s="4">
        <v>2</v>
      </c>
      <c r="X3" s="4">
        <v>2</v>
      </c>
      <c r="Y3" s="4">
        <v>14</v>
      </c>
      <c r="Z3" s="4">
        <v>0</v>
      </c>
      <c r="AA3" s="4">
        <f t="shared" ref="AA3:AA16" si="4">(C3/25)+(O3/10)+(T3*6)+(V3*4)+(W3*-1)+(Z3*-2)</f>
        <v>14.939999999999998</v>
      </c>
    </row>
    <row r="4" spans="1:27" x14ac:dyDescent="0.2">
      <c r="A4" s="4">
        <v>21</v>
      </c>
      <c r="B4" s="4">
        <v>23</v>
      </c>
      <c r="C4" s="4">
        <v>254</v>
      </c>
      <c r="D4" s="4">
        <v>13</v>
      </c>
      <c r="E4" s="4">
        <v>215</v>
      </c>
      <c r="F4" s="4">
        <v>156</v>
      </c>
      <c r="G4" s="4">
        <v>98</v>
      </c>
      <c r="H4" s="4">
        <v>0.13300000000000001</v>
      </c>
      <c r="I4" s="4">
        <v>11</v>
      </c>
      <c r="J4" s="4">
        <v>12.78</v>
      </c>
      <c r="K4" s="4">
        <f t="shared" si="0"/>
        <v>12.095238095238095</v>
      </c>
      <c r="L4" s="4">
        <v>141.69999999999999</v>
      </c>
      <c r="M4" s="4">
        <f t="shared" si="1"/>
        <v>9.92</v>
      </c>
      <c r="N4" s="4">
        <f t="shared" si="2"/>
        <v>11.52</v>
      </c>
      <c r="O4" s="4">
        <v>39</v>
      </c>
      <c r="P4" s="4">
        <v>5</v>
      </c>
      <c r="Q4" s="4">
        <v>21</v>
      </c>
      <c r="R4" s="4">
        <v>1.8</v>
      </c>
      <c r="S4" s="4">
        <v>18</v>
      </c>
      <c r="T4" s="4">
        <v>1</v>
      </c>
      <c r="U4" s="4">
        <f t="shared" si="3"/>
        <v>8.6956521739130432E-2</v>
      </c>
      <c r="V4" s="4">
        <v>2</v>
      </c>
      <c r="W4" s="4">
        <v>0</v>
      </c>
      <c r="X4" s="4">
        <v>2</v>
      </c>
      <c r="Y4" s="4">
        <v>6</v>
      </c>
      <c r="Z4" s="4">
        <v>0</v>
      </c>
      <c r="AA4" s="4">
        <f t="shared" si="4"/>
        <v>28.060000000000002</v>
      </c>
    </row>
    <row r="5" spans="1:27" x14ac:dyDescent="0.2">
      <c r="A5" s="4">
        <v>25</v>
      </c>
      <c r="B5" s="4">
        <v>40</v>
      </c>
      <c r="C5" s="4">
        <v>220</v>
      </c>
      <c r="D5" s="4">
        <v>12</v>
      </c>
      <c r="E5" s="4">
        <v>295</v>
      </c>
      <c r="F5" s="4">
        <v>113</v>
      </c>
      <c r="G5" s="4">
        <v>107</v>
      </c>
      <c r="H5" s="4">
        <v>7.0999999999999994E-2</v>
      </c>
      <c r="I5" s="4">
        <v>5.5</v>
      </c>
      <c r="J5" s="4">
        <v>5.38</v>
      </c>
      <c r="K5" s="4">
        <f t="shared" si="0"/>
        <v>8.8000000000000007</v>
      </c>
      <c r="L5" s="4">
        <v>83.3</v>
      </c>
      <c r="M5" s="4">
        <f t="shared" si="1"/>
        <v>5.5</v>
      </c>
      <c r="N5" s="4">
        <f t="shared" si="2"/>
        <v>5.375</v>
      </c>
      <c r="O5" s="4">
        <v>9</v>
      </c>
      <c r="P5" s="4">
        <v>1</v>
      </c>
      <c r="Q5" s="4">
        <v>9</v>
      </c>
      <c r="R5" s="4">
        <v>3</v>
      </c>
      <c r="S5" s="4">
        <v>0</v>
      </c>
      <c r="T5" s="4">
        <v>0</v>
      </c>
      <c r="U5" s="4">
        <f t="shared" si="3"/>
        <v>0.05</v>
      </c>
      <c r="V5" s="4">
        <v>2</v>
      </c>
      <c r="W5" s="4">
        <v>1</v>
      </c>
      <c r="X5" s="4">
        <v>0</v>
      </c>
      <c r="Y5" s="4">
        <v>0</v>
      </c>
      <c r="Z5" s="4">
        <v>0</v>
      </c>
      <c r="AA5" s="4">
        <f t="shared" si="4"/>
        <v>16.700000000000003</v>
      </c>
    </row>
    <row r="6" spans="1:27" x14ac:dyDescent="0.2">
      <c r="A6" s="4">
        <v>26</v>
      </c>
      <c r="B6" s="4">
        <v>42</v>
      </c>
      <c r="C6" s="4">
        <v>348</v>
      </c>
      <c r="D6" s="4">
        <v>18</v>
      </c>
      <c r="E6" s="4">
        <v>384</v>
      </c>
      <c r="F6" s="4">
        <v>182</v>
      </c>
      <c r="G6" s="4">
        <v>166</v>
      </c>
      <c r="H6" s="4">
        <v>0.255</v>
      </c>
      <c r="I6" s="4">
        <v>8.3000000000000007</v>
      </c>
      <c r="J6" s="4">
        <v>10.19</v>
      </c>
      <c r="K6" s="4">
        <f t="shared" si="0"/>
        <v>13.384615384615385</v>
      </c>
      <c r="L6" s="4">
        <v>119.9</v>
      </c>
      <c r="M6" s="4">
        <f t="shared" si="1"/>
        <v>8.0232558139534884</v>
      </c>
      <c r="N6" s="4">
        <f t="shared" si="2"/>
        <v>9.8837209302325579</v>
      </c>
      <c r="O6" s="4">
        <v>55</v>
      </c>
      <c r="P6" s="4">
        <v>1</v>
      </c>
      <c r="Q6" s="4">
        <v>43</v>
      </c>
      <c r="R6" s="4">
        <v>3.6</v>
      </c>
      <c r="S6" s="4">
        <v>12</v>
      </c>
      <c r="T6" s="4">
        <v>0</v>
      </c>
      <c r="U6" s="4">
        <f t="shared" si="3"/>
        <v>9.5238095238095233E-2</v>
      </c>
      <c r="V6" s="4">
        <v>4</v>
      </c>
      <c r="W6" s="4">
        <v>0</v>
      </c>
      <c r="X6" s="4">
        <v>1</v>
      </c>
      <c r="Y6" s="4">
        <v>3</v>
      </c>
      <c r="Z6" s="4">
        <v>2</v>
      </c>
      <c r="AA6" s="4">
        <f t="shared" si="4"/>
        <v>31.42</v>
      </c>
    </row>
    <row r="7" spans="1:27" x14ac:dyDescent="0.2">
      <c r="A7" s="4">
        <v>22</v>
      </c>
      <c r="B7" s="4">
        <v>41</v>
      </c>
      <c r="C7" s="4">
        <v>205</v>
      </c>
      <c r="D7" s="4">
        <v>10</v>
      </c>
      <c r="E7" s="4">
        <v>278</v>
      </c>
      <c r="F7" s="4">
        <v>78</v>
      </c>
      <c r="G7" s="4">
        <v>127</v>
      </c>
      <c r="H7" s="4">
        <v>0.17799999999999999</v>
      </c>
      <c r="I7" s="4">
        <v>5</v>
      </c>
      <c r="J7" s="4">
        <v>3.9</v>
      </c>
      <c r="K7" s="4">
        <f t="shared" si="0"/>
        <v>9.3181818181818183</v>
      </c>
      <c r="L7" s="4">
        <v>57.5</v>
      </c>
      <c r="M7" s="4">
        <f t="shared" si="1"/>
        <v>4.4186046511627906</v>
      </c>
      <c r="N7" s="4">
        <f t="shared" si="2"/>
        <v>3.3720930232558142</v>
      </c>
      <c r="O7" s="4">
        <v>56</v>
      </c>
      <c r="P7" s="4">
        <v>6</v>
      </c>
      <c r="Q7" s="4">
        <v>52</v>
      </c>
      <c r="R7" s="4">
        <v>4.7</v>
      </c>
      <c r="S7" s="4">
        <v>4</v>
      </c>
      <c r="T7" s="4">
        <v>0</v>
      </c>
      <c r="U7" s="4">
        <f t="shared" si="3"/>
        <v>0</v>
      </c>
      <c r="V7" s="4">
        <v>0</v>
      </c>
      <c r="W7" s="4">
        <v>1</v>
      </c>
      <c r="X7" s="4">
        <v>2</v>
      </c>
      <c r="Y7" s="4">
        <v>15</v>
      </c>
      <c r="Z7" s="4">
        <v>0</v>
      </c>
      <c r="AA7" s="4">
        <f t="shared" si="4"/>
        <v>12.799999999999999</v>
      </c>
    </row>
    <row r="8" spans="1:27" x14ac:dyDescent="0.2">
      <c r="A8" s="4">
        <v>11</v>
      </c>
      <c r="B8" s="4">
        <v>24</v>
      </c>
      <c r="C8" s="4">
        <v>82</v>
      </c>
      <c r="D8" s="4">
        <v>3</v>
      </c>
      <c r="E8" s="4">
        <v>130</v>
      </c>
      <c r="F8" s="4">
        <v>36</v>
      </c>
      <c r="G8" s="4">
        <v>46</v>
      </c>
      <c r="H8" s="4">
        <v>0.4</v>
      </c>
      <c r="I8" s="4">
        <v>3.4</v>
      </c>
      <c r="J8" s="4">
        <v>-0.33</v>
      </c>
      <c r="K8" s="4">
        <f t="shared" si="0"/>
        <v>7.4545454545454541</v>
      </c>
      <c r="L8" s="4">
        <v>19.8</v>
      </c>
      <c r="M8" s="4">
        <f t="shared" si="1"/>
        <v>3.16</v>
      </c>
      <c r="N8" s="4">
        <f t="shared" si="2"/>
        <v>-0.44</v>
      </c>
      <c r="O8" s="4">
        <v>44</v>
      </c>
      <c r="P8" s="4">
        <v>2</v>
      </c>
      <c r="Q8" s="4">
        <v>36</v>
      </c>
      <c r="R8" s="4">
        <v>12</v>
      </c>
      <c r="S8" s="4">
        <v>8</v>
      </c>
      <c r="T8" s="4">
        <v>0</v>
      </c>
      <c r="U8" s="4">
        <f t="shared" si="3"/>
        <v>0</v>
      </c>
      <c r="V8" s="4">
        <v>0</v>
      </c>
      <c r="W8" s="4">
        <v>2</v>
      </c>
      <c r="X8" s="4">
        <v>1</v>
      </c>
      <c r="Y8" s="4">
        <v>3</v>
      </c>
      <c r="Z8" s="4">
        <v>1</v>
      </c>
      <c r="AA8" s="4">
        <f t="shared" si="4"/>
        <v>3.6799999999999997</v>
      </c>
    </row>
    <row r="9" spans="1:27" x14ac:dyDescent="0.2">
      <c r="A9" s="4">
        <v>15</v>
      </c>
      <c r="B9" s="4">
        <v>17</v>
      </c>
      <c r="C9" s="4">
        <v>128</v>
      </c>
      <c r="D9" s="4">
        <v>5</v>
      </c>
      <c r="E9" s="4">
        <v>111</v>
      </c>
      <c r="F9" s="4">
        <v>78</v>
      </c>
      <c r="G9" s="4">
        <v>50</v>
      </c>
      <c r="H9" s="4">
        <v>0.26300000000000001</v>
      </c>
      <c r="I9" s="4">
        <v>7.5</v>
      </c>
      <c r="J9" s="4">
        <v>7.53</v>
      </c>
      <c r="K9" s="4">
        <f t="shared" si="0"/>
        <v>8.5333333333333332</v>
      </c>
      <c r="L9" s="4">
        <v>98</v>
      </c>
      <c r="M9" s="4">
        <f t="shared" si="1"/>
        <v>6.0526315789473681</v>
      </c>
      <c r="N9" s="4">
        <f t="shared" si="2"/>
        <v>6.0526315789473681</v>
      </c>
      <c r="O9" s="4">
        <v>0</v>
      </c>
      <c r="P9" s="4">
        <v>1</v>
      </c>
      <c r="Q9" s="4">
        <v>-1</v>
      </c>
      <c r="R9" s="4">
        <v>-0.5</v>
      </c>
      <c r="S9" s="4">
        <v>1</v>
      </c>
      <c r="T9" s="4">
        <v>0</v>
      </c>
      <c r="U9" s="4">
        <f t="shared" si="3"/>
        <v>0</v>
      </c>
      <c r="V9" s="4">
        <v>0</v>
      </c>
      <c r="W9" s="4">
        <v>0</v>
      </c>
      <c r="X9" s="4">
        <v>2</v>
      </c>
      <c r="Y9" s="4">
        <v>13</v>
      </c>
      <c r="Z9" s="4">
        <v>0</v>
      </c>
      <c r="AA9" s="4">
        <f t="shared" si="4"/>
        <v>5.12</v>
      </c>
    </row>
    <row r="10" spans="1:27" x14ac:dyDescent="0.2">
      <c r="A10" s="4">
        <v>5</v>
      </c>
      <c r="B10" s="4">
        <v>11</v>
      </c>
      <c r="C10" s="4">
        <v>67</v>
      </c>
      <c r="D10" s="4">
        <v>4</v>
      </c>
      <c r="E10" s="4">
        <v>116</v>
      </c>
      <c r="F10" s="4">
        <v>51</v>
      </c>
      <c r="G10" s="4">
        <v>16</v>
      </c>
      <c r="H10" s="4">
        <v>0.16700000000000001</v>
      </c>
      <c r="I10" s="4">
        <v>6.1</v>
      </c>
      <c r="J10" s="4">
        <v>7.91</v>
      </c>
      <c r="K10" s="4">
        <f t="shared" si="0"/>
        <v>13.4</v>
      </c>
      <c r="L10" s="4">
        <v>95.6</v>
      </c>
      <c r="M10" s="4">
        <f t="shared" si="1"/>
        <v>5.416666666666667</v>
      </c>
      <c r="N10" s="4">
        <f t="shared" si="2"/>
        <v>7.083333333333333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f t="shared" si="3"/>
        <v>9.0909090909090912E-2</v>
      </c>
      <c r="V10" s="4">
        <v>1</v>
      </c>
      <c r="W10" s="4">
        <v>0</v>
      </c>
      <c r="X10" s="4">
        <v>1</v>
      </c>
      <c r="Y10" s="4">
        <v>2</v>
      </c>
      <c r="Z10" s="4">
        <v>0</v>
      </c>
      <c r="AA10" s="4">
        <f t="shared" si="4"/>
        <v>6.68</v>
      </c>
    </row>
    <row r="11" spans="1:27" x14ac:dyDescent="0.2">
      <c r="A11" s="4">
        <v>16</v>
      </c>
      <c r="B11" s="4">
        <v>20</v>
      </c>
      <c r="C11" s="4">
        <v>236</v>
      </c>
      <c r="D11" s="4">
        <v>10</v>
      </c>
      <c r="E11" s="4">
        <v>173</v>
      </c>
      <c r="F11" s="4">
        <v>159</v>
      </c>
      <c r="G11" s="4">
        <v>77</v>
      </c>
      <c r="H11" s="4">
        <v>4.8000000000000001E-2</v>
      </c>
      <c r="I11" s="4">
        <v>11.8</v>
      </c>
      <c r="J11" s="4">
        <v>12.8</v>
      </c>
      <c r="K11" s="4">
        <f t="shared" si="0"/>
        <v>14.75</v>
      </c>
      <c r="L11" s="4">
        <v>132.5</v>
      </c>
      <c r="M11" s="4">
        <f t="shared" si="1"/>
        <v>11.8</v>
      </c>
      <c r="N11" s="4">
        <f t="shared" si="2"/>
        <v>12.8</v>
      </c>
      <c r="O11" s="4">
        <v>37</v>
      </c>
      <c r="P11" s="4">
        <v>7</v>
      </c>
      <c r="Q11" s="4">
        <v>24</v>
      </c>
      <c r="R11" s="4">
        <v>2.4</v>
      </c>
      <c r="S11" s="4">
        <v>13</v>
      </c>
      <c r="T11" s="4">
        <v>3</v>
      </c>
      <c r="U11" s="4">
        <f t="shared" si="3"/>
        <v>0.05</v>
      </c>
      <c r="V11" s="4">
        <v>1</v>
      </c>
      <c r="W11" s="4">
        <v>0</v>
      </c>
      <c r="X11" s="4">
        <v>0</v>
      </c>
      <c r="Y11" s="4">
        <v>0</v>
      </c>
      <c r="Z11" s="4">
        <v>0</v>
      </c>
      <c r="AA11" s="4">
        <f t="shared" si="4"/>
        <v>35.14</v>
      </c>
    </row>
    <row r="12" spans="1:27" x14ac:dyDescent="0.2">
      <c r="A12" s="4">
        <v>10</v>
      </c>
      <c r="B12" s="4">
        <v>17</v>
      </c>
      <c r="C12" s="4">
        <v>124</v>
      </c>
      <c r="D12" s="4">
        <v>6</v>
      </c>
      <c r="E12" s="4">
        <v>170</v>
      </c>
      <c r="F12" s="4">
        <v>59</v>
      </c>
      <c r="G12" s="4">
        <v>65</v>
      </c>
      <c r="H12" s="4">
        <v>0.5</v>
      </c>
      <c r="I12" s="4">
        <v>7.3</v>
      </c>
      <c r="J12" s="4">
        <v>7.29</v>
      </c>
      <c r="K12" s="4">
        <f t="shared" si="0"/>
        <v>12.4</v>
      </c>
      <c r="L12" s="4">
        <v>81.5</v>
      </c>
      <c r="M12" s="4">
        <f t="shared" si="1"/>
        <v>6.5</v>
      </c>
      <c r="N12" s="4">
        <f t="shared" si="2"/>
        <v>6.5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f t="shared" si="3"/>
        <v>0</v>
      </c>
      <c r="V12" s="4">
        <v>0</v>
      </c>
      <c r="W12" s="4">
        <v>0</v>
      </c>
      <c r="X12" s="4">
        <v>1</v>
      </c>
      <c r="Y12" s="4">
        <v>7</v>
      </c>
      <c r="Z12" s="4">
        <v>1</v>
      </c>
      <c r="AA12" s="4">
        <f t="shared" si="4"/>
        <v>2.96</v>
      </c>
    </row>
    <row r="13" spans="1:27" x14ac:dyDescent="0.2">
      <c r="A13" s="4">
        <v>11</v>
      </c>
      <c r="B13" s="4">
        <v>16</v>
      </c>
      <c r="C13" s="4">
        <v>74</v>
      </c>
      <c r="D13" s="4">
        <v>4</v>
      </c>
      <c r="E13" s="4">
        <v>87</v>
      </c>
      <c r="F13" s="4">
        <v>52</v>
      </c>
      <c r="G13" s="4">
        <v>22</v>
      </c>
      <c r="H13" s="4">
        <v>0.42899999999999999</v>
      </c>
      <c r="I13" s="4">
        <v>4.5999999999999996</v>
      </c>
      <c r="J13" s="4">
        <v>5.88</v>
      </c>
      <c r="K13" s="4">
        <f t="shared" si="0"/>
        <v>6.7272727272727275</v>
      </c>
      <c r="L13" s="4">
        <v>99.5</v>
      </c>
      <c r="M13" s="4">
        <f t="shared" si="1"/>
        <v>2</v>
      </c>
      <c r="N13" s="4">
        <f t="shared" si="2"/>
        <v>3</v>
      </c>
      <c r="O13" s="4">
        <v>2</v>
      </c>
      <c r="P13" s="4">
        <v>0</v>
      </c>
      <c r="Q13" s="4">
        <v>2</v>
      </c>
      <c r="R13" s="4">
        <v>2</v>
      </c>
      <c r="S13" s="4">
        <v>0</v>
      </c>
      <c r="T13" s="4">
        <v>0</v>
      </c>
      <c r="U13" s="4">
        <f t="shared" si="3"/>
        <v>6.25E-2</v>
      </c>
      <c r="V13" s="4">
        <v>1</v>
      </c>
      <c r="W13" s="4">
        <v>0</v>
      </c>
      <c r="X13" s="4">
        <v>4</v>
      </c>
      <c r="Y13" s="4">
        <v>34</v>
      </c>
      <c r="Z13" s="4">
        <v>1</v>
      </c>
      <c r="AA13" s="4">
        <f t="shared" si="4"/>
        <v>5.16</v>
      </c>
    </row>
    <row r="14" spans="1:27" x14ac:dyDescent="0.2">
      <c r="A14" s="4">
        <v>25</v>
      </c>
      <c r="B14" s="4">
        <v>33</v>
      </c>
      <c r="C14" s="4">
        <v>290</v>
      </c>
      <c r="D14" s="4">
        <v>14</v>
      </c>
      <c r="E14" s="4">
        <v>239</v>
      </c>
      <c r="F14" s="4">
        <v>108</v>
      </c>
      <c r="G14" s="4">
        <v>182</v>
      </c>
      <c r="H14" s="4">
        <v>5.3999999999999999E-2</v>
      </c>
      <c r="I14" s="4">
        <v>8.8000000000000007</v>
      </c>
      <c r="J14" s="4">
        <v>11.21</v>
      </c>
      <c r="K14" s="4">
        <f t="shared" si="0"/>
        <v>11.6</v>
      </c>
      <c r="L14" s="4">
        <v>141.4</v>
      </c>
      <c r="M14" s="4">
        <f t="shared" si="1"/>
        <v>8.7878787878787872</v>
      </c>
      <c r="N14" s="4">
        <f t="shared" si="2"/>
        <v>11.212121212121213</v>
      </c>
      <c r="O14" s="4">
        <v>33</v>
      </c>
      <c r="P14" s="4">
        <v>2</v>
      </c>
      <c r="Q14" s="4">
        <v>14</v>
      </c>
      <c r="R14" s="4">
        <v>2</v>
      </c>
      <c r="S14" s="4">
        <v>19</v>
      </c>
      <c r="T14" s="4">
        <v>0</v>
      </c>
      <c r="U14" s="4">
        <f t="shared" si="3"/>
        <v>0.12121212121212122</v>
      </c>
      <c r="V14" s="4">
        <v>4</v>
      </c>
      <c r="W14" s="4">
        <v>0</v>
      </c>
      <c r="X14" s="4">
        <v>0</v>
      </c>
      <c r="Y14" s="4">
        <v>0</v>
      </c>
      <c r="Z14" s="4">
        <v>0</v>
      </c>
      <c r="AA14" s="4">
        <f t="shared" si="4"/>
        <v>30.9</v>
      </c>
    </row>
    <row r="15" spans="1:27" x14ac:dyDescent="0.2">
      <c r="A15" s="4">
        <v>17</v>
      </c>
      <c r="B15" s="4">
        <v>36</v>
      </c>
      <c r="C15" s="4">
        <v>297</v>
      </c>
      <c r="D15" s="4">
        <v>14</v>
      </c>
      <c r="E15" s="4">
        <v>463</v>
      </c>
      <c r="F15" s="4">
        <v>232</v>
      </c>
      <c r="G15" s="4">
        <v>65</v>
      </c>
      <c r="H15" s="4">
        <v>0.14299999999999999</v>
      </c>
      <c r="I15" s="4">
        <v>8.3000000000000007</v>
      </c>
      <c r="J15" s="4">
        <v>9.36</v>
      </c>
      <c r="K15" s="4">
        <f t="shared" si="0"/>
        <v>17.470588235294116</v>
      </c>
      <c r="L15" s="4">
        <v>94.3</v>
      </c>
      <c r="M15" s="4">
        <f t="shared" si="1"/>
        <v>7.3684210526315788</v>
      </c>
      <c r="N15" s="4">
        <f t="shared" si="2"/>
        <v>8.4210526315789469</v>
      </c>
      <c r="O15" s="4">
        <v>65</v>
      </c>
      <c r="P15" s="4">
        <v>3</v>
      </c>
      <c r="Q15" s="4">
        <v>65</v>
      </c>
      <c r="R15" s="4">
        <v>13</v>
      </c>
      <c r="S15" s="4">
        <v>0</v>
      </c>
      <c r="T15" s="4">
        <v>0</v>
      </c>
      <c r="U15" s="4">
        <f t="shared" si="3"/>
        <v>5.5555555555555552E-2</v>
      </c>
      <c r="V15" s="4">
        <v>2</v>
      </c>
      <c r="W15" s="4">
        <v>0</v>
      </c>
      <c r="X15" s="4">
        <v>2</v>
      </c>
      <c r="Y15" s="4">
        <v>17</v>
      </c>
      <c r="Z15" s="4">
        <v>1</v>
      </c>
      <c r="AA15" s="4">
        <f t="shared" si="4"/>
        <v>24.380000000000003</v>
      </c>
    </row>
    <row r="16" spans="1:27" x14ac:dyDescent="0.2">
      <c r="A16" s="4">
        <v>29</v>
      </c>
      <c r="B16" s="4">
        <v>38</v>
      </c>
      <c r="C16" s="4">
        <v>414</v>
      </c>
      <c r="D16" s="4">
        <v>18</v>
      </c>
      <c r="E16" s="4">
        <v>163</v>
      </c>
      <c r="F16" s="4">
        <v>150</v>
      </c>
      <c r="G16" s="4">
        <v>264</v>
      </c>
      <c r="H16" s="4">
        <v>0.41499999999999998</v>
      </c>
      <c r="I16" s="4">
        <v>10.9</v>
      </c>
      <c r="J16" s="4">
        <v>11.29</v>
      </c>
      <c r="K16" s="4">
        <f t="shared" si="0"/>
        <v>14.275862068965518</v>
      </c>
      <c r="L16" s="4">
        <v>126.4</v>
      </c>
      <c r="M16" s="4">
        <f t="shared" si="1"/>
        <v>10.25</v>
      </c>
      <c r="N16" s="4">
        <f t="shared" si="2"/>
        <v>10.625</v>
      </c>
      <c r="O16" s="4">
        <v>3</v>
      </c>
      <c r="P16" s="4">
        <v>0</v>
      </c>
      <c r="Q16" s="4">
        <v>3</v>
      </c>
      <c r="R16" s="4">
        <v>1</v>
      </c>
      <c r="S16" s="4">
        <v>0</v>
      </c>
      <c r="T16" s="4">
        <v>0</v>
      </c>
      <c r="U16" s="4">
        <f t="shared" si="3"/>
        <v>7.8947368421052627E-2</v>
      </c>
      <c r="V16" s="4">
        <v>3</v>
      </c>
      <c r="W16" s="4">
        <v>1</v>
      </c>
      <c r="X16" s="4">
        <v>2</v>
      </c>
      <c r="Y16" s="4">
        <v>4</v>
      </c>
      <c r="Z16" s="4">
        <v>0</v>
      </c>
      <c r="AA16" s="4">
        <f t="shared" si="4"/>
        <v>27.86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dataset_2024-2025_BearsD_QBP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C Barrett</dc:creator>
  <cp:lastModifiedBy>Austin C Barrett</cp:lastModifiedBy>
  <dcterms:created xsi:type="dcterms:W3CDTF">2025-04-02T04:39:06Z</dcterms:created>
  <dcterms:modified xsi:type="dcterms:W3CDTF">2025-04-02T04:42:58Z</dcterms:modified>
</cp:coreProperties>
</file>