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05C465C5-5452-F543-A4C0-0FEAC7FDB246}" xr6:coauthVersionLast="47" xr6:coauthVersionMax="47" xr10:uidLastSave="{00000000-0000-0000-0000-000000000000}"/>
  <bookViews>
    <workbookView xWindow="-38400" yWindow="500" windowWidth="38400" windowHeight="21100" activeTab="3"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Database'!$A$1:$K$101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4" l="1"/>
  <c r="I70" i="4"/>
  <c r="I26" i="4"/>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<sst xmlns="http://schemas.openxmlformats.org/spreadsheetml/2006/main" count="1446" uniqueCount="418">
  <si>
    <t>Digital Water City project</t>
  </si>
  <si>
    <t>Work Package 4 - Task 4.2.1</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</si>
  <si>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</si>
  <si>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</si>
  <si>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</si>
  <si>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</si>
  <si>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</si>
  <si>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</si>
  <si>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</si>
  <si>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</si>
  <si>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</si>
  <si>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</si>
  <si>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</si>
  <si>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</si>
  <si>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</si>
  <si>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</si>
  <si>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</si>
  <si>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</si>
  <si>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</si>
  <si>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</si>
  <si>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</si>
  <si>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</si>
  <si>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</si>
  <si>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Comments</t>
  </si>
  <si>
    <t>Any commnet (free text)</t>
  </si>
  <si>
    <t>Example 1</t>
  </si>
  <si>
    <t>Further characterization of the risk event (free text).</t>
  </si>
  <si>
    <t>Event Id</t>
  </si>
  <si>
    <t>A
Type of source</t>
  </si>
  <si>
    <t>B
Type of threat</t>
  </si>
  <si>
    <t>C
Type of event</t>
  </si>
  <si>
    <t>D
Specific asset</t>
  </si>
  <si>
    <t>E
Type of asset</t>
  </si>
  <si>
    <t>F
Consequence</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</si>
  <si>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</si>
  <si>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</si>
  <si>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</si>
  <si>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</si>
  <si>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</si>
  <si>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</si>
  <si>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</si>
  <si>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</si>
  <si>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</si>
  <si>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</si>
  <si>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</si>
  <si>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</si>
  <si>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</si>
  <si>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</si>
  <si>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</si>
  <si>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</si>
  <si>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</si>
  <si>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</si>
  <si>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</si>
  <si>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</si>
  <si>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</si>
  <si>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</si>
  <si>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</si>
  <si>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</si>
  <si>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</si>
  <si>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</si>
  <si>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</si>
  <si>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</si>
  <si>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</si>
  <si>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</si>
  <si>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</si>
  <si>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</si>
  <si>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</si>
  <si>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</si>
  <si>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</si>
  <si>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</si>
  <si>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</si>
  <si>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</si>
  <si>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</si>
  <si>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</si>
  <si>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</si>
  <si>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</si>
  <si>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</si>
  <si>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</si>
  <si>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</si>
  <si>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</si>
  <si>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</si>
  <si>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</si>
  <si>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</si>
  <si>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</si>
  <si>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</si>
  <si>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</si>
  <si>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</si>
  <si>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</si>
  <si>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</si>
  <si>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</si>
  <si>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</si>
  <si>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</si>
  <si>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</si>
  <si>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</si>
  <si>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</si>
  <si>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</si>
  <si>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</si>
  <si>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</si>
  <si>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</si>
  <si>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</si>
  <si>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</si>
  <si>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</si>
  <si>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</si>
  <si>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</si>
  <si>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</si>
  <si>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</si>
  <si>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</si>
  <si>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</si>
  <si>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</si>
  <si>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</si>
  <si>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</si>
  <si>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</si>
  <si>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</si>
  <si>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</si>
  <si>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</si>
  <si>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</si>
  <si>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</si>
  <si>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</si>
  <si>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</si>
  <si>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</si>
  <si>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</si>
  <si>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</si>
  <si>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</si>
  <si>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</si>
  <si>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</si>
  <si>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</si>
  <si>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</si>
  <si>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</si>
  <si>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</si>
  <si>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</si>
  <si>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</si>
  <si>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</si>
  <si>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</si>
  <si>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</si>
  <si>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</si>
  <si>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</si>
  <si>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</si>
  <si>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</si>
  <si>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</si>
  <si>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</si>
  <si>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</si>
  <si>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</si>
  <si>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</si>
  <si>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</si>
  <si>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</si>
  <si>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</si>
  <si>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</si>
  <si>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</si>
  <si>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</si>
  <si>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</si>
  <si>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</si>
  <si>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</si>
  <si>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</si>
  <si>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</si>
  <si>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</si>
  <si>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</si>
  <si>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</si>
  <si>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</si>
  <si>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</si>
  <si>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</si>
  <si>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</si>
  <si>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</si>
  <si>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</si>
  <si>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</si>
  <si>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</si>
  <si>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</si>
  <si>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</si>
  <si>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</si>
  <si>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</si>
  <si>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</si>
  <si>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</si>
  <si>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</si>
  <si>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</si>
  <si>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</si>
  <si>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</si>
  <si>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</si>
  <si>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</si>
  <si>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</si>
  <si>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</si>
  <si>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</si>
  <si>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</si>
  <si>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</si>
  <si>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</si>
  <si>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</si>
  <si>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</si>
  <si>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</si>
  <si>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</si>
  <si>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</si>
  <si>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</si>
  <si>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</si>
  <si>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</si>
  <si>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</si>
  <si>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</si>
  <si>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</si>
  <si>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</si>
  <si>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</si>
  <si>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</si>
  <si>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</si>
  <si>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</si>
  <si>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</si>
  <si>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</si>
  <si>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</si>
  <si>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</si>
  <si>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</si>
  <si>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</si>
  <si>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</si>
  <si>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</si>
  <si>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</si>
  <si>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</si>
  <si>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</si>
  <si>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</si>
  <si>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</si>
  <si>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</si>
  <si>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</si>
  <si>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</si>
  <si>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</si>
  <si>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</si>
  <si>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</si>
  <si>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</si>
  <si>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</si>
  <si>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</si>
  <si>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</si>
  <si>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</si>
  <si>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</si>
  <si>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</si>
  <si>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</si>
  <si>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</si>
  <si>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</si>
  <si>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</si>
  <si>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</si>
  <si>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</si>
  <si>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</si>
  <si>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</si>
  <si>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</si>
  <si>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</si>
  <si>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</si>
  <si>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</si>
  <si>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</si>
  <si>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</si>
  <si>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</si>
  <si>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</si>
  <si>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</si>
  <si>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</si>
  <si>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</si>
  <si>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</si>
  <si>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</si>
  <si>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</si>
  <si>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</si>
  <si>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</si>
  <si>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</si>
  <si>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</si>
  <si>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</si>
  <si>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</si>
  <si>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</si>
  <si>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</si>
  <si>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</si>
  <si>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</si>
  <si>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</si>
  <si>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</si>
  <si>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</si>
  <si>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</si>
  <si>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</si>
  <si>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</si>
  <si>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</si>
  <si>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</si>
  <si>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</si>
  <si>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</si>
  <si>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</si>
  <si>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</si>
  <si>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</si>
  <si>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</si>
  <si>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</si>
  <si>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</si>
  <si>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</si>
  <si>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</si>
  <si>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</si>
  <si>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</si>
  <si>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</si>
  <si>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</si>
  <si>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</si>
  <si>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</si>
  <si>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</si>
  <si>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</si>
  <si>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</si>
  <si>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</si>
  <si>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</si>
  <si>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</si>
  <si>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</si>
  <si>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</si>
  <si>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discharges pollutants near a sensor tricking the measurement into issuing a warning and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</si>
  <si>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</si>
  <si>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</si>
  <si>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</si>
  <si>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</si>
  <si>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</si>
  <si>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</si>
  <si>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steals a sensor in order to access the firmware on it and possibly get access to the server (he might want to send fake data).</t>
  </si>
  <si>
    <t>46, 48, 54, 67, 68, 72</t>
  </si>
  <si>
    <t>An attacker steals a sensor in order to access the firmware on it an possibly get access to the server (he might want to send fake data).</t>
  </si>
  <si>
    <t>Information leak</t>
  </si>
  <si>
    <t>False information</t>
  </si>
  <si>
    <t>An attacker hacks into the platform controlling the ALERT system and gets access to the database.</t>
  </si>
  <si>
    <t>26, 27, 28, 29, 46, 48, 54, 67, 68</t>
  </si>
  <si>
    <t>An attacker hacks into the platform controlling the ALERT system and changes the data.</t>
  </si>
  <si>
    <t>An attacker hacks into the platform controlling the ALERT system and prevents it from sampling.</t>
  </si>
  <si>
    <r>
      <t xml:space="preserve">30, </t>
    </r>
    <r>
      <rPr>
        <sz val="11"/>
        <rFont val="Calibri (Body)"/>
      </rPr>
      <t>58</t>
    </r>
    <r>
      <rPr>
        <sz val="11"/>
        <rFont val="Calibri"/>
        <family val="2"/>
        <scheme val="minor"/>
      </rPr>
      <t>, 66</t>
    </r>
  </si>
  <si>
    <t>Denial of service</t>
  </si>
  <si>
    <t>A system change in the internal network setup causes several servers to go down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</si>
  <si>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</si>
  <si>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external supplier has lost a tender and one of the external employees places a script/program on a server that causes the decision support system to be unavailable.</t>
  </si>
  <si>
    <t>Spoofing</t>
  </si>
  <si>
    <t>Web application</t>
  </si>
  <si>
    <t>An internal attacker with server access manipulates the data feed from the decision support system to the Web application causing the Web application to show wrong / fake data to end users</t>
  </si>
  <si>
    <t>26,27,28,30, 33, 43, 46, 47, 50, 58, 60</t>
  </si>
  <si>
    <t>An employee at a external supplier is fired, but before the employee's accesses to the IT systems he manages are removed, the employee changes the access to the server by adding a new user with administrative server rights.</t>
  </si>
  <si>
    <t>46, 50,58,60,63</t>
  </si>
  <si>
    <t>An attacker "DoS" the platform, making it unavailable to the end users, or to the public and leading to a reputation issue.</t>
  </si>
  <si>
    <t>Not serious</t>
  </si>
  <si>
    <t>A flow sensor is accidentially broken and no data is received. The control software is made with fall-back in case of sensor failure.  Sensor failure or no data or data flatline will trigger an alarm to an operator.</t>
  </si>
  <si>
    <t>3,11,30</t>
  </si>
  <si>
    <t>A flow sensor is deliberately broken and no data is received. The control software is made with fall-back in case of sensor failure. Sensor failure or no data or data flatline will trigger an alarm to an operator.</t>
  </si>
  <si>
    <t>3,7,11,28,30</t>
  </si>
  <si>
    <t>An external attacker breaks into one of the buildings where several sensors are placed. During the burglary the external attacker breaks one or several sensors. The control software is made with fall-back in case of sensor failure.  Sensor failure or no data or data flatline will trigger an alarm to an operator</t>
  </si>
  <si>
    <t>3,7,11,30</t>
  </si>
  <si>
    <t>(An angry) employee is deliberately manipulating data to obtain bad treatment.</t>
  </si>
  <si>
    <t>26,28,46, 48, 54,58,67,68</t>
  </si>
  <si>
    <t>An external supplier perhaps loosing a new tender, is deliberately manipulating data to obtain bad treatment.</t>
  </si>
  <si>
    <t>46, 48, 54,58,67,68</t>
  </si>
  <si>
    <t>A user unintentionnaly manipulates data in the application, resulting in a bad treatment.</t>
  </si>
  <si>
    <t>27,44, 45, 46, 50</t>
  </si>
  <si>
    <t>Digital solution users</t>
  </si>
  <si>
    <t>An attacker uses the ALERT system to inject false information into the system.</t>
  </si>
  <si>
    <t>26, 27, 28, 29, 30, 48,54,58,67,68</t>
  </si>
  <si>
    <t>An attacker uses the ALERT system to access data from the solutions.</t>
  </si>
  <si>
    <t>ML Based Early warning system for bathing water</t>
  </si>
  <si>
    <t>Someone accesses the ML Based early warning system and modifies the data</t>
  </si>
  <si>
    <t>26, 27, 28, 29, 48, 54, 58, 67, 68</t>
  </si>
  <si>
    <t>An attacker gets access to the Early Warning System and sends wrong quality data to the users preventing them from making a right decision on the opening or closing of a bathing site. Thus, making them doubt the EWS.</t>
  </si>
  <si>
    <t>Health issues</t>
  </si>
  <si>
    <t>If the users decide to open a bathing site based on wrong information, it will lead to people bathing in water that does not have a good quality, causing health issues.</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</si>
  <si>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</si>
  <si>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</si>
  <si>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</si>
  <si>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</si>
  <si>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</si>
  <si>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</si>
  <si>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</si>
  <si>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</si>
  <si>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</si>
  <si>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An attacker attacks MQTT, and act as publisher, polluting the real data.</t>
  </si>
  <si>
    <t>27, 30, 46, 48, 54, 58, 59, 67,  72</t>
  </si>
  <si>
    <t>27, 30, 46, 48, 54, 58, 59, 67, 72</t>
  </si>
  <si>
    <t>30, 58, 66</t>
  </si>
  <si>
    <t>Damage to stakeholder activtiy</t>
  </si>
  <si>
    <t>A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</si>
  <si>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</si>
  <si>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</si>
  <si>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</si>
  <si>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</si>
  <si>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</si>
  <si>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</si>
  <si>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Someone can access the expert app or the public app and change the status of the bathing.</t>
  </si>
  <si>
    <t>44, 45, 46, 48, 54, 68, 70</t>
  </si>
  <si>
    <t>An attacker access the mobile app and changes the status of a bathing site from "closed" to "open" leading people to swim in a bad quality water.</t>
  </si>
  <si>
    <t>An attacker accesses the mobile app and changes the status of a bathing site from "closed" to "open" leading people to swim in a bad quality water. People will then not trust the information coming from the app.</t>
  </si>
  <si>
    <t>Web server</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</si>
  <si>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</si>
  <si>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</si>
  <si>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</si>
  <si>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</si>
  <si>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</si>
  <si>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</si>
  <si>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CSOs data quality</t>
  </si>
  <si>
    <t>An employe in charge of gathering data from an offline sensor manipulates the data before uploading them to the server.</t>
  </si>
  <si>
    <t>27, 28, 46, 48, 54, 67</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</si>
  <si>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</si>
  <si>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</si>
  <si>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</si>
  <si>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</si>
  <si>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</si>
  <si>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</si>
  <si>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</si>
  <si>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</si>
  <si>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</si>
  <si>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An attacker "DDOS" the server.</t>
  </si>
  <si>
    <t>30, 66</t>
  </si>
  <si>
    <t>Supportings asset</t>
  </si>
  <si>
    <t>Primary Asset</t>
  </si>
  <si>
    <t>Eavesdropping</t>
  </si>
  <si>
    <t>Sensors for real-time in situ E.coli and enterococci measurements</t>
  </si>
  <si>
    <t>Servers</t>
  </si>
  <si>
    <t>Machine-learning based Early Warning System for bathing water quality</t>
  </si>
  <si>
    <t>Early Warning System for safe reuse of treated wastewater for agricultural irrigation</t>
  </si>
  <si>
    <t>Database</t>
  </si>
  <si>
    <t>WebGIS platform for improved decision making in water reuse</t>
  </si>
  <si>
    <t>Web API</t>
  </si>
  <si>
    <t>Active unmanned aerial vehicle for analysis of irrigation efficiency</t>
  </si>
  <si>
    <t>Communication medium (GPRS, LoRaWAN, etc.)</t>
  </si>
  <si>
    <t>Match making tool between water demand for irrigation and safe water availability</t>
  </si>
  <si>
    <t>Mobile application</t>
  </si>
  <si>
    <t>Serious game on the water reuse, carbon, energy, food and climatic nexus</t>
  </si>
  <si>
    <t>Unmanned Aerial Vehicle</t>
  </si>
  <si>
    <t>Mobile application for asset management of drinking water wells</t>
  </si>
  <si>
    <t>Data from [composite supporting asset]</t>
  </si>
  <si>
    <t>DTS sensor for tracking illicit sewer connections</t>
  </si>
  <si>
    <t>Damage to stakeholders activity</t>
  </si>
  <si>
    <t>Sensors and smart analytics for tracking illicit sewer connections hotspots</t>
  </si>
  <si>
    <t>Augmented reality (AR) mobile application for groundwater visualisation</t>
  </si>
  <si>
    <t>Sewer flow forecast toolbox</t>
  </si>
  <si>
    <t>Interoperable Decision Support System (DSS) and real-time control algorithms for stormwater management</t>
  </si>
  <si>
    <t>Web platform for integrated sewer and wastewater treatment plant control</t>
  </si>
  <si>
    <t>Low-cost temperature sensors for real-time combined sewer overflow (CSO) and flood monitoring</t>
  </si>
  <si>
    <t>Smart sewer cleaning system with HD camera and wireless communication</t>
  </si>
  <si>
    <t xml:space="preserve">An attacker accesses the sensors, and manipulates the data to trick the system into thinking that there has been an overflow (or to hide one). </t>
  </si>
  <si>
    <t xml:space="preserve">An attacker accesses the sensors, and manipulates the data to trick the system into thinking that there has been an an overflow (or to hide one). </t>
  </si>
  <si>
    <t>An attacker manages to intercept data sent to the backend, and create a replay attack which fills the database over the expected limit, creating additional cost.</t>
  </si>
  <si>
    <t>An attacker manages to intercept data sent to the backend, and create a replay attack which fills the database over the expected limit, which can lead to the destruction of data if the database is configured to do so.</t>
  </si>
  <si>
    <t>49, 54, 58, 66, 67, 71, 72, 73, 74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</si>
</sst>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
      <sz val="11"/>
      <color rgb="FF000000"/>
      <name val="Calibri"/>
      <family val="2"/>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87">
    <xf numFmtId="0" fontId="0" fillId="0" borderId="0" xfId="0"/>
    <xf numFmtId="0" fontId="0" fillId="0" borderId="0" xfId="0"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0" fillId="0" borderId="0" xfId="0" applyFont="1"/>
    <xf numFmtId="0" fontId="21" fillId="0" borderId="0" xfId="0" applyFont="1" applyAlignment="1">
      <alignment vertical="center"/>
    </xf>
    <xf numFmtId="0" fontId="16" fillId="0" borderId="0" xfId="0" applyFont="1" applyAlignment="1">
      <alignment horizontal="center"/>
    </xf>
    <xf numFmtId="0" fontId="3" fillId="0" borderId="0" xfId="0" applyFont="1"/>
    <xf numFmtId="0" fontId="9" fillId="16" borderId="9" xfId="0" applyFont="1" applyFill="1" applyBorder="1" applyAlignment="1">
      <alignment horizontal="center" vertical="center"/>
    </xf>
    <xf numFmtId="0" fontId="9" fillId="16" borderId="9" xfId="0" applyFont="1" applyFill="1" applyBorder="1" applyAlignment="1">
      <alignment horizontal="center" vertical="center" wrapText="1"/>
    </xf>
    <xf numFmtId="0" fontId="16" fillId="5" borderId="9" xfId="0" applyFont="1" applyFill="1" applyBorder="1" applyAlignment="1">
      <alignment horizontal="center" vertical="center"/>
    </xf>
    <xf numFmtId="0" fontId="16" fillId="5" borderId="9" xfId="0" applyFont="1" applyFill="1" applyBorder="1" applyAlignment="1">
      <alignment vertical="center"/>
    </xf>
    <xf numFmtId="0" fontId="16" fillId="5" borderId="9" xfId="0" applyFont="1" applyFill="1" applyBorder="1" applyAlignment="1">
      <alignment vertical="center" wrapText="1"/>
    </xf>
    <xf numFmtId="0" fontId="0" fillId="5" borderId="9" xfId="0" applyFill="1" applyBorder="1" applyAlignment="1">
      <alignment vertical="center" wrapText="1"/>
    </xf>
    <xf numFmtId="0" fontId="11" fillId="5" borderId="9" xfId="0" applyFont="1" applyFill="1" applyBorder="1" applyAlignment="1">
      <alignment horizontal="left" vertical="center"/>
    </xf>
    <xf numFmtId="0" fontId="16" fillId="15" borderId="9" xfId="0" applyFont="1" applyFill="1" applyBorder="1" applyAlignment="1">
      <alignment horizontal="center" vertical="center"/>
    </xf>
    <xf numFmtId="0" fontId="0" fillId="15" borderId="9" xfId="0" applyFill="1" applyBorder="1" applyAlignment="1">
      <alignment vertical="center"/>
    </xf>
    <xf numFmtId="0" fontId="16" fillId="15" borderId="9" xfId="0" applyFont="1" applyFill="1" applyBorder="1" applyAlignment="1">
      <alignment vertical="center" wrapText="1"/>
    </xf>
    <xf numFmtId="0" fontId="0" fillId="15" borderId="9" xfId="0" applyFill="1" applyBorder="1" applyAlignment="1">
      <alignment vertical="center" wrapText="1"/>
    </xf>
    <xf numFmtId="0" fontId="11" fillId="15" borderId="9" xfId="0" applyFont="1" applyFill="1" applyBorder="1" applyAlignment="1">
      <alignment horizontal="left" vertical="center"/>
    </xf>
    <xf numFmtId="0" fontId="0" fillId="5" borderId="9" xfId="0" applyFill="1" applyBorder="1" applyAlignment="1">
      <alignment vertical="center"/>
    </xf>
    <xf numFmtId="0" fontId="16" fillId="15" borderId="9" xfId="0" applyFont="1" applyFill="1" applyBorder="1" applyAlignment="1">
      <alignment vertical="center"/>
    </xf>
    <xf numFmtId="0" fontId="21" fillId="15" borderId="9" xfId="0" applyFont="1" applyFill="1" applyBorder="1" applyAlignment="1">
      <alignment vertical="center" wrapText="1"/>
    </xf>
    <xf numFmtId="0" fontId="21" fillId="15" borderId="9" xfId="0" applyFont="1" applyFill="1" applyBorder="1" applyAlignment="1">
      <alignment vertical="center"/>
    </xf>
    <xf numFmtId="0" fontId="21" fillId="5" borderId="9" xfId="0" applyFont="1" applyFill="1" applyBorder="1" applyAlignment="1">
      <alignment vertical="center"/>
    </xf>
    <xf numFmtId="0" fontId="21" fillId="5" borderId="9" xfId="0" applyFont="1" applyFill="1" applyBorder="1" applyAlignment="1">
      <alignment vertical="center" wrapText="1"/>
    </xf>
    <xf numFmtId="0" fontId="11" fillId="5" borderId="9" xfId="0" applyFont="1" applyFill="1" applyBorder="1" applyAlignment="1">
      <alignment vertical="center" wrapText="1"/>
    </xf>
    <xf numFmtId="0" fontId="11" fillId="15" borderId="9"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0" fillId="15" borderId="9" xfId="0" applyFill="1" applyBorder="1" applyAlignment="1">
      <alignment wrapText="1"/>
    </xf>
    <xf numFmtId="0" fontId="11" fillId="15" borderId="9" xfId="0" quotePrefix="1" applyFont="1" applyFill="1" applyBorder="1" applyAlignment="1">
      <alignment horizontal="left" vertical="center" wrapText="1"/>
    </xf>
    <xf numFmtId="0" fontId="0" fillId="5" borderId="9" xfId="0" applyFill="1" applyBorder="1" applyAlignment="1">
      <alignment wrapText="1"/>
    </xf>
    <xf numFmtId="0" fontId="2" fillId="15" borderId="9" xfId="0" applyFont="1" applyFill="1" applyBorder="1" applyAlignment="1">
      <alignment vertical="center" wrapText="1"/>
    </xf>
    <xf numFmtId="0" fontId="2" fillId="5" borderId="9" xfId="0" applyFont="1" applyFill="1" applyBorder="1" applyAlignment="1">
      <alignment vertical="center" wrapText="1"/>
    </xf>
    <xf numFmtId="0" fontId="2" fillId="1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15" borderId="9" xfId="0" applyFont="1" applyFill="1" applyBorder="1" applyAlignment="1">
      <alignment vertical="center"/>
    </xf>
    <xf numFmtId="0" fontId="23" fillId="0" borderId="0" xfId="0" applyFont="1" applyFill="1" applyBorder="1" applyAlignment="1"/>
    <xf numFmtId="0" fontId="2" fillId="5" borderId="9" xfId="0" applyFont="1" applyFill="1" applyBorder="1" applyAlignment="1">
      <alignment vertical="center"/>
    </xf>
    <xf numFmtId="0" fontId="1" fillId="15" borderId="9" xfId="0" applyFont="1" applyFill="1" applyBorder="1" applyAlignment="1">
      <alignment vertical="center" wrapText="1"/>
    </xf>
    <xf numFmtId="0" fontId="1" fillId="5" borderId="9" xfId="0" applyFont="1" applyFill="1" applyBorder="1" applyAlignment="1">
      <alignment vertical="center" wrapText="1"/>
    </xf>
    <xf numFmtId="0" fontId="1" fillId="5" borderId="9" xfId="0" applyFont="1" applyFill="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29"/>
  <sheetViews>
    <sheetView zoomScaleNormal="100" workbookViewId="0">
      <selection activeCell="B30" sqref="B30"/>
    </sheetView>
  </sheetViews>
  <sheetFormatPr baseColWidth="10" defaultColWidth="8.5" defaultRowHeight="15" x14ac:dyDescent="0.2"/>
  <cols>
    <col min="1" max="1" width="43.5" bestFit="1" customWidth="1"/>
    <col min="2" max="2" width="96.5" bestFit="1" customWidth="1"/>
  </cols>
  <sheetData>
    <row r="3" spans="1:2" ht="24" customHeight="1" x14ac:dyDescent="0.35">
      <c r="A3" s="82"/>
      <c r="B3" s="2" t="s">
        <v>0</v>
      </c>
    </row>
    <row r="4" spans="1:2" x14ac:dyDescent="0.2">
      <c r="A4" s="82"/>
    </row>
    <row r="5" spans="1:2" ht="20.25" customHeight="1" x14ac:dyDescent="0.25">
      <c r="A5" s="82"/>
      <c r="B5" s="3" t="s">
        <v>1</v>
      </c>
    </row>
    <row r="6" spans="1:2" ht="21" x14ac:dyDescent="0.25">
      <c r="A6" s="82"/>
      <c r="B6" s="4"/>
    </row>
    <row r="7" spans="1:2" ht="14.5" customHeight="1" x14ac:dyDescent="0.2">
      <c r="A7" s="82"/>
    </row>
    <row r="8" spans="1:2" ht="18.75" customHeight="1" x14ac:dyDescent="0.25">
      <c r="A8" s="82"/>
      <c r="B8" s="5" t="s">
        <v>2</v>
      </c>
    </row>
    <row r="12" spans="1:2" s="1" customFormat="1" x14ac:dyDescent="0.2">
      <c r="A12" s="6" t="s">
        <v>3</v>
      </c>
      <c r="B12" s="6" t="s">
        <v>4</v>
      </c>
    </row>
    <row r="13" spans="1:2" x14ac:dyDescent="0.2">
      <c r="A13" s="7" t="s">
        <v>5</v>
      </c>
      <c r="B13" s="8" t="s">
        <v>6</v>
      </c>
    </row>
    <row r="14" spans="1:2" x14ac:dyDescent="0.2">
      <c r="A14" s="7" t="s">
        <v>7</v>
      </c>
      <c r="B14" s="8" t="s">
        <v>8</v>
      </c>
    </row>
    <row r="15" spans="1:2" x14ac:dyDescent="0.2">
      <c r="A15" s="7" t="s">
        <v>9</v>
      </c>
      <c r="B15" s="8" t="s">
        <v>10</v>
      </c>
    </row>
    <row r="16" spans="1:2" x14ac:dyDescent="0.2">
      <c r="A16" s="7" t="s">
        <v>11</v>
      </c>
      <c r="B16" s="8" t="s">
        <v>12</v>
      </c>
    </row>
    <row r="17" spans="1:2" x14ac:dyDescent="0.2">
      <c r="A17" s="7" t="s">
        <v>13</v>
      </c>
      <c r="B17" s="8" t="s">
        <v>14</v>
      </c>
    </row>
    <row r="18" spans="1:2" x14ac:dyDescent="0.2">
      <c r="A18" s="7" t="s">
        <v>15</v>
      </c>
      <c r="B18" s="8" t="s">
        <v>16</v>
      </c>
    </row>
    <row r="19" spans="1:2" x14ac:dyDescent="0.2">
      <c r="A19" s="7" t="s">
        <v>17</v>
      </c>
      <c r="B19" s="8" t="s">
        <v>18</v>
      </c>
    </row>
    <row r="20" spans="1:2" x14ac:dyDescent="0.2">
      <c r="A20" s="7" t="s">
        <v>19</v>
      </c>
      <c r="B20" s="8" t="s">
        <v>20</v>
      </c>
    </row>
    <row r="21" spans="1:2" x14ac:dyDescent="0.2">
      <c r="A21" s="7" t="s">
        <v>21</v>
      </c>
      <c r="B21" s="8" t="s">
        <v>22</v>
      </c>
    </row>
    <row r="22" spans="1:2" x14ac:dyDescent="0.2">
      <c r="A22" s="7" t="s">
        <v>23</v>
      </c>
      <c r="B22" s="8" t="s">
        <v>24</v>
      </c>
    </row>
    <row r="23" spans="1:2" x14ac:dyDescent="0.2">
      <c r="A23" s="7" t="s">
        <v>25</v>
      </c>
      <c r="B23" s="8" t="s">
        <v>26</v>
      </c>
    </row>
    <row r="29" spans="1:2" x14ac:dyDescent="0.2">
      <c r="B29" s="9"/>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0" bestFit="1" customWidth="1"/>
    <col min="15" max="16" width="54.83203125" style="10" hidden="1" bestFit="1" customWidth="1"/>
    <col min="17" max="17" width="11.5" bestFit="1" customWidth="1"/>
    <col min="18" max="18" width="63.5" bestFit="1" customWidth="1"/>
  </cols>
  <sheetData>
    <row r="1" spans="1:17" s="11" customFormat="1" ht="30" customHeight="1" x14ac:dyDescent="0.2">
      <c r="A1" s="12" t="s">
        <v>27</v>
      </c>
      <c r="B1" s="13" t="s">
        <v>28</v>
      </c>
      <c r="C1" s="13" t="s">
        <v>29</v>
      </c>
      <c r="D1" s="13" t="s">
        <v>30</v>
      </c>
      <c r="E1" s="13" t="s">
        <v>31</v>
      </c>
      <c r="F1" s="13" t="s">
        <v>32</v>
      </c>
      <c r="G1" s="13" t="s">
        <v>33</v>
      </c>
      <c r="H1" s="13" t="s">
        <v>21</v>
      </c>
      <c r="I1" s="13" t="s">
        <v>25</v>
      </c>
      <c r="J1" s="13" t="s">
        <v>34</v>
      </c>
      <c r="K1" s="13" t="s">
        <v>35</v>
      </c>
      <c r="L1" s="13" t="s">
        <v>36</v>
      </c>
      <c r="M1" s="13" t="s">
        <v>37</v>
      </c>
      <c r="N1" s="13" t="s">
        <v>38</v>
      </c>
      <c r="O1" s="13"/>
      <c r="P1" s="13"/>
      <c r="Q1" s="12" t="s">
        <v>39</v>
      </c>
    </row>
    <row r="2" spans="1:17" ht="48" x14ac:dyDescent="0.2">
      <c r="A2">
        <v>1</v>
      </c>
      <c r="B2" t="s">
        <v>40</v>
      </c>
      <c r="C2" t="s">
        <v>41</v>
      </c>
      <c r="D2" t="s">
        <v>42</v>
      </c>
      <c r="E2" t="s">
        <v>43</v>
      </c>
      <c r="F2" t="s">
        <v>44</v>
      </c>
      <c r="G2" t="s">
        <v>45</v>
      </c>
      <c r="H2" s="10" t="str">
        <f t="shared" ref="H2:H19" si="0">CONCATENATE(B2," generates a ",C2," caused ",D2," of ",E2," affecting ",F2,"; which might lead to a ",G2," issue")</f>
        <v>External attacker generates a physical caused pollution of groundwater affecting raw water bodies; which might lead to a quality issue</v>
      </c>
      <c r="I2" s="10" t="s">
        <v>46</v>
      </c>
      <c r="J2" s="10" t="s">
        <v>47</v>
      </c>
    </row>
    <row r="3" spans="1:17" ht="48" x14ac:dyDescent="0.2">
      <c r="A3">
        <v>2</v>
      </c>
      <c r="B3" t="s">
        <v>40</v>
      </c>
      <c r="C3" t="s">
        <v>48</v>
      </c>
      <c r="D3" t="s">
        <v>49</v>
      </c>
      <c r="E3" t="s">
        <v>50</v>
      </c>
      <c r="F3" t="s">
        <v>51</v>
      </c>
      <c r="G3" t="s">
        <v>52</v>
      </c>
      <c r="H3" s="10" t="str">
        <f t="shared" si="0"/>
        <v>External attacker generates a cyber-physical caused manipulation of transmission devices affecting catchment area; which might lead to a quantity issue</v>
      </c>
      <c r="I3" s="10" t="s">
        <v>53</v>
      </c>
      <c r="J3" s="10" t="s">
        <v>54</v>
      </c>
    </row>
    <row r="4" spans="1:17" ht="48" x14ac:dyDescent="0.2">
      <c r="A4">
        <v>3</v>
      </c>
      <c r="B4" t="s">
        <v>40</v>
      </c>
      <c r="C4" t="s">
        <v>48</v>
      </c>
      <c r="D4" t="s">
        <v>55</v>
      </c>
      <c r="E4" t="s">
        <v>50</v>
      </c>
      <c r="F4" t="s">
        <v>51</v>
      </c>
      <c r="G4" t="s">
        <v>52</v>
      </c>
      <c r="H4" s="10" t="str">
        <f t="shared" si="0"/>
        <v>External attacker generates a cyber-physical caused destruction of transmission devices affecting catchment area; which might lead to a quantity issue</v>
      </c>
      <c r="I4" s="10" t="s">
        <v>56</v>
      </c>
    </row>
    <row r="5" spans="1:17" ht="48" x14ac:dyDescent="0.2">
      <c r="A5">
        <v>4</v>
      </c>
      <c r="B5" t="s">
        <v>57</v>
      </c>
      <c r="C5" t="s">
        <v>41</v>
      </c>
      <c r="D5" t="s">
        <v>42</v>
      </c>
      <c r="E5" t="s">
        <v>43</v>
      </c>
      <c r="F5" t="s">
        <v>44</v>
      </c>
      <c r="G5" t="s">
        <v>45</v>
      </c>
      <c r="H5" s="10" t="str">
        <f t="shared" si="0"/>
        <v>Natural phenomena generates a physical caused pollution of groundwater affecting raw water bodies; which might lead to a quality issue</v>
      </c>
      <c r="I5" s="10" t="s">
        <v>58</v>
      </c>
    </row>
    <row r="6" spans="1:17" ht="48" x14ac:dyDescent="0.2">
      <c r="A6">
        <v>5</v>
      </c>
      <c r="B6" t="s">
        <v>40</v>
      </c>
      <c r="C6" t="s">
        <v>48</v>
      </c>
      <c r="D6" t="s">
        <v>55</v>
      </c>
      <c r="E6" t="s">
        <v>59</v>
      </c>
      <c r="F6" t="s">
        <v>51</v>
      </c>
      <c r="G6" t="s">
        <v>52</v>
      </c>
      <c r="H6" s="10" t="str">
        <f t="shared" si="0"/>
        <v>External attacker generates a cyber-physical caused destruction of sensors affecting catchment area; which might lead to a quantity issue</v>
      </c>
      <c r="I6" s="10" t="s">
        <v>60</v>
      </c>
    </row>
    <row r="7" spans="1:17" ht="48" x14ac:dyDescent="0.2">
      <c r="A7">
        <v>6</v>
      </c>
      <c r="B7" t="s">
        <v>40</v>
      </c>
      <c r="C7" t="s">
        <v>48</v>
      </c>
      <c r="D7" t="s">
        <v>55</v>
      </c>
      <c r="E7" t="s">
        <v>50</v>
      </c>
      <c r="F7" t="s">
        <v>51</v>
      </c>
      <c r="G7" t="s">
        <v>52</v>
      </c>
      <c r="H7" s="10" t="str">
        <f t="shared" si="0"/>
        <v>External attacker generates a cyber-physical caused destruction of transmission devices affecting catchment area; which might lead to a quantity issue</v>
      </c>
      <c r="I7" s="10" t="s">
        <v>61</v>
      </c>
    </row>
    <row r="8" spans="1:17" ht="48" x14ac:dyDescent="0.2">
      <c r="A8">
        <v>7</v>
      </c>
      <c r="B8" t="s">
        <v>40</v>
      </c>
      <c r="C8" t="s">
        <v>41</v>
      </c>
      <c r="D8" t="s">
        <v>55</v>
      </c>
      <c r="E8" t="s">
        <v>62</v>
      </c>
      <c r="F8" t="s">
        <v>51</v>
      </c>
      <c r="G8" t="s">
        <v>52</v>
      </c>
      <c r="H8" s="10" t="str">
        <f t="shared" si="0"/>
        <v>External attacker generates a physical caused destruction of well affecting catchment area; which might lead to a quantity issue</v>
      </c>
      <c r="I8" s="10" t="s">
        <v>63</v>
      </c>
    </row>
    <row r="9" spans="1:17" ht="48" x14ac:dyDescent="0.2">
      <c r="A9">
        <v>8</v>
      </c>
      <c r="B9" t="s">
        <v>40</v>
      </c>
      <c r="C9" t="s">
        <v>48</v>
      </c>
      <c r="D9" t="s">
        <v>55</v>
      </c>
      <c r="E9" t="s">
        <v>59</v>
      </c>
      <c r="F9" t="s">
        <v>64</v>
      </c>
      <c r="G9" t="s">
        <v>52</v>
      </c>
      <c r="H9" s="10" t="str">
        <f t="shared" si="0"/>
        <v>External attacker generates a cyber-physical caused destruction of sensors affecting water treatment plant; which might lead to a quantity issue</v>
      </c>
      <c r="I9" s="10" t="s">
        <v>65</v>
      </c>
    </row>
    <row r="10" spans="1:17" ht="64" x14ac:dyDescent="0.2">
      <c r="A10">
        <v>9</v>
      </c>
      <c r="B10" t="s">
        <v>40</v>
      </c>
      <c r="C10" t="s">
        <v>48</v>
      </c>
      <c r="D10" t="s">
        <v>55</v>
      </c>
      <c r="E10" t="s">
        <v>59</v>
      </c>
      <c r="F10" t="s">
        <v>64</v>
      </c>
      <c r="G10" t="s">
        <v>45</v>
      </c>
      <c r="H10" s="10" t="str">
        <f t="shared" si="0"/>
        <v>External attacker generates a cyber-physical caused destruction of sensors affecting water treatment plant; which might lead to a quality issue</v>
      </c>
      <c r="I10" s="10" t="s">
        <v>66</v>
      </c>
    </row>
    <row r="11" spans="1:17" ht="48" x14ac:dyDescent="0.2">
      <c r="A11">
        <v>10</v>
      </c>
      <c r="B11" t="s">
        <v>40</v>
      </c>
      <c r="C11" t="s">
        <v>48</v>
      </c>
      <c r="D11" t="s">
        <v>49</v>
      </c>
      <c r="E11" t="s">
        <v>50</v>
      </c>
      <c r="F11" t="s">
        <v>64</v>
      </c>
      <c r="G11" t="s">
        <v>45</v>
      </c>
      <c r="H11" s="10" t="str">
        <f t="shared" si="0"/>
        <v>External attacker generates a cyber-physical caused manipulation of transmission devices affecting water treatment plant; which might lead to a quality issue</v>
      </c>
      <c r="I11" s="10" t="s">
        <v>67</v>
      </c>
    </row>
    <row r="12" spans="1:17" ht="80" x14ac:dyDescent="0.2">
      <c r="A12">
        <v>11</v>
      </c>
      <c r="B12" t="s">
        <v>40</v>
      </c>
      <c r="C12" t="s">
        <v>48</v>
      </c>
      <c r="D12" t="s">
        <v>55</v>
      </c>
      <c r="E12" t="s">
        <v>50</v>
      </c>
      <c r="F12" t="s">
        <v>64</v>
      </c>
      <c r="G12" t="s">
        <v>52</v>
      </c>
      <c r="H12" s="10" t="str">
        <f t="shared" si="0"/>
        <v>External attacker generates a cyber-physical caused destruction of transmission devices affecting water treatment plant; which might lead to a quantity issue</v>
      </c>
      <c r="I12" s="10" t="s">
        <v>68</v>
      </c>
      <c r="J12" s="10" t="s">
        <v>69</v>
      </c>
    </row>
    <row r="13" spans="1:17" ht="57" customHeight="1" x14ac:dyDescent="0.2">
      <c r="A13">
        <v>12</v>
      </c>
      <c r="B13" t="s">
        <v>40</v>
      </c>
      <c r="C13" t="s">
        <v>48</v>
      </c>
      <c r="D13" t="s">
        <v>49</v>
      </c>
      <c r="E13" t="s">
        <v>70</v>
      </c>
      <c r="F13" t="s">
        <v>64</v>
      </c>
      <c r="G13" t="s">
        <v>45</v>
      </c>
      <c r="H13" s="10" t="str">
        <f t="shared" si="0"/>
        <v>External attacker generates a cyber-physical caused manipulation of dosing system affecting water treatment plant; which might lead to a quality issue</v>
      </c>
      <c r="I13" s="10" t="s">
        <v>71</v>
      </c>
    </row>
    <row r="14" spans="1:17" ht="48" x14ac:dyDescent="0.2">
      <c r="A14">
        <v>13</v>
      </c>
      <c r="B14" t="s">
        <v>57</v>
      </c>
      <c r="C14" t="s">
        <v>41</v>
      </c>
      <c r="D14" t="s">
        <v>42</v>
      </c>
      <c r="E14" t="s">
        <v>72</v>
      </c>
      <c r="F14" t="s">
        <v>64</v>
      </c>
      <c r="G14" t="s">
        <v>45</v>
      </c>
      <c r="H14" s="10" t="str">
        <f t="shared" si="0"/>
        <v>Natural phenomena generates a physical caused pollution of water under treatment affecting water treatment plant; which might lead to a quality issue</v>
      </c>
      <c r="I14" s="10" t="s">
        <v>73</v>
      </c>
    </row>
    <row r="15" spans="1:17" ht="80" x14ac:dyDescent="0.2">
      <c r="A15">
        <v>14</v>
      </c>
      <c r="B15" t="s">
        <v>57</v>
      </c>
      <c r="C15" t="s">
        <v>41</v>
      </c>
      <c r="D15" t="s">
        <v>55</v>
      </c>
      <c r="E15" t="s">
        <v>74</v>
      </c>
      <c r="F15" t="s">
        <v>64</v>
      </c>
      <c r="G15" t="s">
        <v>45</v>
      </c>
      <c r="H15" s="10" t="str">
        <f t="shared" si="0"/>
        <v>Natural phenomena generates a physical caused destruction of additives affecting water treatment plant; which might lead to a quality issue</v>
      </c>
      <c r="I15" s="10" t="s">
        <v>75</v>
      </c>
      <c r="J15" s="10" t="s">
        <v>76</v>
      </c>
    </row>
    <row r="16" spans="1:17" ht="80" x14ac:dyDescent="0.2">
      <c r="A16">
        <v>15</v>
      </c>
      <c r="B16" t="s">
        <v>77</v>
      </c>
      <c r="C16" t="s">
        <v>41</v>
      </c>
      <c r="D16" t="s">
        <v>42</v>
      </c>
      <c r="E16" t="s">
        <v>72</v>
      </c>
      <c r="F16" t="s">
        <v>64</v>
      </c>
      <c r="G16" t="s">
        <v>45</v>
      </c>
      <c r="H16" s="10" t="str">
        <f t="shared" si="0"/>
        <v>Human fault generates a physical caused pollution of water under treatment affecting water treatment plant; which might lead to a quality issue</v>
      </c>
      <c r="I16" s="10" t="s">
        <v>78</v>
      </c>
    </row>
    <row r="17" spans="1:16" ht="64" x14ac:dyDescent="0.2">
      <c r="A17">
        <v>16</v>
      </c>
      <c r="B17" t="s">
        <v>40</v>
      </c>
      <c r="C17" t="s">
        <v>41</v>
      </c>
      <c r="D17" t="s">
        <v>42</v>
      </c>
      <c r="E17" t="s">
        <v>74</v>
      </c>
      <c r="F17" t="s">
        <v>64</v>
      </c>
      <c r="G17" t="s">
        <v>45</v>
      </c>
      <c r="H17" s="10" t="str">
        <f t="shared" si="0"/>
        <v>External attacker generates a physical caused pollution of additives affecting water treatment plant; which might lead to a quality issue</v>
      </c>
      <c r="I17" s="10" t="s">
        <v>79</v>
      </c>
    </row>
    <row r="18" spans="1:16" ht="48" x14ac:dyDescent="0.2">
      <c r="A18">
        <v>17</v>
      </c>
      <c r="B18" t="s">
        <v>77</v>
      </c>
      <c r="C18" t="s">
        <v>48</v>
      </c>
      <c r="D18" t="s">
        <v>49</v>
      </c>
      <c r="E18" t="s">
        <v>80</v>
      </c>
      <c r="F18" t="s">
        <v>81</v>
      </c>
      <c r="G18" t="s">
        <v>52</v>
      </c>
      <c r="H18" s="10" t="str">
        <f t="shared" si="0"/>
        <v>Human fault generates a cyber-physical caused manipulation of control system affecting drinking water network; which might lead to a quantity issue</v>
      </c>
      <c r="I18" s="10" t="s">
        <v>82</v>
      </c>
      <c r="J18" s="10" t="s">
        <v>83</v>
      </c>
      <c r="K18" s="14" t="s">
        <v>84</v>
      </c>
    </row>
    <row r="19" spans="1:16" ht="48" x14ac:dyDescent="0.2">
      <c r="A19">
        <v>18</v>
      </c>
      <c r="B19" t="s">
        <v>77</v>
      </c>
      <c r="C19" t="s">
        <v>48</v>
      </c>
      <c r="D19" t="s">
        <v>49</v>
      </c>
      <c r="E19" t="s">
        <v>80</v>
      </c>
      <c r="F19" t="s">
        <v>81</v>
      </c>
      <c r="G19" t="s">
        <v>45</v>
      </c>
      <c r="H19" s="10" t="str">
        <f t="shared" si="0"/>
        <v>Human fault generates a cyber-physical caused manipulation of control system affecting drinking water network; which might lead to a quality issue</v>
      </c>
      <c r="I19" s="10" t="s">
        <v>85</v>
      </c>
    </row>
    <row r="20" spans="1:16" ht="48" x14ac:dyDescent="0.2">
      <c r="A20">
        <v>19</v>
      </c>
      <c r="B20" t="s">
        <v>40</v>
      </c>
      <c r="C20" t="s">
        <v>41</v>
      </c>
      <c r="D20" t="s">
        <v>55</v>
      </c>
      <c r="E20" t="s">
        <v>86</v>
      </c>
      <c r="F20" t="s">
        <v>86</v>
      </c>
      <c r="G20" t="s">
        <v>52</v>
      </c>
      <c r="H20" s="10" t="str">
        <f>CONCATENATE(B20," generates a ",C20," caused ",D20," of ",E20,"; which might lead to a ",G20," issue")</f>
        <v>External attacker generates a physical caused destruction of pressure boosting station; which might lead to a quantity issue</v>
      </c>
      <c r="I20" s="10" t="s">
        <v>87</v>
      </c>
    </row>
    <row r="21" spans="1:16" ht="48" x14ac:dyDescent="0.2">
      <c r="A21">
        <v>20</v>
      </c>
      <c r="B21" t="s">
        <v>40</v>
      </c>
      <c r="C21" t="s">
        <v>48</v>
      </c>
      <c r="D21" t="s">
        <v>49</v>
      </c>
      <c r="E21" t="s">
        <v>59</v>
      </c>
      <c r="F21" t="s">
        <v>86</v>
      </c>
      <c r="G21" t="s">
        <v>52</v>
      </c>
      <c r="H21" s="10"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0" t="s">
        <v>88</v>
      </c>
    </row>
    <row r="22" spans="1:16" ht="48" x14ac:dyDescent="0.2">
      <c r="A22">
        <v>21</v>
      </c>
      <c r="B22" t="s">
        <v>40</v>
      </c>
      <c r="C22" t="s">
        <v>48</v>
      </c>
      <c r="D22" t="s">
        <v>55</v>
      </c>
      <c r="E22" t="s">
        <v>59</v>
      </c>
      <c r="F22" t="s">
        <v>86</v>
      </c>
      <c r="G22" t="s">
        <v>52</v>
      </c>
      <c r="H22" s="10" t="str">
        <f t="shared" si="1"/>
        <v>External attacker generates a cyber-physical caused destruction of sensors affecting pressure boosting station; which might lead to a quantity issue</v>
      </c>
      <c r="I22" s="10" t="s">
        <v>88</v>
      </c>
    </row>
    <row r="23" spans="1:16" ht="80" x14ac:dyDescent="0.2">
      <c r="A23">
        <v>22</v>
      </c>
      <c r="B23" t="s">
        <v>40</v>
      </c>
      <c r="C23" t="s">
        <v>48</v>
      </c>
      <c r="D23" t="s">
        <v>49</v>
      </c>
      <c r="E23" t="s">
        <v>50</v>
      </c>
      <c r="F23" t="s">
        <v>86</v>
      </c>
      <c r="G23" t="s">
        <v>52</v>
      </c>
      <c r="H23" s="10" t="str">
        <f t="shared" si="1"/>
        <v>External attacker generates a cyber-physical caused manipulation of transmission devices affecting pressure boosting station; which might lead to a quantity issue</v>
      </c>
      <c r="I23" s="10" t="s">
        <v>89</v>
      </c>
      <c r="J23" s="10" t="s">
        <v>90</v>
      </c>
    </row>
    <row r="24" spans="1:16" ht="48" x14ac:dyDescent="0.2">
      <c r="A24">
        <v>23</v>
      </c>
      <c r="B24" t="s">
        <v>40</v>
      </c>
      <c r="C24" t="s">
        <v>48</v>
      </c>
      <c r="D24" t="s">
        <v>55</v>
      </c>
      <c r="E24" t="s">
        <v>50</v>
      </c>
      <c r="F24" t="s">
        <v>86</v>
      </c>
      <c r="G24" t="s">
        <v>52</v>
      </c>
      <c r="H24" s="10" t="str">
        <f t="shared" si="1"/>
        <v>External attacker generates a cyber-physical caused destruction of transmission devices affecting pressure boosting station; which might lead to a quantity issue</v>
      </c>
      <c r="I24" s="10" t="s">
        <v>89</v>
      </c>
    </row>
    <row r="25" spans="1:16" ht="48" x14ac:dyDescent="0.2">
      <c r="A25">
        <v>24</v>
      </c>
      <c r="B25" t="s">
        <v>77</v>
      </c>
      <c r="C25" t="s">
        <v>41</v>
      </c>
      <c r="D25" t="s">
        <v>49</v>
      </c>
      <c r="E25" t="s">
        <v>91</v>
      </c>
      <c r="F25" t="s">
        <v>81</v>
      </c>
      <c r="G25" t="s">
        <v>45</v>
      </c>
      <c r="H25" s="10" t="str">
        <f t="shared" si="1"/>
        <v>Human fault generates a physical caused manipulation of drinking water pipes affecting drinking water network; which might lead to a quality issue</v>
      </c>
      <c r="I25" s="10" t="s">
        <v>92</v>
      </c>
      <c r="J25"/>
      <c r="K25"/>
      <c r="L25"/>
      <c r="M25"/>
      <c r="N25"/>
      <c r="O25"/>
      <c r="P25"/>
    </row>
    <row r="26" spans="1:16" ht="48" x14ac:dyDescent="0.2">
      <c r="A26">
        <v>25</v>
      </c>
      <c r="B26" t="s">
        <v>40</v>
      </c>
      <c r="C26" t="s">
        <v>41</v>
      </c>
      <c r="D26" t="s">
        <v>42</v>
      </c>
      <c r="E26" t="s">
        <v>93</v>
      </c>
      <c r="F26" t="s">
        <v>81</v>
      </c>
      <c r="G26" t="s">
        <v>45</v>
      </c>
      <c r="H26" s="10" t="str">
        <f t="shared" si="1"/>
        <v>External attacker generates a physical caused pollution of drinking water taps affecting drinking water network; which might lead to a quality issue</v>
      </c>
      <c r="I26" s="10" t="s">
        <v>94</v>
      </c>
      <c r="J26"/>
      <c r="K26"/>
      <c r="L26"/>
      <c r="M26"/>
      <c r="N26"/>
      <c r="O26"/>
      <c r="P26"/>
    </row>
    <row r="27" spans="1:16" ht="107.25" customHeight="1" x14ac:dyDescent="0.2">
      <c r="A27">
        <v>26</v>
      </c>
      <c r="B27" t="s">
        <v>40</v>
      </c>
      <c r="C27" t="s">
        <v>41</v>
      </c>
      <c r="D27" t="s">
        <v>42</v>
      </c>
      <c r="E27" t="s">
        <v>95</v>
      </c>
      <c r="F27" t="s">
        <v>81</v>
      </c>
      <c r="G27" t="s">
        <v>45</v>
      </c>
      <c r="H27" s="10" t="str">
        <f t="shared" si="1"/>
        <v>External attacker generates a physical caused pollution of fire hydrants affecting drinking water network; which might lead to a quality issue</v>
      </c>
      <c r="I27" s="10" t="s">
        <v>96</v>
      </c>
      <c r="J27"/>
      <c r="K27"/>
      <c r="L27"/>
      <c r="M27"/>
      <c r="N27"/>
      <c r="O27"/>
      <c r="P27"/>
    </row>
    <row r="28" spans="1:16" ht="48" x14ac:dyDescent="0.2">
      <c r="A28">
        <v>27</v>
      </c>
      <c r="B28" t="s">
        <v>40</v>
      </c>
      <c r="C28" t="s">
        <v>41</v>
      </c>
      <c r="D28" t="s">
        <v>55</v>
      </c>
      <c r="E28" t="s">
        <v>91</v>
      </c>
      <c r="F28" t="s">
        <v>81</v>
      </c>
      <c r="G28" t="s">
        <v>52</v>
      </c>
      <c r="H28" s="10" t="str">
        <f t="shared" si="1"/>
        <v>External attacker generates a physical caused destruction of drinking water pipes affecting drinking water network; which might lead to a quantity issue</v>
      </c>
      <c r="I28" s="10" t="s">
        <v>97</v>
      </c>
      <c r="J28"/>
      <c r="K28"/>
      <c r="L28"/>
      <c r="M28"/>
      <c r="N28"/>
      <c r="O28"/>
      <c r="P28"/>
    </row>
    <row r="29" spans="1:16" ht="32" x14ac:dyDescent="0.2">
      <c r="A29">
        <v>28</v>
      </c>
      <c r="B29" t="s">
        <v>40</v>
      </c>
      <c r="C29" t="s">
        <v>41</v>
      </c>
      <c r="D29" t="s">
        <v>42</v>
      </c>
      <c r="E29" t="s">
        <v>98</v>
      </c>
      <c r="F29" t="s">
        <v>98</v>
      </c>
      <c r="G29" t="s">
        <v>45</v>
      </c>
      <c r="H29" s="10" t="str">
        <f>CONCATENATE(B29," generates a ",C29," caused ",D29," of ",E29,"; which might lead to a ",G29," issue")</f>
        <v>External attacker generates a physical caused pollution of drinking water tanks; which might lead to a quality issue</v>
      </c>
      <c r="I29" s="10" t="s">
        <v>99</v>
      </c>
    </row>
    <row r="30" spans="1:16" ht="48" x14ac:dyDescent="0.2">
      <c r="A30">
        <v>29</v>
      </c>
      <c r="B30" t="s">
        <v>40</v>
      </c>
      <c r="C30" t="s">
        <v>48</v>
      </c>
      <c r="D30" t="s">
        <v>49</v>
      </c>
      <c r="E30" t="s">
        <v>59</v>
      </c>
      <c r="F30" t="s">
        <v>98</v>
      </c>
      <c r="G30" t="s">
        <v>52</v>
      </c>
      <c r="H30" s="10" t="str">
        <f>CONCATENATE(B30," generates a ",C30," caused ",D30," of ",E30," affecting ",F30,"; which might lead to a ",G30," issue")</f>
        <v>External attacker generates a cyber-physical caused manipulation of sensors affecting drinking water tanks; which might lead to a quantity issue</v>
      </c>
      <c r="I30" s="10" t="s">
        <v>100</v>
      </c>
      <c r="J30" s="10" t="s">
        <v>101</v>
      </c>
      <c r="K30" s="10" t="s">
        <v>102</v>
      </c>
      <c r="L30" s="10" t="s">
        <v>103</v>
      </c>
    </row>
    <row r="31" spans="1:16" ht="64" x14ac:dyDescent="0.2">
      <c r="A31">
        <v>30</v>
      </c>
      <c r="B31" t="s">
        <v>40</v>
      </c>
      <c r="C31" t="s">
        <v>48</v>
      </c>
      <c r="D31" t="s">
        <v>49</v>
      </c>
      <c r="E31" t="s">
        <v>50</v>
      </c>
      <c r="F31" t="s">
        <v>98</v>
      </c>
      <c r="G31" t="s">
        <v>52</v>
      </c>
      <c r="H31" s="10" t="str">
        <f>CONCATENATE(B31," generates a ",C31," caused ",D31," of ",E31," affecting ",F31,"; which might lead to a ",G31," issue")</f>
        <v>External attacker generates a cyber-physical caused manipulation of transmission devices affecting drinking water tanks; which might lead to a quantity issue</v>
      </c>
      <c r="I31" s="10" t="s">
        <v>104</v>
      </c>
    </row>
    <row r="32" spans="1:16" ht="48" x14ac:dyDescent="0.2">
      <c r="A32">
        <v>31</v>
      </c>
      <c r="B32" t="s">
        <v>40</v>
      </c>
      <c r="C32" t="s">
        <v>41</v>
      </c>
      <c r="D32" t="s">
        <v>55</v>
      </c>
      <c r="E32" t="s">
        <v>98</v>
      </c>
      <c r="F32" t="s">
        <v>98</v>
      </c>
      <c r="G32" t="s">
        <v>52</v>
      </c>
      <c r="H32" s="10" t="str">
        <f>CONCATENATE(B32," generates a ",C32," caused ",D32," of ",E32,"; which might lead to a ",G32," issue")</f>
        <v>External attacker generates a physical caused destruction of drinking water tanks; which might lead to a quantity issue</v>
      </c>
      <c r="I32" s="10" t="s">
        <v>105</v>
      </c>
    </row>
    <row r="33" spans="1:16" ht="80" x14ac:dyDescent="0.2">
      <c r="A33">
        <v>32</v>
      </c>
      <c r="B33" t="s">
        <v>40</v>
      </c>
      <c r="C33" t="s">
        <v>48</v>
      </c>
      <c r="D33" t="s">
        <v>49</v>
      </c>
      <c r="E33" t="s">
        <v>80</v>
      </c>
      <c r="F33" t="s">
        <v>86</v>
      </c>
      <c r="G33" t="s">
        <v>52</v>
      </c>
      <c r="H33" s="10"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0" t="s">
        <v>106</v>
      </c>
      <c r="J33" s="15" t="s">
        <v>107</v>
      </c>
      <c r="K33" s="14" t="s">
        <v>108</v>
      </c>
      <c r="L33" s="14" t="s">
        <v>109</v>
      </c>
    </row>
    <row r="34" spans="1:16" ht="48" x14ac:dyDescent="0.2">
      <c r="A34">
        <v>33</v>
      </c>
      <c r="B34" t="s">
        <v>110</v>
      </c>
      <c r="C34" t="s">
        <v>41</v>
      </c>
      <c r="D34" t="s">
        <v>111</v>
      </c>
      <c r="E34" t="s">
        <v>112</v>
      </c>
      <c r="F34" t="s">
        <v>64</v>
      </c>
      <c r="G34" t="s">
        <v>52</v>
      </c>
      <c r="H34" s="10" t="str">
        <f t="shared" si="2"/>
        <v>Interdependent CI generates a physical caused interruption of power transformer affecting water treatment plant; which might lead to a quantity issue</v>
      </c>
      <c r="I34" s="10" t="s">
        <v>113</v>
      </c>
      <c r="J34"/>
      <c r="K34"/>
      <c r="L34"/>
      <c r="M34"/>
      <c r="N34"/>
      <c r="O34"/>
      <c r="P34"/>
    </row>
    <row r="35" spans="1:16" ht="48" x14ac:dyDescent="0.2">
      <c r="A35">
        <v>34</v>
      </c>
      <c r="B35" t="s">
        <v>110</v>
      </c>
      <c r="C35" t="s">
        <v>41</v>
      </c>
      <c r="D35" t="s">
        <v>111</v>
      </c>
      <c r="E35" t="s">
        <v>112</v>
      </c>
      <c r="F35" t="s">
        <v>86</v>
      </c>
      <c r="G35" t="s">
        <v>52</v>
      </c>
      <c r="H35" s="10" t="str">
        <f t="shared" si="2"/>
        <v>Interdependent CI generates a physical caused interruption of power transformer affecting pressure boosting station; which might lead to a quantity issue</v>
      </c>
      <c r="I35" s="10" t="s">
        <v>114</v>
      </c>
    </row>
    <row r="36" spans="1:16" ht="64" x14ac:dyDescent="0.2">
      <c r="A36">
        <v>35</v>
      </c>
      <c r="B36" t="s">
        <v>40</v>
      </c>
      <c r="C36" t="s">
        <v>48</v>
      </c>
      <c r="D36" t="s">
        <v>55</v>
      </c>
      <c r="E36" t="s">
        <v>50</v>
      </c>
      <c r="F36" t="s">
        <v>86</v>
      </c>
      <c r="G36" t="s">
        <v>52</v>
      </c>
      <c r="H36" s="10" t="str">
        <f t="shared" si="2"/>
        <v>External attacker generates a cyber-physical caused destruction of transmission devices affecting pressure boosting station; which might lead to a quantity issue</v>
      </c>
      <c r="I36" s="10" t="s">
        <v>115</v>
      </c>
      <c r="J36" s="10" t="s">
        <v>116</v>
      </c>
    </row>
    <row r="37" spans="1:16" ht="48" x14ac:dyDescent="0.2">
      <c r="A37">
        <v>36</v>
      </c>
      <c r="B37" t="s">
        <v>40</v>
      </c>
      <c r="C37" t="s">
        <v>41</v>
      </c>
      <c r="D37" t="s">
        <v>55</v>
      </c>
      <c r="E37" t="s">
        <v>112</v>
      </c>
      <c r="F37" t="s">
        <v>64</v>
      </c>
      <c r="G37" t="s">
        <v>52</v>
      </c>
      <c r="H37" s="10" t="str">
        <f t="shared" si="2"/>
        <v>External attacker generates a physical caused destruction of power transformer affecting water treatment plant; which might lead to a quantity issue</v>
      </c>
      <c r="I37" s="16" t="s">
        <v>117</v>
      </c>
      <c r="J37" s="16"/>
      <c r="K37" s="16"/>
      <c r="L37" s="16"/>
      <c r="M37" s="16"/>
      <c r="N37" s="16"/>
      <c r="O37" s="16"/>
      <c r="P37" s="16"/>
    </row>
    <row r="38" spans="1:16" ht="48" x14ac:dyDescent="0.2">
      <c r="A38">
        <v>37</v>
      </c>
      <c r="B38" t="s">
        <v>40</v>
      </c>
      <c r="C38" t="s">
        <v>41</v>
      </c>
      <c r="D38" t="s">
        <v>55</v>
      </c>
      <c r="E38" t="s">
        <v>112</v>
      </c>
      <c r="F38" t="s">
        <v>86</v>
      </c>
      <c r="G38" t="s">
        <v>52</v>
      </c>
      <c r="H38" s="10" t="str">
        <f t="shared" si="2"/>
        <v>External attacker generates a physical caused destruction of power transformer affecting pressure boosting station; which might lead to a quantity issue</v>
      </c>
    </row>
    <row r="39" spans="1:16" ht="48" x14ac:dyDescent="0.2">
      <c r="A39">
        <v>38</v>
      </c>
      <c r="B39" t="s">
        <v>40</v>
      </c>
      <c r="C39" t="s">
        <v>48</v>
      </c>
      <c r="D39" t="s">
        <v>49</v>
      </c>
      <c r="E39" t="s">
        <v>59</v>
      </c>
      <c r="F39" t="s">
        <v>64</v>
      </c>
      <c r="G39" t="s">
        <v>52</v>
      </c>
      <c r="H39" s="10" t="str">
        <f t="shared" si="2"/>
        <v>External attacker generates a cyber-physical caused manipulation of sensors affecting water treatment plant; which might lead to a quantity issue</v>
      </c>
      <c r="I39" s="10" t="s">
        <v>118</v>
      </c>
      <c r="J39" s="10" t="s">
        <v>119</v>
      </c>
    </row>
    <row r="40" spans="1:16" ht="80" x14ac:dyDescent="0.2">
      <c r="A40">
        <v>39</v>
      </c>
      <c r="B40" t="s">
        <v>40</v>
      </c>
      <c r="C40" t="s">
        <v>48</v>
      </c>
      <c r="D40" t="s">
        <v>49</v>
      </c>
      <c r="E40" t="s">
        <v>59</v>
      </c>
      <c r="F40" t="s">
        <v>64</v>
      </c>
      <c r="G40" t="s">
        <v>45</v>
      </c>
      <c r="H40" s="10" t="str">
        <f t="shared" si="2"/>
        <v>External attacker generates a cyber-physical caused manipulation of sensors affecting water treatment plant; which might lead to a quality issue</v>
      </c>
      <c r="I40" s="10" t="s">
        <v>118</v>
      </c>
      <c r="J40" s="10" t="s">
        <v>120</v>
      </c>
    </row>
    <row r="41" spans="1:16" ht="48" x14ac:dyDescent="0.2">
      <c r="A41">
        <v>40</v>
      </c>
      <c r="B41" t="s">
        <v>40</v>
      </c>
      <c r="C41" t="s">
        <v>48</v>
      </c>
      <c r="D41" t="s">
        <v>49</v>
      </c>
      <c r="E41" t="s">
        <v>80</v>
      </c>
      <c r="F41" t="s">
        <v>64</v>
      </c>
      <c r="G41" t="s">
        <v>52</v>
      </c>
      <c r="H41" s="10" t="str">
        <f t="shared" si="2"/>
        <v>External attacker generates a cyber-physical caused manipulation of control system affecting water treatment plant; which might lead to a quantity issue</v>
      </c>
      <c r="I41" s="10" t="s">
        <v>121</v>
      </c>
      <c r="J41" s="10" t="s">
        <v>122</v>
      </c>
      <c r="K41" s="10" t="s">
        <v>123</v>
      </c>
    </row>
    <row r="42" spans="1:16" ht="48" x14ac:dyDescent="0.2">
      <c r="A42">
        <v>41</v>
      </c>
      <c r="B42" t="s">
        <v>40</v>
      </c>
      <c r="C42" t="s">
        <v>48</v>
      </c>
      <c r="D42" t="s">
        <v>49</v>
      </c>
      <c r="E42" t="s">
        <v>59</v>
      </c>
      <c r="F42" t="s">
        <v>51</v>
      </c>
      <c r="G42" t="s">
        <v>52</v>
      </c>
      <c r="H42" s="10" t="str">
        <f t="shared" si="2"/>
        <v>External attacker generates a cyber-physical caused manipulation of sensors affecting catchment area; which might lead to a quantity issue</v>
      </c>
      <c r="I42" s="10" t="s">
        <v>124</v>
      </c>
      <c r="J42" s="10" t="s">
        <v>125</v>
      </c>
      <c r="K42"/>
      <c r="L42"/>
      <c r="M42"/>
      <c r="N42"/>
      <c r="O42"/>
      <c r="P42"/>
    </row>
    <row r="43" spans="1:16" ht="80" x14ac:dyDescent="0.2">
      <c r="A43">
        <v>42</v>
      </c>
      <c r="B43" t="s">
        <v>40</v>
      </c>
      <c r="C43" t="s">
        <v>48</v>
      </c>
      <c r="D43" t="s">
        <v>49</v>
      </c>
      <c r="E43" t="s">
        <v>50</v>
      </c>
      <c r="F43" t="s">
        <v>64</v>
      </c>
      <c r="G43" t="s">
        <v>52</v>
      </c>
      <c r="H43" s="10" t="str">
        <f t="shared" si="2"/>
        <v>External attacker generates a cyber-physical caused manipulation of transmission devices affecting water treatment plant; which might lead to a quantity issue</v>
      </c>
      <c r="I43" s="10" t="s">
        <v>126</v>
      </c>
      <c r="J43" s="10" t="s">
        <v>127</v>
      </c>
      <c r="K43" s="10" t="s">
        <v>128</v>
      </c>
    </row>
    <row r="44" spans="1:16" ht="64" x14ac:dyDescent="0.2">
      <c r="A44">
        <v>43</v>
      </c>
      <c r="B44" t="s">
        <v>40</v>
      </c>
      <c r="C44" t="s">
        <v>48</v>
      </c>
      <c r="D44" t="s">
        <v>49</v>
      </c>
      <c r="E44" t="s">
        <v>80</v>
      </c>
      <c r="F44" t="s">
        <v>51</v>
      </c>
      <c r="G44" t="s">
        <v>52</v>
      </c>
      <c r="H44" s="10" t="str">
        <f t="shared" si="2"/>
        <v>External attacker generates a cyber-physical caused manipulation of control system affecting catchment area; which might lead to a quantity issue</v>
      </c>
      <c r="I44" s="10" t="s">
        <v>129</v>
      </c>
      <c r="J44"/>
      <c r="K44"/>
      <c r="L44"/>
      <c r="M44"/>
      <c r="N44"/>
      <c r="O44"/>
      <c r="P44"/>
    </row>
    <row r="45" spans="1:16" ht="80" x14ac:dyDescent="0.2">
      <c r="A45">
        <v>44</v>
      </c>
      <c r="B45" t="s">
        <v>40</v>
      </c>
      <c r="C45" t="s">
        <v>48</v>
      </c>
      <c r="D45" t="s">
        <v>49</v>
      </c>
      <c r="E45" t="s">
        <v>80</v>
      </c>
      <c r="F45" t="s">
        <v>64</v>
      </c>
      <c r="G45" t="s">
        <v>45</v>
      </c>
      <c r="H45" s="10" t="str">
        <f t="shared" si="2"/>
        <v>External attacker generates a cyber-physical caused manipulation of control system affecting water treatment plant; which might lead to a quality issue</v>
      </c>
      <c r="I45" s="10" t="s">
        <v>130</v>
      </c>
      <c r="J45" s="14" t="s">
        <v>131</v>
      </c>
      <c r="K45" s="14" t="s">
        <v>132</v>
      </c>
    </row>
    <row r="46" spans="1:16" ht="64" x14ac:dyDescent="0.2">
      <c r="A46">
        <v>45</v>
      </c>
      <c r="B46" t="s">
        <v>40</v>
      </c>
      <c r="C46" t="s">
        <v>48</v>
      </c>
      <c r="D46" t="s">
        <v>49</v>
      </c>
      <c r="E46" t="s">
        <v>80</v>
      </c>
      <c r="F46" t="s">
        <v>133</v>
      </c>
      <c r="G46" t="s">
        <v>45</v>
      </c>
      <c r="H46" s="10" t="str">
        <f t="shared" si="2"/>
        <v>External attacker generates a cyber-physical caused manipulation of control system affecting wastewater treatment plant; which might lead to a quality issue</v>
      </c>
      <c r="I46" s="14" t="s">
        <v>134</v>
      </c>
      <c r="J46" s="14" t="s">
        <v>135</v>
      </c>
      <c r="K46" s="14" t="s">
        <v>136</v>
      </c>
      <c r="L46" s="14" t="s">
        <v>137</v>
      </c>
      <c r="M46" s="14"/>
      <c r="N46" s="14"/>
      <c r="O46" s="14"/>
      <c r="P46" s="14"/>
    </row>
    <row r="47" spans="1:16" ht="48" x14ac:dyDescent="0.2">
      <c r="A47">
        <v>46</v>
      </c>
      <c r="B47" t="s">
        <v>77</v>
      </c>
      <c r="C47" t="s">
        <v>41</v>
      </c>
      <c r="D47" t="s">
        <v>49</v>
      </c>
      <c r="E47" t="s">
        <v>138</v>
      </c>
      <c r="F47" t="s">
        <v>81</v>
      </c>
      <c r="G47" t="s">
        <v>52</v>
      </c>
      <c r="H47" s="10" t="str">
        <f t="shared" si="2"/>
        <v>Human fault generates a physical caused manipulation of valve affecting drinking water network; which might lead to a quantity issue</v>
      </c>
      <c r="I47" s="14" t="s">
        <v>139</v>
      </c>
      <c r="J47" s="14"/>
      <c r="K47" s="14"/>
      <c r="L47" s="14"/>
      <c r="M47" s="14"/>
      <c r="N47" s="14"/>
      <c r="O47" s="14"/>
      <c r="P47" s="14"/>
    </row>
    <row r="48" spans="1:16" ht="48" x14ac:dyDescent="0.2">
      <c r="A48">
        <v>47</v>
      </c>
      <c r="B48" t="s">
        <v>40</v>
      </c>
      <c r="C48" t="s">
        <v>48</v>
      </c>
      <c r="D48" t="s">
        <v>55</v>
      </c>
      <c r="E48" t="s">
        <v>140</v>
      </c>
      <c r="F48" t="s">
        <v>81</v>
      </c>
      <c r="G48" t="s">
        <v>52</v>
      </c>
      <c r="H48" s="10" t="str">
        <f t="shared" si="2"/>
        <v>External attacker generates a cyber-physical caused destruction of control center affecting drinking water network; which might lead to a quantity issue</v>
      </c>
      <c r="I48" s="14" t="s">
        <v>141</v>
      </c>
      <c r="J48" s="17" t="s">
        <v>142</v>
      </c>
      <c r="K48" s="14"/>
      <c r="L48" s="14"/>
      <c r="M48" s="14"/>
      <c r="N48" s="14"/>
      <c r="O48" s="14"/>
      <c r="P48" s="14"/>
    </row>
    <row r="49" spans="1:16" ht="48" x14ac:dyDescent="0.2">
      <c r="A49">
        <v>48</v>
      </c>
      <c r="B49" t="s">
        <v>77</v>
      </c>
      <c r="C49" t="s">
        <v>48</v>
      </c>
      <c r="D49" t="s">
        <v>55</v>
      </c>
      <c r="E49" t="s">
        <v>140</v>
      </c>
      <c r="F49" t="s">
        <v>81</v>
      </c>
      <c r="G49" t="s">
        <v>52</v>
      </c>
      <c r="H49" s="10" t="str">
        <f t="shared" si="2"/>
        <v>Human fault generates a cyber-physical caused destruction of control center affecting drinking water network; which might lead to a quantity issue</v>
      </c>
      <c r="I49" s="14" t="s">
        <v>143</v>
      </c>
      <c r="J49" s="17" t="s">
        <v>144</v>
      </c>
      <c r="K49" s="14"/>
      <c r="L49" s="14"/>
      <c r="M49" s="14"/>
      <c r="N49" s="14"/>
      <c r="O49" s="14"/>
      <c r="P49" s="14"/>
    </row>
    <row r="50" spans="1:16" ht="64" x14ac:dyDescent="0.2">
      <c r="A50">
        <v>49</v>
      </c>
      <c r="B50" t="s">
        <v>40</v>
      </c>
      <c r="C50" t="s">
        <v>48</v>
      </c>
      <c r="D50" t="s">
        <v>49</v>
      </c>
      <c r="E50" t="s">
        <v>80</v>
      </c>
      <c r="F50" t="s">
        <v>81</v>
      </c>
      <c r="G50" t="s">
        <v>45</v>
      </c>
      <c r="H50" s="10" t="str">
        <f t="shared" si="2"/>
        <v>External attacker generates a cyber-physical caused manipulation of control system affecting drinking water network; which might lead to a quality issue</v>
      </c>
      <c r="I50" s="14" t="s">
        <v>145</v>
      </c>
      <c r="J50" s="14" t="s">
        <v>146</v>
      </c>
      <c r="K50" s="14"/>
      <c r="L50" s="14"/>
      <c r="M50" s="14"/>
      <c r="N50" s="14"/>
      <c r="O50" s="14"/>
      <c r="P50" s="14"/>
    </row>
    <row r="51" spans="1:16" ht="80" x14ac:dyDescent="0.2">
      <c r="A51">
        <v>50</v>
      </c>
      <c r="B51" t="s">
        <v>40</v>
      </c>
      <c r="C51" t="s">
        <v>147</v>
      </c>
      <c r="D51" t="s">
        <v>49</v>
      </c>
      <c r="E51" t="s">
        <v>148</v>
      </c>
      <c r="F51" t="s">
        <v>149</v>
      </c>
      <c r="G51" t="s">
        <v>150</v>
      </c>
      <c r="H51" s="10" t="str">
        <f>CONCATENATE(B51," generates a ",C51," caused ",D51," of ",E51,"; which might lead to a ",G51," issue")</f>
        <v>External attacker generates a cyber caused manipulation of server; which might lead to a financial issue</v>
      </c>
      <c r="I51" s="14" t="s">
        <v>151</v>
      </c>
      <c r="J51" s="17" t="s">
        <v>152</v>
      </c>
      <c r="K51" s="14" t="s">
        <v>153</v>
      </c>
      <c r="L51" s="14" t="s">
        <v>154</v>
      </c>
      <c r="M51" s="14"/>
      <c r="N51" s="14"/>
      <c r="O51" s="14"/>
      <c r="P51" s="14"/>
    </row>
    <row r="52" spans="1:16" ht="48" x14ac:dyDescent="0.2">
      <c r="A52">
        <v>51</v>
      </c>
      <c r="B52" t="s">
        <v>155</v>
      </c>
      <c r="C52" t="s">
        <v>147</v>
      </c>
      <c r="D52" t="s">
        <v>49</v>
      </c>
      <c r="E52" t="s">
        <v>148</v>
      </c>
      <c r="F52" t="s">
        <v>149</v>
      </c>
      <c r="G52" t="s">
        <v>150</v>
      </c>
      <c r="H52" s="10" t="str">
        <f>CONCATENATE(B52," generates a ",C52," caused ",D52," of ",E52,"; which might lead to a ",G52," issue")</f>
        <v>Internal attacker generates a cyber caused manipulation of server; which might lead to a financial issue</v>
      </c>
      <c r="I52" s="14" t="s">
        <v>156</v>
      </c>
      <c r="J52" s="14" t="s">
        <v>157</v>
      </c>
      <c r="K52" s="14"/>
      <c r="L52" s="14"/>
      <c r="M52" s="14"/>
      <c r="N52" s="14"/>
      <c r="O52" s="14"/>
      <c r="P52" s="14"/>
    </row>
    <row r="53" spans="1:16" ht="48" x14ac:dyDescent="0.2">
      <c r="A53">
        <v>52</v>
      </c>
      <c r="B53" t="s">
        <v>40</v>
      </c>
      <c r="C53" t="s">
        <v>147</v>
      </c>
      <c r="D53" t="s">
        <v>49</v>
      </c>
      <c r="E53" t="s">
        <v>158</v>
      </c>
      <c r="F53" t="s">
        <v>86</v>
      </c>
      <c r="G53" t="s">
        <v>52</v>
      </c>
      <c r="H53" s="10"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4" t="s">
        <v>159</v>
      </c>
      <c r="J53" s="14"/>
      <c r="K53" s="14"/>
      <c r="L53" s="14"/>
      <c r="M53" s="14"/>
      <c r="N53" s="14"/>
      <c r="O53" s="14"/>
      <c r="P53" s="14"/>
    </row>
    <row r="54" spans="1:16" ht="48" x14ac:dyDescent="0.2">
      <c r="A54">
        <v>53</v>
      </c>
      <c r="B54" t="s">
        <v>40</v>
      </c>
      <c r="C54" t="s">
        <v>147</v>
      </c>
      <c r="D54" t="s">
        <v>49</v>
      </c>
      <c r="E54" t="s">
        <v>158</v>
      </c>
      <c r="F54" t="s">
        <v>81</v>
      </c>
      <c r="G54" t="s">
        <v>45</v>
      </c>
      <c r="H54" s="10" t="str">
        <f t="shared" si="3"/>
        <v>External attacker generates a cyber caused manipulation of transferred information affecting drinking water network; which might lead to a quality issue</v>
      </c>
      <c r="I54" s="14" t="s">
        <v>160</v>
      </c>
      <c r="J54" s="18" t="s">
        <v>161</v>
      </c>
      <c r="K54" s="14"/>
      <c r="L54" s="14"/>
      <c r="M54" s="14"/>
      <c r="N54" s="14"/>
      <c r="O54" s="14"/>
      <c r="P54" s="14"/>
    </row>
    <row r="55" spans="1:16" ht="48" x14ac:dyDescent="0.2">
      <c r="A55">
        <v>54</v>
      </c>
      <c r="B55" t="s">
        <v>40</v>
      </c>
      <c r="C55" t="s">
        <v>48</v>
      </c>
      <c r="D55" t="s">
        <v>55</v>
      </c>
      <c r="E55" t="s">
        <v>80</v>
      </c>
      <c r="F55" t="s">
        <v>86</v>
      </c>
      <c r="G55" t="s">
        <v>52</v>
      </c>
      <c r="H55" s="10" t="str">
        <f t="shared" si="3"/>
        <v>External attacker generates a cyber-physical caused destruction of control system affecting pressure boosting station; which might lead to a quantity issue</v>
      </c>
      <c r="I55" s="14" t="s">
        <v>162</v>
      </c>
      <c r="J55" s="14"/>
      <c r="K55" s="14"/>
      <c r="L55" s="14"/>
      <c r="M55" s="14"/>
      <c r="N55" s="14"/>
      <c r="O55" s="14"/>
      <c r="P55" s="14"/>
    </row>
    <row r="56" spans="1:16" ht="48" x14ac:dyDescent="0.2">
      <c r="A56">
        <v>55</v>
      </c>
      <c r="B56" t="s">
        <v>40</v>
      </c>
      <c r="C56" t="s">
        <v>48</v>
      </c>
      <c r="D56" t="s">
        <v>55</v>
      </c>
      <c r="E56" t="s">
        <v>80</v>
      </c>
      <c r="F56" t="s">
        <v>81</v>
      </c>
      <c r="G56" t="s">
        <v>45</v>
      </c>
      <c r="H56" s="10" t="str">
        <f t="shared" si="3"/>
        <v>External attacker generates a cyber-physical caused destruction of control system affecting drinking water network; which might lead to a quality issue</v>
      </c>
      <c r="I56" s="14" t="s">
        <v>163</v>
      </c>
      <c r="J56" s="14"/>
      <c r="K56" s="14"/>
      <c r="L56" s="14"/>
      <c r="M56" s="14"/>
      <c r="N56" s="14"/>
      <c r="O56" s="14"/>
      <c r="P56" s="14"/>
    </row>
    <row r="57" spans="1:16" ht="48" x14ac:dyDescent="0.2">
      <c r="A57">
        <v>56</v>
      </c>
      <c r="B57" t="s">
        <v>40</v>
      </c>
      <c r="C57" t="s">
        <v>41</v>
      </c>
      <c r="D57" t="s">
        <v>55</v>
      </c>
      <c r="E57" t="s">
        <v>70</v>
      </c>
      <c r="F57" t="s">
        <v>81</v>
      </c>
      <c r="G57" t="s">
        <v>45</v>
      </c>
      <c r="H57" s="10" t="str">
        <f t="shared" si="3"/>
        <v>External attacker generates a physical caused destruction of dosing system affecting drinking water network; which might lead to a quality issue</v>
      </c>
      <c r="I57" s="14" t="s">
        <v>164</v>
      </c>
      <c r="J57" s="14"/>
      <c r="K57" s="14"/>
      <c r="L57" s="14"/>
      <c r="M57" s="14"/>
      <c r="N57" s="14"/>
      <c r="O57" s="14"/>
      <c r="P57" s="14"/>
    </row>
    <row r="58" spans="1:16" ht="64" x14ac:dyDescent="0.2">
      <c r="A58">
        <v>57</v>
      </c>
      <c r="B58" t="s">
        <v>40</v>
      </c>
      <c r="C58" t="s">
        <v>48</v>
      </c>
      <c r="D58" t="s">
        <v>49</v>
      </c>
      <c r="E58" t="s">
        <v>80</v>
      </c>
      <c r="F58" t="s">
        <v>98</v>
      </c>
      <c r="G58" t="s">
        <v>165</v>
      </c>
      <c r="H58" s="10" t="str">
        <f t="shared" si="3"/>
        <v>External attacker generates a cyber-physical caused manipulation of control system affecting drinking water tanks; which might lead to a reputation issue</v>
      </c>
      <c r="I58" s="14" t="s">
        <v>166</v>
      </c>
      <c r="J58" s="14"/>
      <c r="K58" s="14"/>
      <c r="L58" s="14"/>
      <c r="M58" s="14"/>
      <c r="N58" s="14"/>
      <c r="O58" s="14"/>
      <c r="P58" s="14"/>
    </row>
    <row r="59" spans="1:16" ht="48" x14ac:dyDescent="0.2">
      <c r="A59">
        <v>58</v>
      </c>
      <c r="B59" t="s">
        <v>77</v>
      </c>
      <c r="C59" t="s">
        <v>48</v>
      </c>
      <c r="D59" t="s">
        <v>49</v>
      </c>
      <c r="E59" t="s">
        <v>80</v>
      </c>
      <c r="F59" t="s">
        <v>98</v>
      </c>
      <c r="G59" t="s">
        <v>165</v>
      </c>
      <c r="H59" s="10" t="str">
        <f t="shared" si="3"/>
        <v>Human fault generates a cyber-physical caused manipulation of control system affecting drinking water tanks; which might lead to a reputation issue</v>
      </c>
      <c r="I59" s="14" t="s">
        <v>167</v>
      </c>
      <c r="J59" s="14"/>
      <c r="K59" s="14"/>
      <c r="L59" s="14"/>
      <c r="M59" s="14"/>
      <c r="N59" s="14"/>
      <c r="O59" s="14"/>
      <c r="P59" s="14"/>
    </row>
    <row r="60" spans="1:16" ht="64" x14ac:dyDescent="0.2">
      <c r="A60">
        <v>59</v>
      </c>
      <c r="B60" t="s">
        <v>168</v>
      </c>
      <c r="C60" t="s">
        <v>48</v>
      </c>
      <c r="D60" t="s">
        <v>49</v>
      </c>
      <c r="E60" t="s">
        <v>80</v>
      </c>
      <c r="F60" t="s">
        <v>81</v>
      </c>
      <c r="G60" t="s">
        <v>52</v>
      </c>
      <c r="H60" s="10" t="str">
        <f t="shared" si="3"/>
        <v>External supplier generates a cyber-physical caused manipulation of control system affecting drinking water network; which might lead to a quantity issue</v>
      </c>
      <c r="I60" s="14" t="s">
        <v>169</v>
      </c>
      <c r="J60" s="14"/>
      <c r="K60" s="14"/>
      <c r="L60" s="14"/>
      <c r="M60" s="14"/>
      <c r="N60" s="14"/>
      <c r="O60" s="14"/>
      <c r="P60" s="14"/>
    </row>
    <row r="61" spans="1:16" ht="48" x14ac:dyDescent="0.2">
      <c r="A61">
        <v>60</v>
      </c>
      <c r="B61" t="s">
        <v>40</v>
      </c>
      <c r="C61" t="s">
        <v>48</v>
      </c>
      <c r="D61" t="s">
        <v>49</v>
      </c>
      <c r="E61" t="s">
        <v>59</v>
      </c>
      <c r="F61" t="s">
        <v>81</v>
      </c>
      <c r="G61" t="s">
        <v>165</v>
      </c>
      <c r="H61" s="10" t="str">
        <f t="shared" si="3"/>
        <v>External attacker generates a cyber-physical caused manipulation of sensors affecting drinking water network; which might lead to a reputation issue</v>
      </c>
      <c r="I61" s="14" t="s">
        <v>170</v>
      </c>
      <c r="J61" s="14" t="s">
        <v>171</v>
      </c>
      <c r="K61" s="14"/>
      <c r="L61" s="14"/>
      <c r="M61" s="14"/>
      <c r="N61" s="14"/>
      <c r="O61" s="14"/>
      <c r="P61" s="14"/>
    </row>
    <row r="62" spans="1:16" ht="48" x14ac:dyDescent="0.2">
      <c r="A62">
        <v>61</v>
      </c>
      <c r="B62" t="s">
        <v>40</v>
      </c>
      <c r="C62" t="s">
        <v>41</v>
      </c>
      <c r="D62" t="s">
        <v>42</v>
      </c>
      <c r="E62" t="s">
        <v>91</v>
      </c>
      <c r="F62" t="s">
        <v>81</v>
      </c>
      <c r="G62" t="s">
        <v>45</v>
      </c>
      <c r="H62" s="10" t="str">
        <f t="shared" si="3"/>
        <v>External attacker generates a physical caused pollution of drinking water pipes affecting drinking water network; which might lead to a quality issue</v>
      </c>
      <c r="I62" s="17" t="s">
        <v>172</v>
      </c>
      <c r="J62" s="17"/>
      <c r="K62" s="17"/>
      <c r="L62" s="17"/>
      <c r="M62" s="17"/>
      <c r="N62" s="17"/>
      <c r="O62" s="17"/>
      <c r="P62" s="17"/>
    </row>
    <row r="63" spans="1:16" ht="48" x14ac:dyDescent="0.2">
      <c r="A63">
        <v>62</v>
      </c>
      <c r="B63" t="s">
        <v>40</v>
      </c>
      <c r="C63" t="s">
        <v>48</v>
      </c>
      <c r="D63" t="s">
        <v>49</v>
      </c>
      <c r="E63" t="s">
        <v>59</v>
      </c>
      <c r="F63" t="s">
        <v>81</v>
      </c>
      <c r="G63" t="s">
        <v>45</v>
      </c>
      <c r="H63" s="10" t="str">
        <f t="shared" si="3"/>
        <v>External attacker generates a cyber-physical caused manipulation of sensors affecting drinking water network; which might lead to a quality issue</v>
      </c>
      <c r="I63" s="17" t="s">
        <v>173</v>
      </c>
      <c r="J63" s="17"/>
      <c r="K63" s="17"/>
      <c r="L63" s="17"/>
      <c r="M63" s="17"/>
      <c r="N63" s="17"/>
      <c r="O63" s="17"/>
      <c r="P63" s="17"/>
    </row>
    <row r="64" spans="1:16" ht="48" x14ac:dyDescent="0.2">
      <c r="A64">
        <v>63</v>
      </c>
      <c r="B64" t="s">
        <v>110</v>
      </c>
      <c r="C64" t="s">
        <v>41</v>
      </c>
      <c r="D64" t="s">
        <v>42</v>
      </c>
      <c r="E64" t="s">
        <v>174</v>
      </c>
      <c r="F64" t="s">
        <v>44</v>
      </c>
      <c r="H64" s="10" t="str">
        <f t="shared" si="3"/>
        <v>Interdependent CI generates a physical caused pollution of surface water affecting raw water bodies; which might lead to a  issue</v>
      </c>
      <c r="I64" s="14" t="s">
        <v>175</v>
      </c>
      <c r="J64" s="14"/>
      <c r="K64" s="14"/>
      <c r="L64" s="14"/>
      <c r="M64" s="14"/>
      <c r="N64" s="14"/>
      <c r="O64" s="14"/>
      <c r="P64" s="14"/>
    </row>
    <row r="65" spans="1:16" ht="92.25" customHeight="1" x14ac:dyDescent="0.2">
      <c r="A65">
        <v>64</v>
      </c>
      <c r="B65" t="s">
        <v>40</v>
      </c>
      <c r="C65" t="s">
        <v>41</v>
      </c>
      <c r="D65" t="s">
        <v>49</v>
      </c>
      <c r="E65" t="s">
        <v>138</v>
      </c>
      <c r="F65" t="s">
        <v>64</v>
      </c>
      <c r="G65" t="s">
        <v>52</v>
      </c>
      <c r="H65" s="10" t="str">
        <f t="shared" si="3"/>
        <v>External attacker generates a physical caused manipulation of valve affecting water treatment plant; which might lead to a quantity issue</v>
      </c>
      <c r="I65" s="14" t="s">
        <v>176</v>
      </c>
      <c r="J65" s="14"/>
      <c r="K65" s="14"/>
      <c r="L65" s="14"/>
      <c r="M65" s="14"/>
      <c r="N65" s="14"/>
      <c r="O65" s="14"/>
      <c r="P65" s="14"/>
    </row>
    <row r="66" spans="1:16" ht="48" x14ac:dyDescent="0.2">
      <c r="A66">
        <v>65</v>
      </c>
      <c r="B66" t="s">
        <v>40</v>
      </c>
      <c r="C66" t="s">
        <v>48</v>
      </c>
      <c r="D66" t="s">
        <v>49</v>
      </c>
      <c r="E66" t="s">
        <v>80</v>
      </c>
      <c r="F66" t="s">
        <v>44</v>
      </c>
      <c r="G66" t="s">
        <v>52</v>
      </c>
      <c r="H66" s="10" t="str">
        <f t="shared" si="3"/>
        <v>External attacker generates a cyber-physical caused manipulation of control system affecting raw water bodies; which might lead to a quantity issue</v>
      </c>
      <c r="I66" s="14" t="s">
        <v>177</v>
      </c>
      <c r="J66" s="14"/>
      <c r="K66" s="14"/>
      <c r="L66" s="14"/>
      <c r="M66" s="14"/>
      <c r="N66" s="14"/>
      <c r="O66" s="14"/>
      <c r="P66" s="14"/>
    </row>
    <row r="67" spans="1:16" ht="48" x14ac:dyDescent="0.2">
      <c r="A67">
        <v>66</v>
      </c>
      <c r="B67" t="s">
        <v>40</v>
      </c>
      <c r="C67" t="s">
        <v>41</v>
      </c>
      <c r="D67" t="s">
        <v>49</v>
      </c>
      <c r="E67" t="s">
        <v>178</v>
      </c>
      <c r="F67" t="s">
        <v>81</v>
      </c>
      <c r="G67" t="s">
        <v>52</v>
      </c>
      <c r="H67" s="10" t="str">
        <f t="shared" si="3"/>
        <v>External attacker generates a physical caused manipulation of pump affecting drinking water network; which might lead to a quantity issue</v>
      </c>
      <c r="I67" s="14" t="s">
        <v>179</v>
      </c>
      <c r="J67" s="14"/>
      <c r="K67" s="14"/>
      <c r="L67" s="14"/>
      <c r="M67" s="14"/>
      <c r="N67" s="14"/>
      <c r="O67" s="14"/>
      <c r="P67" s="14"/>
    </row>
    <row r="68" spans="1:16" ht="110.25" customHeight="1" x14ac:dyDescent="0.2">
      <c r="A68">
        <v>67</v>
      </c>
      <c r="B68" t="s">
        <v>40</v>
      </c>
      <c r="C68" t="s">
        <v>41</v>
      </c>
      <c r="D68" t="s">
        <v>49</v>
      </c>
      <c r="E68" t="s">
        <v>138</v>
      </c>
      <c r="F68" t="s">
        <v>81</v>
      </c>
      <c r="G68" t="s">
        <v>52</v>
      </c>
      <c r="H68" s="10" t="str">
        <f t="shared" si="3"/>
        <v>External attacker generates a physical caused manipulation of valve affecting drinking water network; which might lead to a quantity issue</v>
      </c>
      <c r="I68" s="14" t="s">
        <v>180</v>
      </c>
      <c r="J68" s="14" t="s">
        <v>181</v>
      </c>
      <c r="K68" s="14"/>
      <c r="L68" s="14"/>
      <c r="M68" s="14"/>
      <c r="N68" s="14"/>
      <c r="O68" s="14"/>
      <c r="P68" s="14"/>
    </row>
    <row r="69" spans="1:16" ht="48" x14ac:dyDescent="0.2">
      <c r="A69">
        <v>68</v>
      </c>
      <c r="B69" t="s">
        <v>40</v>
      </c>
      <c r="C69" t="s">
        <v>41</v>
      </c>
      <c r="D69" t="s">
        <v>49</v>
      </c>
      <c r="E69" t="s">
        <v>91</v>
      </c>
      <c r="F69" t="s">
        <v>81</v>
      </c>
      <c r="G69" t="s">
        <v>52</v>
      </c>
      <c r="H69" s="10" t="str">
        <f t="shared" si="3"/>
        <v>External attacker generates a physical caused manipulation of drinking water pipes affecting drinking water network; which might lead to a quantity issue</v>
      </c>
      <c r="I69" s="14" t="s">
        <v>182</v>
      </c>
      <c r="J69" s="14"/>
      <c r="K69" s="14"/>
      <c r="L69" s="14"/>
      <c r="M69" s="14"/>
      <c r="N69" s="14"/>
      <c r="O69" s="14"/>
      <c r="P69" s="14"/>
    </row>
    <row r="70" spans="1:16" ht="64" x14ac:dyDescent="0.2">
      <c r="A70">
        <v>69</v>
      </c>
      <c r="B70" t="s">
        <v>40</v>
      </c>
      <c r="C70" t="s">
        <v>48</v>
      </c>
      <c r="D70" t="s">
        <v>49</v>
      </c>
      <c r="E70" t="s">
        <v>80</v>
      </c>
      <c r="F70" t="s">
        <v>81</v>
      </c>
      <c r="G70" t="s">
        <v>52</v>
      </c>
      <c r="H70" s="10" t="str">
        <f t="shared" si="3"/>
        <v>External attacker generates a cyber-physical caused manipulation of control system affecting drinking water network; which might lead to a quantity issue</v>
      </c>
      <c r="I70" s="14" t="s">
        <v>183</v>
      </c>
      <c r="J70" s="10" t="s">
        <v>184</v>
      </c>
      <c r="K70" s="10" t="s">
        <v>185</v>
      </c>
      <c r="L70" s="10" t="s">
        <v>186</v>
      </c>
      <c r="M70" s="14" t="s">
        <v>187</v>
      </c>
      <c r="N70" s="14" t="s">
        <v>188</v>
      </c>
      <c r="O70" s="14"/>
      <c r="P70" s="14"/>
    </row>
    <row r="71" spans="1:16" ht="64" x14ac:dyDescent="0.2">
      <c r="A71">
        <v>70</v>
      </c>
      <c r="B71" t="s">
        <v>40</v>
      </c>
      <c r="C71" t="s">
        <v>147</v>
      </c>
      <c r="D71" t="s">
        <v>49</v>
      </c>
      <c r="E71" t="s">
        <v>148</v>
      </c>
      <c r="F71" t="s">
        <v>149</v>
      </c>
      <c r="G71" t="s">
        <v>45</v>
      </c>
      <c r="H71" s="10" t="str">
        <f>CONCATENATE(B71," generates a ",C71," caused ",D71," of ",E71,"; which might lead to a ",G71," issue")</f>
        <v>External attacker generates a cyber caused manipulation of server; which might lead to a quality issue</v>
      </c>
      <c r="I71" s="17" t="s">
        <v>189</v>
      </c>
      <c r="J71" s="19" t="s">
        <v>190</v>
      </c>
      <c r="K71" s="19" t="s">
        <v>191</v>
      </c>
      <c r="L71" s="19" t="s">
        <v>192</v>
      </c>
      <c r="M71" s="17"/>
      <c r="N71" s="17"/>
      <c r="O71" s="17"/>
      <c r="P71" s="17"/>
    </row>
    <row r="72" spans="1:16" ht="48" x14ac:dyDescent="0.2">
      <c r="A72">
        <v>71</v>
      </c>
      <c r="B72" t="s">
        <v>40</v>
      </c>
      <c r="C72" t="s">
        <v>147</v>
      </c>
      <c r="D72" t="s">
        <v>49</v>
      </c>
      <c r="E72" t="s">
        <v>158</v>
      </c>
      <c r="F72" t="s">
        <v>81</v>
      </c>
      <c r="G72" t="s">
        <v>52</v>
      </c>
      <c r="H72" s="10" t="str">
        <f>CONCATENATE(B72," generates a ",C72," caused ",D72," of ",E72," affecting ",F72,"; which might lead to a ",G72," issue")</f>
        <v>External attacker generates a cyber caused manipulation of transferred information affecting drinking water network; which might lead to a quantity issue</v>
      </c>
      <c r="I72" s="18" t="s">
        <v>161</v>
      </c>
      <c r="J72" s="18"/>
      <c r="K72" s="18"/>
      <c r="L72" s="18"/>
      <c r="M72" s="18"/>
      <c r="N72" s="18"/>
      <c r="O72" s="18"/>
      <c r="P72" s="18"/>
    </row>
    <row r="73" spans="1:16" ht="48" x14ac:dyDescent="0.2">
      <c r="A73">
        <v>72</v>
      </c>
      <c r="B73" t="s">
        <v>40</v>
      </c>
      <c r="C73" t="s">
        <v>147</v>
      </c>
      <c r="D73" t="s">
        <v>49</v>
      </c>
      <c r="E73" t="s">
        <v>193</v>
      </c>
      <c r="F73" t="s">
        <v>149</v>
      </c>
      <c r="G73" t="s">
        <v>165</v>
      </c>
      <c r="H73" s="10" t="str">
        <f>CONCATENATE(B73," generates a ",C73," caused ",D73," of ",E73,"; which might lead to a ",G73," issue")</f>
        <v>External attacker generates a cyber caused manipulation of media channels; which might lead to a reputation issue</v>
      </c>
      <c r="I73" s="18" t="s">
        <v>194</v>
      </c>
      <c r="J73" s="18"/>
      <c r="K73" s="18"/>
      <c r="L73" s="18"/>
      <c r="M73" s="18"/>
      <c r="N73" s="18"/>
      <c r="O73" s="18"/>
      <c r="P73" s="18"/>
    </row>
    <row r="74" spans="1:16" ht="64" x14ac:dyDescent="0.2">
      <c r="A74">
        <v>73</v>
      </c>
      <c r="B74" t="s">
        <v>40</v>
      </c>
      <c r="C74" t="s">
        <v>48</v>
      </c>
      <c r="D74" t="s">
        <v>49</v>
      </c>
      <c r="E74" t="s">
        <v>80</v>
      </c>
      <c r="F74" t="s">
        <v>98</v>
      </c>
      <c r="G74" t="s">
        <v>52</v>
      </c>
      <c r="H74" s="10" t="str">
        <f>CONCATENATE(B74," generates a ",C74," caused ",D74," of ",E74," affecting ",F74,"; which might lead to a ",G74," issue")</f>
        <v>External attacker generates a cyber-physical caused manipulation of control system affecting drinking water tanks; which might lead to a quantity issue</v>
      </c>
      <c r="I74" s="17" t="s">
        <v>195</v>
      </c>
      <c r="J74" s="17"/>
      <c r="K74" s="17"/>
      <c r="L74" s="17"/>
      <c r="M74" s="17"/>
      <c r="N74" s="17"/>
      <c r="O74" s="17"/>
      <c r="P74" s="17"/>
    </row>
    <row r="75" spans="1:16" ht="64" x14ac:dyDescent="0.2">
      <c r="A75">
        <v>74</v>
      </c>
      <c r="B75" t="s">
        <v>40</v>
      </c>
      <c r="C75" t="s">
        <v>147</v>
      </c>
      <c r="D75" t="s">
        <v>49</v>
      </c>
      <c r="E75" t="s">
        <v>148</v>
      </c>
      <c r="F75" t="s">
        <v>149</v>
      </c>
      <c r="G75" t="s">
        <v>52</v>
      </c>
      <c r="H75" s="10" t="str">
        <f t="shared" ref="H75:H81" si="4">CONCATENATE(B75," generates a ",C75," caused ",D75," of ",E75,"; which might lead to a ",G75," issue")</f>
        <v>External attacker generates a cyber caused manipulation of server; which might lead to a quantity issue</v>
      </c>
      <c r="I75" s="19" t="s">
        <v>196</v>
      </c>
      <c r="J75" s="19" t="s">
        <v>190</v>
      </c>
      <c r="K75" s="19" t="s">
        <v>191</v>
      </c>
      <c r="L75" s="19" t="s">
        <v>192</v>
      </c>
    </row>
    <row r="76" spans="1:16" ht="64" x14ac:dyDescent="0.2">
      <c r="A76">
        <v>75</v>
      </c>
      <c r="B76" t="s">
        <v>40</v>
      </c>
      <c r="C76" t="s">
        <v>147</v>
      </c>
      <c r="D76" t="s">
        <v>49</v>
      </c>
      <c r="E76" t="s">
        <v>148</v>
      </c>
      <c r="F76" t="s">
        <v>149</v>
      </c>
      <c r="G76" t="s">
        <v>165</v>
      </c>
      <c r="H76" s="10" t="str">
        <f t="shared" si="4"/>
        <v>External attacker generates a cyber caused manipulation of server; which might lead to a reputation issue</v>
      </c>
      <c r="I76" s="19" t="s">
        <v>197</v>
      </c>
      <c r="J76" s="19" t="s">
        <v>198</v>
      </c>
      <c r="K76" s="19" t="s">
        <v>199</v>
      </c>
      <c r="L76" s="19" t="s">
        <v>200</v>
      </c>
    </row>
    <row r="77" spans="1:16" ht="32" x14ac:dyDescent="0.2">
      <c r="A77">
        <v>76</v>
      </c>
      <c r="B77" t="s">
        <v>77</v>
      </c>
      <c r="C77" t="s">
        <v>147</v>
      </c>
      <c r="D77" t="s">
        <v>49</v>
      </c>
      <c r="E77" t="s">
        <v>148</v>
      </c>
      <c r="F77" t="s">
        <v>149</v>
      </c>
      <c r="G77" t="s">
        <v>165</v>
      </c>
      <c r="H77" s="10" t="str">
        <f t="shared" si="4"/>
        <v>Human fault generates a cyber caused manipulation of server; which might lead to a reputation issue</v>
      </c>
      <c r="I77" s="19" t="s">
        <v>201</v>
      </c>
    </row>
    <row r="78" spans="1:16" ht="59.25" customHeight="1" x14ac:dyDescent="0.2">
      <c r="A78">
        <v>77</v>
      </c>
      <c r="B78" t="s">
        <v>77</v>
      </c>
      <c r="C78" t="s">
        <v>147</v>
      </c>
      <c r="D78" t="s">
        <v>49</v>
      </c>
      <c r="E78" t="s">
        <v>148</v>
      </c>
      <c r="F78" t="s">
        <v>149</v>
      </c>
      <c r="G78" t="s">
        <v>52</v>
      </c>
      <c r="H78" s="10" t="str">
        <f t="shared" si="4"/>
        <v>Human fault generates a cyber caused manipulation of server; which might lead to a quantity issue</v>
      </c>
      <c r="I78" s="19" t="s">
        <v>202</v>
      </c>
    </row>
    <row r="79" spans="1:16" ht="80" x14ac:dyDescent="0.2">
      <c r="A79">
        <v>78</v>
      </c>
      <c r="B79" t="s">
        <v>77</v>
      </c>
      <c r="C79" t="s">
        <v>147</v>
      </c>
      <c r="D79" t="s">
        <v>49</v>
      </c>
      <c r="E79" t="s">
        <v>148</v>
      </c>
      <c r="F79" t="s">
        <v>149</v>
      </c>
      <c r="G79" t="s">
        <v>45</v>
      </c>
      <c r="H79" s="10" t="str">
        <f t="shared" si="4"/>
        <v>Human fault generates a cyber caused manipulation of server; which might lead to a quality issue</v>
      </c>
      <c r="I79" s="19" t="s">
        <v>202</v>
      </c>
    </row>
    <row r="80" spans="1:16" ht="60" customHeight="1" x14ac:dyDescent="0.2">
      <c r="A80">
        <v>79</v>
      </c>
      <c r="B80" t="s">
        <v>77</v>
      </c>
      <c r="C80" t="s">
        <v>48</v>
      </c>
      <c r="D80" t="s">
        <v>49</v>
      </c>
      <c r="E80" t="s">
        <v>148</v>
      </c>
      <c r="F80" t="s">
        <v>149</v>
      </c>
      <c r="G80" t="s">
        <v>52</v>
      </c>
      <c r="H80" s="10" t="str">
        <f t="shared" si="4"/>
        <v>Human fault generates a cyber-physical caused manipulation of server; which might lead to a quantity issue</v>
      </c>
      <c r="I80" s="20" t="s">
        <v>203</v>
      </c>
    </row>
    <row r="81" spans="1:18" ht="48" x14ac:dyDescent="0.2">
      <c r="A81">
        <v>80</v>
      </c>
      <c r="B81" t="s">
        <v>77</v>
      </c>
      <c r="C81" t="s">
        <v>48</v>
      </c>
      <c r="D81" t="s">
        <v>49</v>
      </c>
      <c r="E81" t="s">
        <v>148</v>
      </c>
      <c r="F81" t="s">
        <v>149</v>
      </c>
      <c r="G81" t="s">
        <v>45</v>
      </c>
      <c r="H81" s="10" t="str">
        <f t="shared" si="4"/>
        <v>Human fault generates a cyber-physical caused manipulation of server; which might lead to a quality issue</v>
      </c>
      <c r="I81" s="20" t="s">
        <v>203</v>
      </c>
    </row>
    <row r="82" spans="1:18" ht="54" customHeight="1" x14ac:dyDescent="0.2">
      <c r="A82">
        <v>81</v>
      </c>
      <c r="B82" s="10" t="s">
        <v>110</v>
      </c>
      <c r="C82" s="10" t="s">
        <v>41</v>
      </c>
      <c r="D82" s="10" t="s">
        <v>42</v>
      </c>
      <c r="E82" s="10" t="s">
        <v>72</v>
      </c>
      <c r="F82" s="10" t="s">
        <v>64</v>
      </c>
      <c r="G82" s="10" t="s">
        <v>45</v>
      </c>
      <c r="H82" s="10" t="str">
        <f>CONCATENATE(B82," generates a ",C82," caused ",D82," of ",E82," affecting ",F82,"; which might lead to a ",G82," issue")</f>
        <v>Interdependent CI generates a physical caused pollution of water under treatment affecting water treatment plant; which might lead to a quality issue</v>
      </c>
      <c r="I82" s="10" t="s">
        <v>204</v>
      </c>
      <c r="Q82" s="14"/>
      <c r="R82" s="10"/>
    </row>
    <row r="94" spans="1:18" x14ac:dyDescent="0.2">
      <c r="A94" s="21"/>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H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8" s="22" customFormat="1" x14ac:dyDescent="0.2">
      <c r="A1" s="22" t="s">
        <v>205</v>
      </c>
      <c r="B1" s="22" t="s">
        <v>9</v>
      </c>
      <c r="C1" s="22" t="s">
        <v>11</v>
      </c>
      <c r="D1" s="22" t="s">
        <v>206</v>
      </c>
      <c r="E1" s="22" t="s">
        <v>207</v>
      </c>
      <c r="F1" s="22" t="s">
        <v>208</v>
      </c>
    </row>
    <row r="2" spans="1:8" x14ac:dyDescent="0.2">
      <c r="A2" s="23" t="s">
        <v>40</v>
      </c>
      <c r="B2" t="s">
        <v>209</v>
      </c>
      <c r="C2" t="s">
        <v>210</v>
      </c>
      <c r="D2" t="s">
        <v>211</v>
      </c>
      <c r="E2" t="s">
        <v>212</v>
      </c>
      <c r="F2" t="s">
        <v>213</v>
      </c>
      <c r="H2" s="24"/>
    </row>
    <row r="3" spans="1:8" x14ac:dyDescent="0.2">
      <c r="A3" s="25" t="s">
        <v>168</v>
      </c>
      <c r="B3" t="s">
        <v>214</v>
      </c>
      <c r="C3" s="26" t="s">
        <v>215</v>
      </c>
      <c r="D3" t="s">
        <v>216</v>
      </c>
      <c r="E3" t="s">
        <v>217</v>
      </c>
      <c r="F3" t="s">
        <v>218</v>
      </c>
    </row>
    <row r="4" spans="1:8" x14ac:dyDescent="0.2">
      <c r="A4" s="25" t="s">
        <v>77</v>
      </c>
      <c r="B4" t="s">
        <v>219</v>
      </c>
      <c r="C4" t="s">
        <v>220</v>
      </c>
      <c r="D4" t="s">
        <v>221</v>
      </c>
      <c r="E4" t="s">
        <v>222</v>
      </c>
      <c r="F4" t="s">
        <v>223</v>
      </c>
    </row>
    <row r="5" spans="1:8" x14ac:dyDescent="0.2">
      <c r="A5" s="25" t="s">
        <v>110</v>
      </c>
      <c r="C5" t="s">
        <v>224</v>
      </c>
      <c r="D5" t="s">
        <v>225</v>
      </c>
      <c r="E5" t="s">
        <v>226</v>
      </c>
      <c r="F5" t="s">
        <v>227</v>
      </c>
    </row>
    <row r="6" spans="1:8" ht="16" x14ac:dyDescent="0.2">
      <c r="A6" s="27" t="s">
        <v>155</v>
      </c>
      <c r="D6" t="s">
        <v>228</v>
      </c>
      <c r="E6" t="s">
        <v>229</v>
      </c>
    </row>
    <row r="7" spans="1:8" x14ac:dyDescent="0.2">
      <c r="A7" s="23" t="s">
        <v>57</v>
      </c>
      <c r="D7" t="s">
        <v>222</v>
      </c>
      <c r="E7" t="s">
        <v>230</v>
      </c>
    </row>
    <row r="8" spans="1:8" x14ac:dyDescent="0.2">
      <c r="A8" s="25"/>
      <c r="D8" t="s">
        <v>231</v>
      </c>
      <c r="E8" t="s">
        <v>232</v>
      </c>
    </row>
    <row r="9" spans="1:8" x14ac:dyDescent="0.2">
      <c r="A9" s="23"/>
      <c r="D9" t="s">
        <v>233</v>
      </c>
      <c r="E9" t="s">
        <v>234</v>
      </c>
    </row>
    <row r="10" spans="1:8" x14ac:dyDescent="0.2">
      <c r="A10" s="23"/>
      <c r="D10" s="26" t="s">
        <v>235</v>
      </c>
    </row>
    <row r="11" spans="1:8" x14ac:dyDescent="0.2">
      <c r="A11" s="23"/>
      <c r="D11" t="s">
        <v>236</v>
      </c>
      <c r="E11" s="24"/>
    </row>
    <row r="12" spans="1:8" x14ac:dyDescent="0.2">
      <c r="A12" s="23"/>
      <c r="D12" t="s">
        <v>237</v>
      </c>
    </row>
    <row r="13" spans="1:8" x14ac:dyDescent="0.2">
      <c r="A13" s="23"/>
      <c r="B13" s="24"/>
      <c r="D13" t="s">
        <v>226</v>
      </c>
    </row>
    <row r="14" spans="1:8" x14ac:dyDescent="0.2">
      <c r="A14" s="23"/>
      <c r="D14" t="s">
        <v>238</v>
      </c>
    </row>
    <row r="15" spans="1:8" x14ac:dyDescent="0.2">
      <c r="A15" s="23"/>
      <c r="D15" t="s">
        <v>239</v>
      </c>
    </row>
    <row r="16" spans="1:8" x14ac:dyDescent="0.2">
      <c r="A16" s="23"/>
      <c r="D16" t="s">
        <v>240</v>
      </c>
    </row>
    <row r="17" spans="1:7" x14ac:dyDescent="0.2">
      <c r="A17" s="23"/>
      <c r="B17" s="24"/>
      <c r="D17" t="s">
        <v>241</v>
      </c>
      <c r="E17" s="24"/>
    </row>
    <row r="18" spans="1:7" x14ac:dyDescent="0.2">
      <c r="A18" s="28"/>
      <c r="D18" t="s">
        <v>242</v>
      </c>
    </row>
    <row r="19" spans="1:7" x14ac:dyDescent="0.2">
      <c r="A19" s="28"/>
      <c r="D19" t="s">
        <v>243</v>
      </c>
      <c r="E19" s="24"/>
    </row>
    <row r="20" spans="1:7" x14ac:dyDescent="0.2">
      <c r="A20" s="23"/>
      <c r="D20" t="s">
        <v>244</v>
      </c>
      <c r="E20" s="24"/>
    </row>
    <row r="21" spans="1:7" x14ac:dyDescent="0.2">
      <c r="A21" s="23"/>
      <c r="D21" t="s">
        <v>245</v>
      </c>
    </row>
    <row r="22" spans="1:7" x14ac:dyDescent="0.2">
      <c r="A22" s="23"/>
      <c r="D22" t="s">
        <v>246</v>
      </c>
      <c r="E22" s="24"/>
    </row>
    <row r="23" spans="1:7" x14ac:dyDescent="0.2">
      <c r="A23" s="23"/>
      <c r="D23" t="s">
        <v>247</v>
      </c>
    </row>
    <row r="24" spans="1:7" x14ac:dyDescent="0.2">
      <c r="A24" s="29"/>
    </row>
    <row r="25" spans="1:7" x14ac:dyDescent="0.2">
      <c r="A25" s="23"/>
    </row>
    <row r="26" spans="1:7" x14ac:dyDescent="0.2">
      <c r="A26" s="23"/>
      <c r="E26" s="24"/>
    </row>
    <row r="27" spans="1:7" ht="35.25" customHeight="1" x14ac:dyDescent="0.2">
      <c r="A27" s="23"/>
      <c r="C27" s="83" t="s">
        <v>248</v>
      </c>
      <c r="D27" s="83"/>
      <c r="E27" s="83"/>
      <c r="F27" s="83"/>
      <c r="G27" s="83"/>
    </row>
    <row r="28" spans="1:7" x14ac:dyDescent="0.2">
      <c r="A28" s="23"/>
      <c r="B28" s="84" t="s">
        <v>39</v>
      </c>
      <c r="C28" s="30" t="s">
        <v>249</v>
      </c>
      <c r="D28" s="31" t="s">
        <v>250</v>
      </c>
      <c r="E28" s="32" t="s">
        <v>251</v>
      </c>
      <c r="F28" s="33" t="s">
        <v>252</v>
      </c>
      <c r="G28" s="34" t="s">
        <v>253</v>
      </c>
    </row>
    <row r="29" spans="1:7" x14ac:dyDescent="0.2">
      <c r="A29" s="23"/>
      <c r="B29" s="85"/>
      <c r="C29" s="35">
        <v>1</v>
      </c>
      <c r="D29" s="36">
        <v>2</v>
      </c>
      <c r="E29" s="37">
        <v>3</v>
      </c>
      <c r="F29" s="38">
        <v>4</v>
      </c>
      <c r="G29" s="39">
        <v>5</v>
      </c>
    </row>
    <row r="30" spans="1:7" ht="30" customHeight="1" x14ac:dyDescent="0.2">
      <c r="A30" s="23"/>
      <c r="B30" s="40" t="s">
        <v>254</v>
      </c>
      <c r="C30" s="41" t="s">
        <v>255</v>
      </c>
      <c r="D30" s="41" t="s">
        <v>256</v>
      </c>
      <c r="E30" s="41" t="s">
        <v>257</v>
      </c>
      <c r="F30" s="41" t="s">
        <v>258</v>
      </c>
      <c r="G30" s="41" t="s">
        <v>259</v>
      </c>
    </row>
    <row r="31" spans="1:7" ht="32" x14ac:dyDescent="0.2">
      <c r="A31" s="23"/>
      <c r="B31" s="40" t="s">
        <v>260</v>
      </c>
      <c r="C31" s="41" t="s">
        <v>261</v>
      </c>
      <c r="D31" s="41" t="s">
        <v>262</v>
      </c>
      <c r="E31" s="41" t="s">
        <v>263</v>
      </c>
      <c r="F31" s="41" t="s">
        <v>264</v>
      </c>
      <c r="G31" s="41" t="s">
        <v>265</v>
      </c>
    </row>
    <row r="32" spans="1:7" ht="28.5" customHeight="1" x14ac:dyDescent="0.2">
      <c r="A32" s="23"/>
      <c r="B32" s="40" t="s">
        <v>266</v>
      </c>
      <c r="C32" s="41" t="s">
        <v>267</v>
      </c>
      <c r="D32" s="41" t="s">
        <v>268</v>
      </c>
      <c r="E32" s="41" t="s">
        <v>269</v>
      </c>
      <c r="F32" s="41" t="s">
        <v>270</v>
      </c>
      <c r="G32" s="41" t="s">
        <v>271</v>
      </c>
    </row>
    <row r="33" spans="1:7" ht="32" x14ac:dyDescent="0.2">
      <c r="A33" s="23"/>
      <c r="B33" s="40" t="s">
        <v>272</v>
      </c>
      <c r="C33" s="42"/>
      <c r="D33" s="42"/>
      <c r="E33" s="42"/>
      <c r="F33" s="41" t="s">
        <v>273</v>
      </c>
      <c r="G33" s="41" t="s">
        <v>274</v>
      </c>
    </row>
    <row r="34" spans="1:7" ht="48" x14ac:dyDescent="0.2">
      <c r="A34" s="23"/>
      <c r="B34" s="40" t="s">
        <v>227</v>
      </c>
      <c r="C34" s="41" t="s">
        <v>275</v>
      </c>
      <c r="D34" s="41" t="s">
        <v>276</v>
      </c>
      <c r="E34" s="41" t="s">
        <v>277</v>
      </c>
      <c r="F34" s="41" t="s">
        <v>278</v>
      </c>
      <c r="G34" s="41" t="s">
        <v>279</v>
      </c>
    </row>
    <row r="35" spans="1:7" x14ac:dyDescent="0.2">
      <c r="A35" s="23"/>
    </row>
    <row r="36" spans="1:7" x14ac:dyDescent="0.2">
      <c r="A36" s="23"/>
    </row>
    <row r="37" spans="1:7" x14ac:dyDescent="0.2">
      <c r="A37" s="23"/>
    </row>
    <row r="38" spans="1:7" x14ac:dyDescent="0.2">
      <c r="A38" s="23"/>
    </row>
    <row r="39" spans="1:7" x14ac:dyDescent="0.2">
      <c r="A39" s="23"/>
    </row>
    <row r="40" spans="1:7" x14ac:dyDescent="0.2">
      <c r="A40" s="23"/>
    </row>
    <row r="41" spans="1:7" x14ac:dyDescent="0.2">
      <c r="A41" s="23"/>
    </row>
    <row r="42" spans="1:7" x14ac:dyDescent="0.2">
      <c r="A42" s="23"/>
    </row>
    <row r="43" spans="1:7" x14ac:dyDescent="0.2">
      <c r="A43" s="23"/>
    </row>
    <row r="44" spans="1:7" x14ac:dyDescent="0.2">
      <c r="A44" s="23"/>
    </row>
    <row r="45" spans="1:7" x14ac:dyDescent="0.2">
      <c r="A45" s="23"/>
    </row>
    <row r="46" spans="1:7" x14ac:dyDescent="0.2">
      <c r="A46" s="23"/>
    </row>
    <row r="47" spans="1:7" x14ac:dyDescent="0.2">
      <c r="A47" s="23"/>
    </row>
    <row r="48" spans="1:7"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row r="56" spans="1:1" x14ac:dyDescent="0.2">
      <c r="A56" s="23"/>
    </row>
    <row r="57" spans="1:1" x14ac:dyDescent="0.2">
      <c r="A57" s="23"/>
    </row>
    <row r="58" spans="1:1" x14ac:dyDescent="0.2">
      <c r="A58" s="23"/>
    </row>
    <row r="59" spans="1:1" x14ac:dyDescent="0.2">
      <c r="A59" s="23"/>
    </row>
    <row r="60" spans="1:1" x14ac:dyDescent="0.2">
      <c r="A60" s="23"/>
    </row>
    <row r="61" spans="1:1" x14ac:dyDescent="0.2">
      <c r="A61" s="23"/>
    </row>
    <row r="62" spans="1:1" x14ac:dyDescent="0.2">
      <c r="A62" s="23"/>
    </row>
    <row r="63" spans="1:1" x14ac:dyDescent="0.2">
      <c r="A63" s="23"/>
    </row>
    <row r="64" spans="1:1" x14ac:dyDescent="0.2">
      <c r="A64" s="23"/>
    </row>
    <row r="65" spans="1:1" x14ac:dyDescent="0.2">
      <c r="A65" s="23"/>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K101"/>
  <sheetViews>
    <sheetView tabSelected="1" topLeftCell="A65" zoomScale="110" zoomScaleNormal="110" workbookViewId="0">
      <pane xSplit="1" topLeftCell="F1" activePane="topRight" state="frozen"/>
      <selection pane="topRight" activeCell="H65" sqref="H65"/>
    </sheetView>
  </sheetViews>
  <sheetFormatPr baseColWidth="10" defaultColWidth="10.83203125" defaultRowHeight="15" x14ac:dyDescent="0.2"/>
  <cols>
    <col min="1" max="1" width="8.83203125" style="1" bestFit="1" customWidth="1"/>
    <col min="2" max="2" width="20.5" bestFit="1" customWidth="1"/>
    <col min="3" max="3" width="18" bestFit="1" customWidth="1"/>
    <col min="4" max="4" width="22.5" bestFit="1" customWidth="1"/>
    <col min="5" max="5" width="18" bestFit="1" customWidth="1"/>
    <col min="6" max="6" width="36.5" style="10" customWidth="1"/>
    <col min="7" max="7" width="30.5" bestFit="1" customWidth="1"/>
    <col min="8" max="8" width="20.83203125" customWidth="1"/>
    <col min="9" max="9" width="44.83203125" bestFit="1" customWidth="1"/>
    <col min="10" max="10" width="54.83203125" style="10" bestFit="1" customWidth="1"/>
    <col min="11" max="11" width="54.83203125" style="14" bestFit="1" customWidth="1"/>
  </cols>
  <sheetData>
    <row r="1" spans="1:11" s="11" customFormat="1" ht="30" customHeight="1" x14ac:dyDescent="0.2">
      <c r="A1" s="48" t="s">
        <v>27</v>
      </c>
      <c r="B1" s="49" t="s">
        <v>28</v>
      </c>
      <c r="C1" s="49" t="s">
        <v>29</v>
      </c>
      <c r="D1" s="49" t="s">
        <v>30</v>
      </c>
      <c r="E1" s="49" t="s">
        <v>280</v>
      </c>
      <c r="F1" s="49" t="s">
        <v>281</v>
      </c>
      <c r="G1" s="49" t="s">
        <v>282</v>
      </c>
      <c r="H1" s="49" t="s">
        <v>283</v>
      </c>
      <c r="I1" s="49" t="s">
        <v>21</v>
      </c>
      <c r="J1" s="49" t="s">
        <v>25</v>
      </c>
      <c r="K1" s="49" t="s">
        <v>284</v>
      </c>
    </row>
    <row r="2" spans="1:11" ht="80" x14ac:dyDescent="0.2">
      <c r="A2" s="50">
        <v>1</v>
      </c>
      <c r="B2" s="51" t="s">
        <v>285</v>
      </c>
      <c r="C2" s="51" t="s">
        <v>219</v>
      </c>
      <c r="D2" s="51" t="s">
        <v>286</v>
      </c>
      <c r="E2" s="51" t="s">
        <v>287</v>
      </c>
      <c r="F2" s="52" t="s">
        <v>389</v>
      </c>
      <c r="G2" s="51" t="s">
        <v>229</v>
      </c>
      <c r="H2" s="51" t="s">
        <v>218</v>
      </c>
      <c r="I2" s="53" t="str">
        <f>CONCATENATE(B2," generates a ",C2," threat causing a ",D2," of the ",E2," of the ",F2," which affects ",G2," and might lead to a ",H2," issue")</f>
        <v>External Attacker generates a Physical threat causing a Discharge of pollutants of the Sensors of the Sensors for real-time in situ E.coli and enterococci measurements which affects Raw water bodies and might lead to a Quality issue</v>
      </c>
      <c r="J2" s="52" t="s">
        <v>289</v>
      </c>
      <c r="K2" s="54" t="s">
        <v>290</v>
      </c>
    </row>
    <row r="3" spans="1:11" s="43" customFormat="1" ht="80" x14ac:dyDescent="0.2">
      <c r="A3" s="55">
        <v>2</v>
      </c>
      <c r="B3" s="56" t="s">
        <v>285</v>
      </c>
      <c r="C3" s="56" t="s">
        <v>147</v>
      </c>
      <c r="D3" s="56" t="s">
        <v>291</v>
      </c>
      <c r="E3" s="56" t="s">
        <v>287</v>
      </c>
      <c r="F3" s="57" t="s">
        <v>389</v>
      </c>
      <c r="G3" s="56" t="s">
        <v>229</v>
      </c>
      <c r="H3" s="56" t="s">
        <v>218</v>
      </c>
      <c r="I3" s="58" t="str">
        <f t="shared" ref="I3:I61" si="0">CONCATENATE(B3," generates a ",C3," threat causing a ",D3," of the ",E3," of the ",F3," which affects ",G3," and might lead to a ",H3," issue")</f>
        <v>External Attacker generates a cyber threat causing a Denial of Service of the Sensors of the Sensors for real-time in situ E.coli and enterococci measurements which affects Raw water bodies and might lead to a Quality issue</v>
      </c>
      <c r="J3" s="58" t="s">
        <v>292</v>
      </c>
      <c r="K3" s="59" t="s">
        <v>293</v>
      </c>
    </row>
    <row r="4" spans="1:11" s="43" customFormat="1" ht="80" x14ac:dyDescent="0.2">
      <c r="A4" s="50">
        <v>3</v>
      </c>
      <c r="B4" s="60" t="s">
        <v>285</v>
      </c>
      <c r="C4" s="60" t="s">
        <v>147</v>
      </c>
      <c r="D4" s="60" t="s">
        <v>291</v>
      </c>
      <c r="E4" s="60" t="s">
        <v>287</v>
      </c>
      <c r="F4" s="52" t="s">
        <v>389</v>
      </c>
      <c r="G4" s="60" t="s">
        <v>294</v>
      </c>
      <c r="H4" s="60" t="s">
        <v>218</v>
      </c>
      <c r="I4" s="53" t="str">
        <f t="shared" si="0"/>
        <v>External Attacker generates a cyber threat causing a Denial of Service of the Sensors of the Sensors for real-time in situ E.coli and enterococci measurements which affects Sewers or Wastewater treatment plant and might lead to a Quality issue</v>
      </c>
      <c r="J4" s="53" t="s">
        <v>292</v>
      </c>
      <c r="K4" s="54" t="s">
        <v>293</v>
      </c>
    </row>
    <row r="5" spans="1:11" s="43" customFormat="1" ht="80" x14ac:dyDescent="0.2">
      <c r="A5" s="55">
        <v>4</v>
      </c>
      <c r="B5" s="76" t="s">
        <v>285</v>
      </c>
      <c r="C5" s="56" t="s">
        <v>147</v>
      </c>
      <c r="D5" s="56" t="s">
        <v>295</v>
      </c>
      <c r="E5" s="56" t="s">
        <v>287</v>
      </c>
      <c r="F5" s="58" t="s">
        <v>389</v>
      </c>
      <c r="G5" s="56" t="s">
        <v>294</v>
      </c>
      <c r="H5" s="56" t="s">
        <v>218</v>
      </c>
      <c r="I5" s="58" t="str">
        <f t="shared" si="0"/>
        <v>External Attacker generates a cyber threat causing a Manipulation of the data of the Sensors of the Sensors for real-time in situ E.coli and enterococci measurements which affects Sewers or Wastewater treatment plant and might lead to a Quality issue</v>
      </c>
      <c r="J5" s="72" t="s">
        <v>296</v>
      </c>
      <c r="K5" s="59" t="s">
        <v>297</v>
      </c>
    </row>
    <row r="6" spans="1:11" ht="80" x14ac:dyDescent="0.2">
      <c r="A6" s="50">
        <v>5</v>
      </c>
      <c r="B6" s="60" t="s">
        <v>285</v>
      </c>
      <c r="C6" s="60" t="s">
        <v>147</v>
      </c>
      <c r="D6" s="60" t="s">
        <v>295</v>
      </c>
      <c r="E6" s="60" t="s">
        <v>287</v>
      </c>
      <c r="F6" s="53" t="s">
        <v>389</v>
      </c>
      <c r="G6" s="60" t="s">
        <v>229</v>
      </c>
      <c r="H6" s="60" t="s">
        <v>218</v>
      </c>
      <c r="I6" s="53" t="str">
        <f t="shared" si="0"/>
        <v>External Attacker generates a cyber threat causing a Manipulation of the data of the Sensors of the Sensors for real-time in situ E.coli and enterococci measurements which affects Raw water bodies and might lead to a Quality issue</v>
      </c>
      <c r="J6" s="73" t="s">
        <v>298</v>
      </c>
      <c r="K6" s="54" t="s">
        <v>297</v>
      </c>
    </row>
    <row r="7" spans="1:11" ht="80" x14ac:dyDescent="0.2">
      <c r="A7" s="50">
        <v>6</v>
      </c>
      <c r="B7" s="60" t="s">
        <v>285</v>
      </c>
      <c r="C7" s="60" t="s">
        <v>147</v>
      </c>
      <c r="D7" s="60" t="s">
        <v>295</v>
      </c>
      <c r="E7" s="60" t="s">
        <v>287</v>
      </c>
      <c r="F7" s="53" t="s">
        <v>389</v>
      </c>
      <c r="G7" s="60" t="s">
        <v>229</v>
      </c>
      <c r="H7" s="78" t="s">
        <v>299</v>
      </c>
      <c r="I7" s="53" t="str">
        <f t="shared" si="0"/>
        <v>External Attacker generates a cyber threat causing a Manipulation of the data of the Sensors of the Sensors for real-time in situ E.coli and enterococci measurements which affects Raw water bodies and might lead to a Information leak issue</v>
      </c>
      <c r="J7" s="73" t="s">
        <v>298</v>
      </c>
      <c r="K7" s="54" t="s">
        <v>297</v>
      </c>
    </row>
    <row r="8" spans="1:11" ht="80" x14ac:dyDescent="0.2">
      <c r="A8" s="50">
        <v>7</v>
      </c>
      <c r="B8" s="60" t="s">
        <v>285</v>
      </c>
      <c r="C8" s="60" t="s">
        <v>147</v>
      </c>
      <c r="D8" s="60" t="s">
        <v>295</v>
      </c>
      <c r="E8" s="60" t="s">
        <v>287</v>
      </c>
      <c r="F8" s="53" t="s">
        <v>389</v>
      </c>
      <c r="G8" s="60" t="s">
        <v>229</v>
      </c>
      <c r="H8" s="78" t="s">
        <v>300</v>
      </c>
      <c r="I8" s="53" t="str">
        <f t="shared" si="0"/>
        <v>External Attacker generates a cyber threat causing a Manipulation of the data of the Sensors of the Sensors for real-time in situ E.coli and enterococci measurements which affects Raw water bodies and might lead to a False information issue</v>
      </c>
      <c r="J8" s="73" t="s">
        <v>298</v>
      </c>
      <c r="K8" s="54" t="s">
        <v>297</v>
      </c>
    </row>
    <row r="9" spans="1:11" ht="80" x14ac:dyDescent="0.2">
      <c r="A9" s="55">
        <v>8</v>
      </c>
      <c r="B9" s="56" t="s">
        <v>285</v>
      </c>
      <c r="C9" s="56" t="s">
        <v>147</v>
      </c>
      <c r="D9" s="76" t="s">
        <v>295</v>
      </c>
      <c r="E9" s="76" t="s">
        <v>240</v>
      </c>
      <c r="F9" s="58" t="s">
        <v>389</v>
      </c>
      <c r="G9" s="56" t="s">
        <v>229</v>
      </c>
      <c r="H9" s="76" t="s">
        <v>299</v>
      </c>
      <c r="I9" s="58" t="str">
        <f t="shared" si="0"/>
        <v>External Attacker generates a cyber threat causing a Manipulation of the data of the Server of the Sensors for real-time in situ E.coli and enterococci measurements which affects Raw water bodies and might lead to a Information leak issue</v>
      </c>
      <c r="J9" s="72" t="s">
        <v>301</v>
      </c>
      <c r="K9" s="59" t="s">
        <v>302</v>
      </c>
    </row>
    <row r="10" spans="1:11" ht="80" x14ac:dyDescent="0.2">
      <c r="A10" s="55">
        <v>9</v>
      </c>
      <c r="B10" s="56" t="s">
        <v>285</v>
      </c>
      <c r="C10" s="56" t="s">
        <v>147</v>
      </c>
      <c r="D10" s="76" t="s">
        <v>295</v>
      </c>
      <c r="E10" s="76" t="s">
        <v>240</v>
      </c>
      <c r="F10" s="79" t="s">
        <v>389</v>
      </c>
      <c r="G10" s="56" t="s">
        <v>229</v>
      </c>
      <c r="H10" s="76" t="s">
        <v>300</v>
      </c>
      <c r="I10" s="58" t="str">
        <f t="shared" si="0"/>
        <v>External Attacker generates a cyber threat causing a Manipulation of the data of the Server of the Sensors for real-time in situ E.coli and enterococci measurements which affects Raw water bodies and might lead to a False information issue</v>
      </c>
      <c r="J10" s="72" t="s">
        <v>303</v>
      </c>
      <c r="K10" s="59" t="s">
        <v>302</v>
      </c>
    </row>
    <row r="11" spans="1:11" ht="80" x14ac:dyDescent="0.2">
      <c r="A11" s="50">
        <v>10</v>
      </c>
      <c r="B11" s="60" t="s">
        <v>285</v>
      </c>
      <c r="C11" s="60" t="s">
        <v>147</v>
      </c>
      <c r="D11" s="78" t="s">
        <v>291</v>
      </c>
      <c r="E11" s="78" t="s">
        <v>240</v>
      </c>
      <c r="F11" s="80" t="s">
        <v>389</v>
      </c>
      <c r="G11" s="60" t="s">
        <v>229</v>
      </c>
      <c r="H11" s="78" t="s">
        <v>218</v>
      </c>
      <c r="I11" s="53" t="str">
        <f t="shared" si="0"/>
        <v>External Attacker generates a cyber threat causing a Denial of Service of the Server of the Sensors for real-time in situ E.coli and enterococci measurements which affects Raw water bodies and might lead to a Quality issue</v>
      </c>
      <c r="J11" s="73" t="s">
        <v>304</v>
      </c>
      <c r="K11" s="54" t="s">
        <v>305</v>
      </c>
    </row>
    <row r="12" spans="1:11" ht="73.5" customHeight="1" x14ac:dyDescent="0.2">
      <c r="A12" s="55">
        <v>11</v>
      </c>
      <c r="B12" s="57" t="s">
        <v>77</v>
      </c>
      <c r="C12" s="57" t="s">
        <v>147</v>
      </c>
      <c r="D12" s="57" t="s">
        <v>306</v>
      </c>
      <c r="E12" s="57" t="s">
        <v>240</v>
      </c>
      <c r="F12" s="57" t="s">
        <v>409</v>
      </c>
      <c r="G12" s="61" t="s">
        <v>294</v>
      </c>
      <c r="H12" s="61" t="s">
        <v>227</v>
      </c>
      <c r="I12" s="58" t="str">
        <f t="shared" si="0"/>
        <v>Human fault generates a cyber threat causing a Denial of service of the Server of the Interoperable Decision Support System (DSS) and real-time control algorithms for stormwater management which affects Sewers or Wastewater treatment plant and might lead to a Reputation issue</v>
      </c>
      <c r="J12" s="72" t="s">
        <v>307</v>
      </c>
      <c r="K12" s="59" t="s">
        <v>305</v>
      </c>
    </row>
    <row r="13" spans="1:11" ht="74.5" customHeight="1" x14ac:dyDescent="0.2">
      <c r="A13" s="50">
        <v>12</v>
      </c>
      <c r="B13" s="52" t="s">
        <v>155</v>
      </c>
      <c r="C13" s="52" t="s">
        <v>147</v>
      </c>
      <c r="D13" s="52" t="s">
        <v>306</v>
      </c>
      <c r="E13" s="52" t="s">
        <v>240</v>
      </c>
      <c r="F13" s="52" t="s">
        <v>409</v>
      </c>
      <c r="G13" s="51" t="s">
        <v>294</v>
      </c>
      <c r="H13" s="51" t="s">
        <v>227</v>
      </c>
      <c r="I13" s="53" t="str">
        <f t="shared" si="0"/>
        <v>Internal attacker generates a cyber threat causing a Denial of service of the Server of the Interoperable Decision Support System (DSS) and real-time control algorithms for stormwater management which affects Sewers or Wastewater treatment plant and might lead to a Reputation issue</v>
      </c>
      <c r="J13" s="73" t="s">
        <v>308</v>
      </c>
      <c r="K13" s="54" t="s">
        <v>305</v>
      </c>
    </row>
    <row r="14" spans="1:11" ht="74.5" customHeight="1" x14ac:dyDescent="0.2">
      <c r="A14" s="55">
        <v>13</v>
      </c>
      <c r="B14" s="57" t="s">
        <v>168</v>
      </c>
      <c r="C14" s="57" t="s">
        <v>147</v>
      </c>
      <c r="D14" s="57" t="s">
        <v>306</v>
      </c>
      <c r="E14" s="57" t="s">
        <v>240</v>
      </c>
      <c r="F14" s="57" t="s">
        <v>409</v>
      </c>
      <c r="G14" s="61" t="s">
        <v>294</v>
      </c>
      <c r="H14" s="61" t="s">
        <v>227</v>
      </c>
      <c r="I14" s="58" t="str">
        <f t="shared" si="0"/>
        <v>External supplier generates a cyber threat causing a Denial of service of the Server of the Interoperable Decision Support System (DSS) and real-time control algorithms for stormwater management which affects Sewers or Wastewater treatment plant and might lead to a Reputation issue</v>
      </c>
      <c r="J14" s="72" t="s">
        <v>309</v>
      </c>
      <c r="K14" s="59" t="s">
        <v>305</v>
      </c>
    </row>
    <row r="15" spans="1:11" ht="103.5" customHeight="1" x14ac:dyDescent="0.2">
      <c r="A15" s="50">
        <v>14</v>
      </c>
      <c r="B15" s="52" t="s">
        <v>155</v>
      </c>
      <c r="C15" s="52" t="s">
        <v>147</v>
      </c>
      <c r="D15" s="52" t="s">
        <v>310</v>
      </c>
      <c r="E15" s="52" t="s">
        <v>311</v>
      </c>
      <c r="F15" s="52" t="s">
        <v>410</v>
      </c>
      <c r="G15" s="51" t="s">
        <v>294</v>
      </c>
      <c r="H15" s="51" t="s">
        <v>223</v>
      </c>
      <c r="I15" s="53" t="str">
        <f t="shared" si="0"/>
        <v>Internal attacker generates a cyber threat causing a Spoofing of the Web application of the Web platform for integrated sewer and wastewater treatment plant control which affects Sewers or Wastewater treatment plant and might lead to a Quantity issue</v>
      </c>
      <c r="J15" s="73" t="s">
        <v>312</v>
      </c>
      <c r="K15" s="54" t="s">
        <v>313</v>
      </c>
    </row>
    <row r="16" spans="1:11" ht="73.75" customHeight="1" x14ac:dyDescent="0.2">
      <c r="A16" s="55">
        <v>15</v>
      </c>
      <c r="B16" s="57" t="s">
        <v>168</v>
      </c>
      <c r="C16" s="57" t="s">
        <v>147</v>
      </c>
      <c r="D16" s="57" t="s">
        <v>310</v>
      </c>
      <c r="E16" s="57" t="s">
        <v>311</v>
      </c>
      <c r="F16" s="57" t="s">
        <v>410</v>
      </c>
      <c r="G16" s="61" t="s">
        <v>294</v>
      </c>
      <c r="H16" s="61" t="s">
        <v>218</v>
      </c>
      <c r="I16" s="58" t="str">
        <f t="shared" si="0"/>
        <v>External supplier generates a cyber threat causing a Spoofing of the Web application of the Web platform for integrated sewer and wastewater treatment plant control which affects Sewers or Wastewater treatment plant and might lead to a Quality issue</v>
      </c>
      <c r="J16" s="72" t="s">
        <v>314</v>
      </c>
      <c r="K16" s="59" t="s">
        <v>315</v>
      </c>
    </row>
    <row r="17" spans="1:11" ht="71.5" customHeight="1" x14ac:dyDescent="0.2">
      <c r="A17" s="50">
        <v>16</v>
      </c>
      <c r="B17" s="52" t="s">
        <v>40</v>
      </c>
      <c r="C17" s="52" t="s">
        <v>147</v>
      </c>
      <c r="D17" s="52" t="s">
        <v>291</v>
      </c>
      <c r="E17" s="52" t="s">
        <v>311</v>
      </c>
      <c r="F17" s="52" t="s">
        <v>410</v>
      </c>
      <c r="G17" s="51" t="s">
        <v>294</v>
      </c>
      <c r="H17" s="51" t="s">
        <v>227</v>
      </c>
      <c r="I17" s="53" t="str">
        <f t="shared" si="0"/>
        <v>External attacker generates a cyber threat causing a Denial of Service of the Web application of the Web platform for integrated sewer and wastewater treatment plant control which affects Sewers or Wastewater treatment plant and might lead to a Reputation issue</v>
      </c>
      <c r="J17" s="73" t="s">
        <v>316</v>
      </c>
      <c r="K17" s="54" t="s">
        <v>305</v>
      </c>
    </row>
    <row r="18" spans="1:11" ht="88.5" customHeight="1" x14ac:dyDescent="0.2">
      <c r="A18" s="55">
        <v>17</v>
      </c>
      <c r="B18" s="57" t="s">
        <v>77</v>
      </c>
      <c r="C18" s="57" t="s">
        <v>41</v>
      </c>
      <c r="D18" s="57" t="s">
        <v>210</v>
      </c>
      <c r="E18" s="57" t="s">
        <v>287</v>
      </c>
      <c r="F18" s="57" t="s">
        <v>408</v>
      </c>
      <c r="G18" s="61" t="s">
        <v>294</v>
      </c>
      <c r="H18" s="61" t="s">
        <v>317</v>
      </c>
      <c r="I18" s="58" t="str">
        <f t="shared" si="0"/>
        <v>Human fault generates a physical threat causing a Destruction of the Sensors of the Sewer flow forecast toolbox which affects Sewers or Wastewater treatment plant and might lead to a Not serious issue</v>
      </c>
      <c r="J18" s="57" t="s">
        <v>318</v>
      </c>
      <c r="K18" s="59" t="s">
        <v>319</v>
      </c>
    </row>
    <row r="19" spans="1:11" ht="64" x14ac:dyDescent="0.2">
      <c r="A19" s="50">
        <v>18</v>
      </c>
      <c r="B19" s="52" t="s">
        <v>155</v>
      </c>
      <c r="C19" s="52" t="s">
        <v>41</v>
      </c>
      <c r="D19" s="52" t="s">
        <v>210</v>
      </c>
      <c r="E19" s="52" t="s">
        <v>287</v>
      </c>
      <c r="F19" s="52" t="s">
        <v>408</v>
      </c>
      <c r="G19" s="51" t="s">
        <v>294</v>
      </c>
      <c r="H19" s="51" t="s">
        <v>317</v>
      </c>
      <c r="I19" s="53" t="str">
        <f t="shared" si="0"/>
        <v>Internal attacker generates a physical threat causing a Destruction of the Sensors of the Sewer flow forecast toolbox which affects Sewers or Wastewater treatment plant and might lead to a Not serious issue</v>
      </c>
      <c r="J19" s="52" t="s">
        <v>320</v>
      </c>
      <c r="K19" s="54" t="s">
        <v>321</v>
      </c>
    </row>
    <row r="20" spans="1:11" ht="74.5" customHeight="1" x14ac:dyDescent="0.2">
      <c r="A20" s="55">
        <v>19</v>
      </c>
      <c r="B20" s="57" t="s">
        <v>40</v>
      </c>
      <c r="C20" s="57" t="s">
        <v>41</v>
      </c>
      <c r="D20" s="57" t="s">
        <v>210</v>
      </c>
      <c r="E20" s="57" t="s">
        <v>287</v>
      </c>
      <c r="F20" s="57" t="s">
        <v>408</v>
      </c>
      <c r="G20" s="61" t="s">
        <v>294</v>
      </c>
      <c r="H20" s="61" t="s">
        <v>317</v>
      </c>
      <c r="I20" s="58" t="str">
        <f t="shared" si="0"/>
        <v>External attacker generates a physical threat causing a Destruction of the Sensors of the Sewer flow forecast toolbox which affects Sewers or Wastewater treatment plant and might lead to a Not serious issue</v>
      </c>
      <c r="J20" s="72" t="s">
        <v>322</v>
      </c>
      <c r="K20" s="59" t="s">
        <v>323</v>
      </c>
    </row>
    <row r="21" spans="1:11" ht="64" x14ac:dyDescent="0.2">
      <c r="A21" s="50">
        <v>20</v>
      </c>
      <c r="B21" s="52" t="s">
        <v>155</v>
      </c>
      <c r="C21" s="52" t="s">
        <v>147</v>
      </c>
      <c r="D21" s="52" t="s">
        <v>295</v>
      </c>
      <c r="E21" s="52" t="s">
        <v>240</v>
      </c>
      <c r="F21" s="52" t="s">
        <v>408</v>
      </c>
      <c r="G21" s="51" t="s">
        <v>294</v>
      </c>
      <c r="H21" s="51" t="s">
        <v>223</v>
      </c>
      <c r="I21" s="53" t="str">
        <f t="shared" si="0"/>
        <v>Internal attacker generates a cyber threat causing a Manipulation of the data of the Server of the Sewer flow forecast toolbox which affects Sewers or Wastewater treatment plant and might lead to a Quantity issue</v>
      </c>
      <c r="J21" s="52" t="s">
        <v>324</v>
      </c>
      <c r="K21" s="54" t="s">
        <v>325</v>
      </c>
    </row>
    <row r="22" spans="1:11" s="47" customFormat="1" ht="64" x14ac:dyDescent="0.2">
      <c r="A22" s="50">
        <v>21</v>
      </c>
      <c r="B22" s="52" t="s">
        <v>155</v>
      </c>
      <c r="C22" s="52" t="s">
        <v>147</v>
      </c>
      <c r="D22" s="52" t="s">
        <v>295</v>
      </c>
      <c r="E22" s="52" t="s">
        <v>240</v>
      </c>
      <c r="F22" s="52" t="s">
        <v>408</v>
      </c>
      <c r="G22" s="51" t="s">
        <v>294</v>
      </c>
      <c r="H22" s="51" t="s">
        <v>218</v>
      </c>
      <c r="I22" s="73" t="str">
        <f t="shared" si="0"/>
        <v>Internal attacker generates a cyber threat causing a Manipulation of the data of the Server of the Sewer flow forecast toolbox which affects Sewers or Wastewater treatment plant and might lead to a Quality issue</v>
      </c>
      <c r="J22" s="52" t="s">
        <v>324</v>
      </c>
      <c r="K22" s="54" t="s">
        <v>325</v>
      </c>
    </row>
    <row r="23" spans="1:11" ht="64" x14ac:dyDescent="0.2">
      <c r="A23" s="55">
        <v>22</v>
      </c>
      <c r="B23" s="57" t="s">
        <v>168</v>
      </c>
      <c r="C23" s="57" t="s">
        <v>147</v>
      </c>
      <c r="D23" s="57" t="s">
        <v>295</v>
      </c>
      <c r="E23" s="57" t="s">
        <v>240</v>
      </c>
      <c r="F23" s="57" t="s">
        <v>408</v>
      </c>
      <c r="G23" s="61" t="s">
        <v>294</v>
      </c>
      <c r="H23" s="61" t="s">
        <v>223</v>
      </c>
      <c r="I23" s="58" t="str">
        <f t="shared" si="0"/>
        <v>External supplier generates a cyber threat causing a Manipulation of the data of the Server of the Sewer flow forecast toolbox which affects Sewers or Wastewater treatment plant and might lead to a Quantity issue</v>
      </c>
      <c r="J23" s="57" t="s">
        <v>326</v>
      </c>
      <c r="K23" s="59" t="s">
        <v>327</v>
      </c>
    </row>
    <row r="24" spans="1:11" s="47" customFormat="1" ht="64" x14ac:dyDescent="0.2">
      <c r="A24" s="55">
        <v>23</v>
      </c>
      <c r="B24" s="57" t="s">
        <v>168</v>
      </c>
      <c r="C24" s="57" t="s">
        <v>147</v>
      </c>
      <c r="D24" s="57" t="s">
        <v>295</v>
      </c>
      <c r="E24" s="57" t="s">
        <v>240</v>
      </c>
      <c r="F24" s="57" t="s">
        <v>408</v>
      </c>
      <c r="G24" s="61" t="s">
        <v>294</v>
      </c>
      <c r="H24" s="61" t="s">
        <v>218</v>
      </c>
      <c r="I24" s="72" t="str">
        <f t="shared" si="0"/>
        <v>External supplier generates a cyber threat causing a Manipulation of the data of the Server of the Sewer flow forecast toolbox which affects Sewers or Wastewater treatment plant and might lead to a Quality issue</v>
      </c>
      <c r="J24" s="57" t="s">
        <v>326</v>
      </c>
      <c r="K24" s="59" t="s">
        <v>327</v>
      </c>
    </row>
    <row r="25" spans="1:11" ht="64" x14ac:dyDescent="0.2">
      <c r="A25" s="50">
        <v>24</v>
      </c>
      <c r="B25" s="52" t="s">
        <v>77</v>
      </c>
      <c r="C25" s="52" t="s">
        <v>147</v>
      </c>
      <c r="D25" s="52" t="s">
        <v>295</v>
      </c>
      <c r="E25" s="52" t="s">
        <v>240</v>
      </c>
      <c r="F25" s="52" t="s">
        <v>408</v>
      </c>
      <c r="G25" s="51" t="s">
        <v>294</v>
      </c>
      <c r="H25" s="51" t="s">
        <v>223</v>
      </c>
      <c r="I25" s="53" t="str">
        <f t="shared" si="0"/>
        <v>Human fault generates a cyber threat causing a Manipulation of the data of the Server of the Sewer flow forecast toolbox which affects Sewers or Wastewater treatment plant and might lead to a Quantity issue</v>
      </c>
      <c r="J25" s="73" t="s">
        <v>328</v>
      </c>
      <c r="K25" s="54" t="s">
        <v>329</v>
      </c>
    </row>
    <row r="26" spans="1:11" s="47" customFormat="1" ht="64" x14ac:dyDescent="0.2">
      <c r="A26" s="50">
        <v>25</v>
      </c>
      <c r="B26" s="52" t="s">
        <v>77</v>
      </c>
      <c r="C26" s="52" t="s">
        <v>147</v>
      </c>
      <c r="D26" s="52" t="s">
        <v>295</v>
      </c>
      <c r="E26" s="52" t="s">
        <v>240</v>
      </c>
      <c r="F26" s="52" t="s">
        <v>408</v>
      </c>
      <c r="G26" s="51" t="s">
        <v>294</v>
      </c>
      <c r="H26" s="51" t="s">
        <v>218</v>
      </c>
      <c r="I26" s="73" t="str">
        <f t="shared" si="0"/>
        <v>Human fault generates a cyber threat causing a Manipulation of the data of the Server of the Sewer flow forecast toolbox which affects Sewers or Wastewater treatment plant and might lead to a Quality issue</v>
      </c>
      <c r="J26" s="73" t="s">
        <v>328</v>
      </c>
      <c r="K26" s="54" t="s">
        <v>329</v>
      </c>
    </row>
    <row r="27" spans="1:11" ht="80" x14ac:dyDescent="0.2">
      <c r="A27" s="55">
        <v>26</v>
      </c>
      <c r="B27" s="56" t="s">
        <v>285</v>
      </c>
      <c r="C27" s="56" t="s">
        <v>147</v>
      </c>
      <c r="D27" s="76" t="s">
        <v>295</v>
      </c>
      <c r="E27" s="56" t="s">
        <v>288</v>
      </c>
      <c r="F27" s="62" t="s">
        <v>391</v>
      </c>
      <c r="G27" s="56" t="s">
        <v>330</v>
      </c>
      <c r="H27" s="76" t="s">
        <v>300</v>
      </c>
      <c r="I27" s="58" t="str">
        <f t="shared" si="0"/>
        <v>External Attacker generates a cyber threat causing a Manipulation of the data of the ALERT SYSTEM of the Machine-learning based Early Warning System for bathing water quality which affects Digital solution users and might lead to a False information issue</v>
      </c>
      <c r="J27" s="63" t="s">
        <v>331</v>
      </c>
      <c r="K27" s="59" t="s">
        <v>332</v>
      </c>
    </row>
    <row r="28" spans="1:11" ht="80" x14ac:dyDescent="0.2">
      <c r="A28" s="55">
        <v>27</v>
      </c>
      <c r="B28" s="56" t="s">
        <v>285</v>
      </c>
      <c r="C28" s="56" t="s">
        <v>147</v>
      </c>
      <c r="D28" s="76" t="s">
        <v>295</v>
      </c>
      <c r="E28" s="56" t="s">
        <v>288</v>
      </c>
      <c r="F28" s="62" t="s">
        <v>391</v>
      </c>
      <c r="G28" s="56" t="s">
        <v>330</v>
      </c>
      <c r="H28" s="76" t="s">
        <v>299</v>
      </c>
      <c r="I28" s="58" t="str">
        <f t="shared" si="0"/>
        <v>External Attacker generates a cyber threat causing a Manipulation of the data of the ALERT SYSTEM of the Machine-learning based Early Warning System for bathing water quality which affects Digital solution users and might lead to a Information leak issue</v>
      </c>
      <c r="J28" s="63" t="s">
        <v>333</v>
      </c>
      <c r="K28" s="59" t="s">
        <v>332</v>
      </c>
    </row>
    <row r="29" spans="1:11" ht="96" x14ac:dyDescent="0.2">
      <c r="A29" s="50">
        <v>28</v>
      </c>
      <c r="B29" s="64" t="s">
        <v>285</v>
      </c>
      <c r="C29" s="64" t="s">
        <v>147</v>
      </c>
      <c r="D29" s="64" t="s">
        <v>295</v>
      </c>
      <c r="E29" s="64" t="s">
        <v>334</v>
      </c>
      <c r="F29" s="65" t="s">
        <v>391</v>
      </c>
      <c r="G29" s="64" t="s">
        <v>330</v>
      </c>
      <c r="H29" s="64" t="s">
        <v>300</v>
      </c>
      <c r="I29"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False information issue</v>
      </c>
      <c r="J29" s="64" t="s">
        <v>335</v>
      </c>
      <c r="K29" s="54" t="s">
        <v>336</v>
      </c>
    </row>
    <row r="30" spans="1:11" ht="96" x14ac:dyDescent="0.2">
      <c r="A30" s="50">
        <v>29</v>
      </c>
      <c r="B30" s="64" t="s">
        <v>285</v>
      </c>
      <c r="C30" s="64" t="s">
        <v>147</v>
      </c>
      <c r="D30" s="64" t="s">
        <v>295</v>
      </c>
      <c r="E30" s="64" t="s">
        <v>334</v>
      </c>
      <c r="F30" s="65" t="s">
        <v>391</v>
      </c>
      <c r="G30" s="64" t="s">
        <v>330</v>
      </c>
      <c r="H30" s="64" t="s">
        <v>227</v>
      </c>
      <c r="I30"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Reputation issue</v>
      </c>
      <c r="J30" s="73" t="s">
        <v>337</v>
      </c>
      <c r="K30" s="54" t="s">
        <v>336</v>
      </c>
    </row>
    <row r="31" spans="1:11" ht="69.75" customHeight="1" x14ac:dyDescent="0.2">
      <c r="A31" s="50">
        <v>30</v>
      </c>
      <c r="B31" s="64" t="s">
        <v>285</v>
      </c>
      <c r="C31" s="64" t="s">
        <v>147</v>
      </c>
      <c r="D31" s="64" t="s">
        <v>295</v>
      </c>
      <c r="E31" s="64" t="s">
        <v>334</v>
      </c>
      <c r="F31" s="65" t="s">
        <v>391</v>
      </c>
      <c r="G31" s="64" t="s">
        <v>330</v>
      </c>
      <c r="H31" s="64" t="s">
        <v>338</v>
      </c>
      <c r="I31"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Health issues issue</v>
      </c>
      <c r="J31" s="73" t="s">
        <v>339</v>
      </c>
      <c r="K31" s="54" t="s">
        <v>336</v>
      </c>
    </row>
    <row r="32" spans="1:11" ht="80" x14ac:dyDescent="0.2">
      <c r="A32" s="55">
        <v>31</v>
      </c>
      <c r="B32" s="56" t="s">
        <v>285</v>
      </c>
      <c r="C32" s="56" t="s">
        <v>147</v>
      </c>
      <c r="D32" s="56" t="s">
        <v>291</v>
      </c>
      <c r="E32" s="56" t="s">
        <v>287</v>
      </c>
      <c r="F32" s="79" t="s">
        <v>392</v>
      </c>
      <c r="G32" s="76" t="s">
        <v>340</v>
      </c>
      <c r="H32" s="56" t="s">
        <v>218</v>
      </c>
      <c r="I32" s="58" t="str">
        <f t="shared" si="0"/>
        <v>External Attacker generates a cyber threat causing a Denial of Service of the Sensors of the Early Warning System for safe reuse of treated wastewater for agricultural irrigation which affects Irrigation water and might lead to a Quality issue</v>
      </c>
      <c r="J32" s="58" t="s">
        <v>341</v>
      </c>
      <c r="K32" s="59" t="s">
        <v>342</v>
      </c>
    </row>
    <row r="33" spans="1:11" ht="80" x14ac:dyDescent="0.2">
      <c r="A33" s="50">
        <v>32</v>
      </c>
      <c r="B33" s="60" t="s">
        <v>285</v>
      </c>
      <c r="C33" s="60" t="s">
        <v>147</v>
      </c>
      <c r="D33" s="60" t="s">
        <v>295</v>
      </c>
      <c r="E33" s="60" t="s">
        <v>287</v>
      </c>
      <c r="F33" s="80" t="s">
        <v>392</v>
      </c>
      <c r="G33" s="78" t="s">
        <v>340</v>
      </c>
      <c r="H33" s="60" t="s">
        <v>218</v>
      </c>
      <c r="I33" s="53" t="str">
        <f t="shared" si="0"/>
        <v>External Attacker generates a cyber threat causing a Manipulation of the data of the Sensors of the Early Warning System for safe reuse of treated wastewater for agricultural irrigation which affects Irrigation water and might lead to a Quality issue</v>
      </c>
      <c r="J33" s="73" t="s">
        <v>341</v>
      </c>
      <c r="K33" s="54" t="s">
        <v>343</v>
      </c>
    </row>
    <row r="34" spans="1:11" ht="80" x14ac:dyDescent="0.2">
      <c r="A34" s="55">
        <v>33</v>
      </c>
      <c r="B34" s="56" t="s">
        <v>285</v>
      </c>
      <c r="C34" s="56" t="s">
        <v>147</v>
      </c>
      <c r="D34" s="56" t="s">
        <v>220</v>
      </c>
      <c r="E34" s="56" t="s">
        <v>240</v>
      </c>
      <c r="F34" s="79" t="s">
        <v>392</v>
      </c>
      <c r="G34" s="56" t="s">
        <v>340</v>
      </c>
      <c r="H34" s="56" t="s">
        <v>218</v>
      </c>
      <c r="I34" s="58" t="str">
        <f t="shared" si="0"/>
        <v>External Attacker generates a cyber threat causing a Manipulation of the Server of the Early Warning System for safe reuse of treated wastewater for agricultural irrigation which affects Irrigation water and might lead to a Quality issue</v>
      </c>
      <c r="J34" s="58" t="s">
        <v>344</v>
      </c>
      <c r="K34" s="59" t="s">
        <v>345</v>
      </c>
    </row>
    <row r="35" spans="1:11" ht="107.25" customHeight="1" x14ac:dyDescent="0.2">
      <c r="A35" s="55">
        <v>34</v>
      </c>
      <c r="B35" s="56" t="s">
        <v>285</v>
      </c>
      <c r="C35" s="56" t="s">
        <v>147</v>
      </c>
      <c r="D35" s="56" t="s">
        <v>220</v>
      </c>
      <c r="E35" s="56" t="s">
        <v>240</v>
      </c>
      <c r="F35" s="79" t="s">
        <v>392</v>
      </c>
      <c r="G35" s="56" t="s">
        <v>340</v>
      </c>
      <c r="H35" s="76" t="s">
        <v>338</v>
      </c>
      <c r="I35" s="58" t="str">
        <f t="shared" si="0"/>
        <v>External Attacker generates a cyber threat causing a Manipulation of the Server of the Early Warning System for safe reuse of treated wastewater for agricultural irrigation which affects Irrigation water and might lead to a Health issues issue</v>
      </c>
      <c r="J35" s="58" t="s">
        <v>344</v>
      </c>
      <c r="K35" s="59" t="s">
        <v>345</v>
      </c>
    </row>
    <row r="36" spans="1:11" ht="80" x14ac:dyDescent="0.2">
      <c r="A36" s="50">
        <v>35</v>
      </c>
      <c r="B36" s="60" t="s">
        <v>346</v>
      </c>
      <c r="C36" s="60" t="s">
        <v>147</v>
      </c>
      <c r="D36" s="60" t="s">
        <v>220</v>
      </c>
      <c r="E36" s="60" t="s">
        <v>240</v>
      </c>
      <c r="F36" s="80" t="s">
        <v>392</v>
      </c>
      <c r="G36" s="60" t="s">
        <v>340</v>
      </c>
      <c r="H36" s="78" t="s">
        <v>227</v>
      </c>
      <c r="I36" s="53" t="str">
        <f t="shared" si="0"/>
        <v>Internal Attacker generates a cyber threat causing a Manipulation of the Server of the Early Warning System for safe reuse of treated wastewater for agricultural irrigation which affects Irrigation water and might lead to a Reputation issue</v>
      </c>
      <c r="J36" s="53" t="s">
        <v>347</v>
      </c>
      <c r="K36" s="54" t="s">
        <v>348</v>
      </c>
    </row>
    <row r="37" spans="1:11" ht="80" x14ac:dyDescent="0.2">
      <c r="A37" s="50">
        <v>36</v>
      </c>
      <c r="B37" s="60" t="s">
        <v>346</v>
      </c>
      <c r="C37" s="60" t="s">
        <v>147</v>
      </c>
      <c r="D37" s="60" t="s">
        <v>220</v>
      </c>
      <c r="E37" s="60" t="s">
        <v>240</v>
      </c>
      <c r="F37" s="80" t="s">
        <v>392</v>
      </c>
      <c r="G37" s="60" t="s">
        <v>340</v>
      </c>
      <c r="H37" s="60" t="s">
        <v>218</v>
      </c>
      <c r="I37" s="53" t="str">
        <f t="shared" si="0"/>
        <v>Internal Attacker generates a cyber threat causing a Manipulation of the Server of the Early Warning System for safe reuse of treated wastewater for agricultural irrigation which affects Irrigation water and might lead to a Quality issue</v>
      </c>
      <c r="J37" s="53" t="s">
        <v>347</v>
      </c>
      <c r="K37" s="54" t="s">
        <v>348</v>
      </c>
    </row>
    <row r="38" spans="1:11" ht="80" x14ac:dyDescent="0.2">
      <c r="A38" s="55">
        <v>37</v>
      </c>
      <c r="B38" s="56" t="s">
        <v>285</v>
      </c>
      <c r="C38" s="56" t="s">
        <v>147</v>
      </c>
      <c r="D38" s="56" t="s">
        <v>295</v>
      </c>
      <c r="E38" s="56" t="s">
        <v>287</v>
      </c>
      <c r="F38" s="58" t="s">
        <v>398</v>
      </c>
      <c r="G38" s="56" t="s">
        <v>330</v>
      </c>
      <c r="H38" s="56" t="s">
        <v>223</v>
      </c>
      <c r="I38" s="58" t="str">
        <f t="shared" si="0"/>
        <v>External Attacker generates a cyber threat causing a Manipulation of the data of the Sensors of the Match making tool between water demand for irrigation and safe water availability which affects Digital solution users and might lead to a Quantity issue</v>
      </c>
      <c r="J38" s="58" t="s">
        <v>349</v>
      </c>
      <c r="K38" s="59" t="s">
        <v>350</v>
      </c>
    </row>
    <row r="39" spans="1:11" ht="80" x14ac:dyDescent="0.2">
      <c r="A39" s="55">
        <v>38</v>
      </c>
      <c r="B39" s="56" t="s">
        <v>285</v>
      </c>
      <c r="C39" s="56" t="s">
        <v>147</v>
      </c>
      <c r="D39" s="56" t="s">
        <v>295</v>
      </c>
      <c r="E39" s="56" t="s">
        <v>287</v>
      </c>
      <c r="F39" s="58" t="s">
        <v>398</v>
      </c>
      <c r="G39" s="56" t="s">
        <v>330</v>
      </c>
      <c r="H39" s="56" t="s">
        <v>218</v>
      </c>
      <c r="I39" s="58" t="str">
        <f t="shared" si="0"/>
        <v>External Attacker generates a cyber threat causing a Manipulation of the data of the Sensors of the Match making tool between water demand for irrigation and safe water availability which affects Digital solution users and might lead to a Quality issue</v>
      </c>
      <c r="J39" s="58" t="s">
        <v>349</v>
      </c>
      <c r="K39" s="59" t="s">
        <v>351</v>
      </c>
    </row>
    <row r="40" spans="1:11" ht="83.25" customHeight="1" x14ac:dyDescent="0.2">
      <c r="A40" s="50">
        <v>39</v>
      </c>
      <c r="B40" s="60" t="s">
        <v>285</v>
      </c>
      <c r="C40" s="60" t="s">
        <v>147</v>
      </c>
      <c r="D40" s="60" t="s">
        <v>291</v>
      </c>
      <c r="E40" s="60" t="s">
        <v>240</v>
      </c>
      <c r="F40" s="53" t="s">
        <v>398</v>
      </c>
      <c r="G40" s="60" t="s">
        <v>330</v>
      </c>
      <c r="H40" s="60" t="s">
        <v>223</v>
      </c>
      <c r="I40" s="53" t="str">
        <f t="shared" si="0"/>
        <v>External Attacker generates a cyber threat causing a Denial of Service of the Server of the Match making tool between water demand for irrigation and safe water availability which affects Digital solution users and might lead to a Quantity issue</v>
      </c>
      <c r="J40" s="53" t="s">
        <v>349</v>
      </c>
      <c r="K40" s="54" t="s">
        <v>352</v>
      </c>
    </row>
    <row r="41" spans="1:11" ht="81" customHeight="1" x14ac:dyDescent="0.2">
      <c r="A41" s="50">
        <v>40</v>
      </c>
      <c r="B41" s="60" t="s">
        <v>285</v>
      </c>
      <c r="C41" s="60" t="s">
        <v>147</v>
      </c>
      <c r="D41" s="60" t="s">
        <v>291</v>
      </c>
      <c r="E41" s="60" t="s">
        <v>240</v>
      </c>
      <c r="F41" s="53" t="s">
        <v>398</v>
      </c>
      <c r="G41" s="60" t="s">
        <v>330</v>
      </c>
      <c r="H41" s="60" t="s">
        <v>218</v>
      </c>
      <c r="I41" s="53" t="str">
        <f t="shared" si="0"/>
        <v>External Attacker generates a cyber threat causing a Denial of Service of the Server of the Match making tool between water demand for irrigation and safe water availability which affects Digital solution users and might lead to a Quality issue</v>
      </c>
      <c r="J41" s="53" t="s">
        <v>349</v>
      </c>
      <c r="K41" s="54" t="s">
        <v>352</v>
      </c>
    </row>
    <row r="42" spans="1:11" ht="80" x14ac:dyDescent="0.2">
      <c r="A42" s="55">
        <v>41</v>
      </c>
      <c r="B42" s="56" t="s">
        <v>285</v>
      </c>
      <c r="C42" s="56" t="s">
        <v>147</v>
      </c>
      <c r="D42" s="76" t="s">
        <v>295</v>
      </c>
      <c r="E42" s="56" t="s">
        <v>240</v>
      </c>
      <c r="F42" s="58" t="s">
        <v>398</v>
      </c>
      <c r="G42" s="56" t="s">
        <v>330</v>
      </c>
      <c r="H42" s="76" t="s">
        <v>353</v>
      </c>
      <c r="I42" s="58" t="str">
        <f t="shared" si="0"/>
        <v>External Attacker generates a cyber threat causing a Manipulation of the data of the Server of the Match making tool between water demand for irrigation and safe water availability which affects Digital solution users and might lead to a Damage to stakeholder activtiy issue</v>
      </c>
      <c r="J42" s="57" t="s">
        <v>354</v>
      </c>
      <c r="K42" s="59" t="s">
        <v>355</v>
      </c>
    </row>
    <row r="43" spans="1:11" ht="80" x14ac:dyDescent="0.2">
      <c r="A43" s="55">
        <v>42</v>
      </c>
      <c r="B43" s="56" t="s">
        <v>285</v>
      </c>
      <c r="C43" s="56" t="s">
        <v>147</v>
      </c>
      <c r="D43" s="76" t="s">
        <v>295</v>
      </c>
      <c r="E43" s="56" t="s">
        <v>240</v>
      </c>
      <c r="F43" s="58" t="s">
        <v>398</v>
      </c>
      <c r="G43" s="56" t="s">
        <v>330</v>
      </c>
      <c r="H43" s="76" t="s">
        <v>227</v>
      </c>
      <c r="I43" s="58" t="str">
        <f t="shared" si="0"/>
        <v>External Attacker generates a cyber threat causing a Manipulation of the data of the Server of the Match making tool between water demand for irrigation and safe water availability which affects Digital solution users and might lead to a Reputation issue</v>
      </c>
      <c r="J43" s="57" t="s">
        <v>354</v>
      </c>
      <c r="K43" s="59" t="s">
        <v>355</v>
      </c>
    </row>
    <row r="44" spans="1:11" ht="80" x14ac:dyDescent="0.2">
      <c r="A44" s="50">
        <v>43</v>
      </c>
      <c r="B44" s="60" t="s">
        <v>285</v>
      </c>
      <c r="C44" s="60" t="s">
        <v>147</v>
      </c>
      <c r="D44" s="60" t="s">
        <v>295</v>
      </c>
      <c r="E44" s="60" t="s">
        <v>311</v>
      </c>
      <c r="F44" s="53" t="s">
        <v>398</v>
      </c>
      <c r="G44" s="60" t="s">
        <v>330</v>
      </c>
      <c r="H44" s="60" t="s">
        <v>356</v>
      </c>
      <c r="I44" s="53" t="str">
        <f t="shared" si="0"/>
        <v>External Attacker generates a cyber threat causing a Manipulation of the data of the Web application of the Match making tool between water demand for irrigation and safe water availability which affects Digital solution users and might lead to a Information Leak issue</v>
      </c>
      <c r="J44" s="53" t="s">
        <v>357</v>
      </c>
      <c r="K44" s="54" t="s">
        <v>355</v>
      </c>
    </row>
    <row r="45" spans="1:11" ht="80" x14ac:dyDescent="0.2">
      <c r="A45" s="55">
        <v>44</v>
      </c>
      <c r="B45" s="61" t="s">
        <v>77</v>
      </c>
      <c r="C45" s="61" t="s">
        <v>209</v>
      </c>
      <c r="D45" s="61" t="s">
        <v>295</v>
      </c>
      <c r="E45" s="61" t="s">
        <v>240</v>
      </c>
      <c r="F45" s="57" t="s">
        <v>391</v>
      </c>
      <c r="G45" s="61" t="s">
        <v>229</v>
      </c>
      <c r="H45" s="61" t="s">
        <v>218</v>
      </c>
      <c r="I45" s="58" t="str">
        <f t="shared" si="0"/>
        <v>Human fault generates a Cyber threat causing a Manipulation of the data of the Server of the Machine-learning based Early Warning System for bathing water quality which affects Raw water bodies and might lead to a Quality issue</v>
      </c>
      <c r="J45" s="62" t="s">
        <v>358</v>
      </c>
      <c r="K45" s="59" t="s">
        <v>359</v>
      </c>
    </row>
    <row r="46" spans="1:11" ht="80" x14ac:dyDescent="0.2">
      <c r="A46" s="50">
        <v>45</v>
      </c>
      <c r="B46" s="64" t="s">
        <v>285</v>
      </c>
      <c r="C46" s="64" t="s">
        <v>147</v>
      </c>
      <c r="D46" s="64" t="s">
        <v>295</v>
      </c>
      <c r="E46" s="64" t="s">
        <v>360</v>
      </c>
      <c r="F46" s="65" t="s">
        <v>402</v>
      </c>
      <c r="G46" s="64" t="s">
        <v>330</v>
      </c>
      <c r="H46" s="64" t="s">
        <v>300</v>
      </c>
      <c r="I46" s="53" t="str">
        <f t="shared" si="0"/>
        <v>External Attacker generates a cyber threat causing a Manipulation of the data of the Web applicaton of the Mobile application for asset management of drinking water wells which affects Digital solution users and might lead to a False information issue</v>
      </c>
      <c r="J46" s="64" t="s">
        <v>361</v>
      </c>
      <c r="K46" s="54" t="s">
        <v>362</v>
      </c>
    </row>
    <row r="47" spans="1:11" ht="80" x14ac:dyDescent="0.2">
      <c r="A47" s="50">
        <v>46</v>
      </c>
      <c r="B47" s="64" t="s">
        <v>285</v>
      </c>
      <c r="C47" s="64" t="s">
        <v>147</v>
      </c>
      <c r="D47" s="64" t="s">
        <v>295</v>
      </c>
      <c r="E47" s="64" t="s">
        <v>360</v>
      </c>
      <c r="F47" s="65" t="s">
        <v>402</v>
      </c>
      <c r="G47" s="64" t="s">
        <v>330</v>
      </c>
      <c r="H47" s="64" t="s">
        <v>338</v>
      </c>
      <c r="I47" s="53" t="str">
        <f t="shared" si="0"/>
        <v>External Attacker generates a cyber threat causing a Manipulation of the data of the Web applicaton of the Mobile application for asset management of drinking water wells which affects Digital solution users and might lead to a Health issues issue</v>
      </c>
      <c r="J47" s="73" t="s">
        <v>363</v>
      </c>
      <c r="K47" s="54" t="s">
        <v>362</v>
      </c>
    </row>
    <row r="48" spans="1:11" ht="80" x14ac:dyDescent="0.2">
      <c r="A48" s="50">
        <v>47</v>
      </c>
      <c r="B48" s="64" t="s">
        <v>285</v>
      </c>
      <c r="C48" s="64" t="s">
        <v>147</v>
      </c>
      <c r="D48" s="64" t="s">
        <v>295</v>
      </c>
      <c r="E48" s="64" t="s">
        <v>360</v>
      </c>
      <c r="F48" s="65" t="s">
        <v>402</v>
      </c>
      <c r="G48" s="64" t="s">
        <v>330</v>
      </c>
      <c r="H48" s="64" t="s">
        <v>227</v>
      </c>
      <c r="I48" s="53" t="str">
        <f t="shared" si="0"/>
        <v>External Attacker generates a cyber threat causing a Manipulation of the data of the Web applicaton of the Mobile application for asset management of drinking water wells which affects Digital solution users and might lead to a Reputation issue</v>
      </c>
      <c r="J48" s="73" t="s">
        <v>364</v>
      </c>
      <c r="K48" s="54" t="s">
        <v>362</v>
      </c>
    </row>
    <row r="49" spans="1:11" ht="80" x14ac:dyDescent="0.2">
      <c r="A49" s="55">
        <v>48</v>
      </c>
      <c r="B49" s="56" t="s">
        <v>285</v>
      </c>
      <c r="C49" s="56" t="s">
        <v>147</v>
      </c>
      <c r="D49" s="56" t="s">
        <v>291</v>
      </c>
      <c r="E49" s="56" t="s">
        <v>365</v>
      </c>
      <c r="F49" s="58" t="s">
        <v>400</v>
      </c>
      <c r="G49" s="56" t="s">
        <v>330</v>
      </c>
      <c r="H49" s="56" t="s">
        <v>227</v>
      </c>
      <c r="I49" s="58" t="str">
        <f t="shared" si="0"/>
        <v>External Attacker generates a cyber threat causing a Denial of Service of the Web server of the Serious game on the water reuse, carbon, energy, food and climatic nexus which affects Digital solution users and might lead to a Reputation issue</v>
      </c>
      <c r="J49" s="58" t="s">
        <v>366</v>
      </c>
      <c r="K49" s="59" t="s">
        <v>367</v>
      </c>
    </row>
    <row r="50" spans="1:11" ht="80" x14ac:dyDescent="0.2">
      <c r="A50" s="50">
        <v>49</v>
      </c>
      <c r="B50" s="60" t="s">
        <v>155</v>
      </c>
      <c r="C50" s="60" t="s">
        <v>147</v>
      </c>
      <c r="D50" s="78" t="s">
        <v>220</v>
      </c>
      <c r="E50" s="78" t="s">
        <v>365</v>
      </c>
      <c r="F50" s="53" t="s">
        <v>400</v>
      </c>
      <c r="G50" s="60" t="s">
        <v>330</v>
      </c>
      <c r="H50" s="78" t="s">
        <v>227</v>
      </c>
      <c r="I50" s="53" t="str">
        <f t="shared" si="0"/>
        <v>Internal attacker generates a cyber threat causing a Manipulation of the Web server of the Serious game on the water reuse, carbon, energy, food and climatic nexus which affects Digital solution users and might lead to a Reputation issue</v>
      </c>
      <c r="J50" s="53" t="s">
        <v>368</v>
      </c>
      <c r="K50" s="54" t="s">
        <v>369</v>
      </c>
    </row>
    <row r="51" spans="1:11" ht="80" x14ac:dyDescent="0.2">
      <c r="A51" s="55">
        <v>50</v>
      </c>
      <c r="B51" s="56" t="s">
        <v>155</v>
      </c>
      <c r="C51" s="56" t="s">
        <v>147</v>
      </c>
      <c r="D51" s="56" t="s">
        <v>291</v>
      </c>
      <c r="E51" s="56" t="s">
        <v>365</v>
      </c>
      <c r="F51" s="58" t="s">
        <v>400</v>
      </c>
      <c r="G51" s="56" t="s">
        <v>330</v>
      </c>
      <c r="H51" s="56" t="s">
        <v>227</v>
      </c>
      <c r="I51" s="58" t="str">
        <f t="shared" si="0"/>
        <v>Internal attacker generates a cyber threat causing a Denial of Service of the Web server of the Serious game on the water reuse, carbon, energy, food and climatic nexus which affects Digital solution users and might lead to a Reputation issue</v>
      </c>
      <c r="J51" s="58" t="s">
        <v>370</v>
      </c>
      <c r="K51" s="59" t="s">
        <v>371</v>
      </c>
    </row>
    <row r="52" spans="1:11" ht="80" x14ac:dyDescent="0.2">
      <c r="A52" s="50">
        <v>51</v>
      </c>
      <c r="B52" s="60" t="s">
        <v>155</v>
      </c>
      <c r="C52" s="60" t="s">
        <v>147</v>
      </c>
      <c r="D52" s="60" t="s">
        <v>295</v>
      </c>
      <c r="E52" s="60" t="s">
        <v>287</v>
      </c>
      <c r="F52" s="53" t="s">
        <v>411</v>
      </c>
      <c r="G52" s="60" t="s">
        <v>372</v>
      </c>
      <c r="H52" s="78" t="s">
        <v>213</v>
      </c>
      <c r="I52" s="53" t="str">
        <f t="shared" si="0"/>
        <v>Internal attacker generates a cyber threat causing a Manipulation of the data of the Sensors of the Low-cost temperature sensors for real-time combined sewer overflow (CSO) and flood monitoring which affects CSOs data quality and might lead to a Financial issue</v>
      </c>
      <c r="J52" s="66" t="s">
        <v>373</v>
      </c>
      <c r="K52" s="54" t="s">
        <v>374</v>
      </c>
    </row>
    <row r="53" spans="1:11" ht="80" x14ac:dyDescent="0.2">
      <c r="A53" s="50">
        <v>52</v>
      </c>
      <c r="B53" s="64" t="s">
        <v>155</v>
      </c>
      <c r="C53" s="64" t="s">
        <v>147</v>
      </c>
      <c r="D53" s="64" t="s">
        <v>295</v>
      </c>
      <c r="E53" s="64" t="s">
        <v>287</v>
      </c>
      <c r="F53" s="65" t="s">
        <v>411</v>
      </c>
      <c r="G53" s="64" t="s">
        <v>372</v>
      </c>
      <c r="H53" s="64" t="s">
        <v>218</v>
      </c>
      <c r="I53" s="53" t="str">
        <f t="shared" si="0"/>
        <v>Internal attacker generates a cyber threat causing a Manipulation of the data of the Sensors of the Low-cost temperature sensors for real-time combined sewer overflow (CSO) and flood monitoring which affects CSOs data quality and might lead to a Quality issue</v>
      </c>
      <c r="J53" s="66" t="s">
        <v>373</v>
      </c>
      <c r="K53" s="54" t="s">
        <v>374</v>
      </c>
    </row>
    <row r="54" spans="1:11" ht="80" x14ac:dyDescent="0.2">
      <c r="A54" s="50">
        <v>53</v>
      </c>
      <c r="B54" s="60" t="s">
        <v>155</v>
      </c>
      <c r="C54" s="60" t="s">
        <v>147</v>
      </c>
      <c r="D54" s="60" t="s">
        <v>295</v>
      </c>
      <c r="E54" s="60" t="s">
        <v>287</v>
      </c>
      <c r="F54" s="53" t="s">
        <v>411</v>
      </c>
      <c r="G54" s="60" t="s">
        <v>372</v>
      </c>
      <c r="H54" s="78" t="s">
        <v>227</v>
      </c>
      <c r="I54" s="53" t="str">
        <f t="shared" si="0"/>
        <v>Internal attacker generates a cyber threat causing a Manipulation of the data of the Sensors of the Low-cost temperature sensors for real-time combined sewer overflow (CSO) and flood monitoring which affects CSOs data quality and might lead to a Reputation issue</v>
      </c>
      <c r="J54" s="66" t="s">
        <v>373</v>
      </c>
      <c r="K54" s="54" t="s">
        <v>374</v>
      </c>
    </row>
    <row r="55" spans="1:11" ht="80" x14ac:dyDescent="0.2">
      <c r="A55" s="55">
        <v>54</v>
      </c>
      <c r="B55" s="56" t="s">
        <v>285</v>
      </c>
      <c r="C55" s="56" t="s">
        <v>147</v>
      </c>
      <c r="D55" s="56" t="s">
        <v>295</v>
      </c>
      <c r="E55" s="56" t="s">
        <v>287</v>
      </c>
      <c r="F55" s="58" t="s">
        <v>411</v>
      </c>
      <c r="G55" s="56" t="s">
        <v>372</v>
      </c>
      <c r="H55" s="76" t="s">
        <v>213</v>
      </c>
      <c r="I55" s="58" t="str">
        <f t="shared" si="0"/>
        <v>External Attacker generates a cyber threat causing a Manipulation of the data of the Sensors of the Low-cost temperature sensors for real-time combined sewer overflow (CSO) and flood monitoring which affects CSOs data quality and might lead to a Financial issue</v>
      </c>
      <c r="J55" s="79" t="s">
        <v>413</v>
      </c>
      <c r="K55" s="59" t="s">
        <v>375</v>
      </c>
    </row>
    <row r="56" spans="1:11" ht="80" x14ac:dyDescent="0.2">
      <c r="A56" s="55">
        <v>55</v>
      </c>
      <c r="B56" s="56" t="s">
        <v>285</v>
      </c>
      <c r="C56" s="56" t="s">
        <v>147</v>
      </c>
      <c r="D56" s="56" t="s">
        <v>295</v>
      </c>
      <c r="E56" s="56" t="s">
        <v>287</v>
      </c>
      <c r="F56" s="58" t="s">
        <v>411</v>
      </c>
      <c r="G56" s="56" t="s">
        <v>372</v>
      </c>
      <c r="H56" s="76" t="s">
        <v>218</v>
      </c>
      <c r="I56" s="58" t="str">
        <f t="shared" si="0"/>
        <v>External Attacker generates a cyber threat causing a Manipulation of the data of the Sensors of the Low-cost temperature sensors for real-time combined sewer overflow (CSO) and flood monitoring which affects CSOs data quality and might lead to a Quality issue</v>
      </c>
      <c r="J56" s="79" t="s">
        <v>414</v>
      </c>
      <c r="K56" s="59" t="s">
        <v>375</v>
      </c>
    </row>
    <row r="57" spans="1:11" ht="80" x14ac:dyDescent="0.2">
      <c r="A57" s="55">
        <v>56</v>
      </c>
      <c r="B57" s="56" t="s">
        <v>285</v>
      </c>
      <c r="C57" s="56" t="s">
        <v>147</v>
      </c>
      <c r="D57" s="56" t="s">
        <v>295</v>
      </c>
      <c r="E57" s="56" t="s">
        <v>287</v>
      </c>
      <c r="F57" s="58" t="s">
        <v>411</v>
      </c>
      <c r="G57" s="56" t="s">
        <v>372</v>
      </c>
      <c r="H57" s="76" t="s">
        <v>227</v>
      </c>
      <c r="I57" s="58" t="str">
        <f t="shared" si="0"/>
        <v>External Attacker generates a cyber threat causing a Manipulation of the data of the Sensors of the Low-cost temperature sensors for real-time combined sewer overflow (CSO) and flood monitoring which affects CSOs data quality and might lead to a Reputation issue</v>
      </c>
      <c r="J57" s="79" t="s">
        <v>414</v>
      </c>
      <c r="K57" s="59" t="s">
        <v>375</v>
      </c>
    </row>
    <row r="58" spans="1:11" ht="80" x14ac:dyDescent="0.2">
      <c r="A58" s="50">
        <v>57</v>
      </c>
      <c r="B58" s="60" t="s">
        <v>285</v>
      </c>
      <c r="C58" s="60" t="s">
        <v>147</v>
      </c>
      <c r="D58" s="60" t="s">
        <v>291</v>
      </c>
      <c r="E58" s="60" t="s">
        <v>287</v>
      </c>
      <c r="F58" s="53" t="s">
        <v>411</v>
      </c>
      <c r="G58" s="60" t="s">
        <v>372</v>
      </c>
      <c r="H58" s="78" t="s">
        <v>213</v>
      </c>
      <c r="I58" s="53" t="str">
        <f t="shared" si="0"/>
        <v>External Attacker generates a cyber threat causing a Denial of Service of the Sensors of the Low-cost temperature sensors for real-time combined sewer overflow (CSO) and flood monitoring which affects CSOs data quality and might lead to a Financial issue</v>
      </c>
      <c r="J58" s="66" t="s">
        <v>376</v>
      </c>
      <c r="K58" s="54" t="s">
        <v>377</v>
      </c>
    </row>
    <row r="59" spans="1:11" ht="80" x14ac:dyDescent="0.2">
      <c r="A59" s="50">
        <v>58</v>
      </c>
      <c r="B59" s="60" t="s">
        <v>285</v>
      </c>
      <c r="C59" s="60" t="s">
        <v>147</v>
      </c>
      <c r="D59" s="60" t="s">
        <v>291</v>
      </c>
      <c r="E59" s="60" t="s">
        <v>287</v>
      </c>
      <c r="F59" s="53" t="s">
        <v>411</v>
      </c>
      <c r="G59" s="60" t="s">
        <v>372</v>
      </c>
      <c r="H59" s="78" t="s">
        <v>218</v>
      </c>
      <c r="I59" s="53" t="str">
        <f t="shared" si="0"/>
        <v>External Attacker generates a cyber threat causing a Denial of Service of the Sensors of the Low-cost temperature sensors for real-time combined sewer overflow (CSO) and flood monitoring which affects CSOs data quality and might lead to a Quality issue</v>
      </c>
      <c r="J59" s="66" t="s">
        <v>376</v>
      </c>
      <c r="K59" s="54" t="s">
        <v>377</v>
      </c>
    </row>
    <row r="60" spans="1:11" ht="80" x14ac:dyDescent="0.2">
      <c r="A60" s="55">
        <v>59</v>
      </c>
      <c r="B60" s="56" t="s">
        <v>285</v>
      </c>
      <c r="C60" s="56" t="s">
        <v>147</v>
      </c>
      <c r="D60" s="56" t="s">
        <v>310</v>
      </c>
      <c r="E60" s="56" t="s">
        <v>311</v>
      </c>
      <c r="F60" s="58" t="s">
        <v>411</v>
      </c>
      <c r="G60" s="56" t="s">
        <v>372</v>
      </c>
      <c r="H60" s="76" t="s">
        <v>213</v>
      </c>
      <c r="I60" s="58" t="str">
        <f t="shared" si="0"/>
        <v>External Attacker generates a cyber threat causing a Spoofing of the Web application of the Low-cost temperature sensors for real-time combined sewer overflow (CSO) and flood monitoring which affects CSOs data quality and might lead to a Financial issue</v>
      </c>
      <c r="J60" s="72" t="s">
        <v>378</v>
      </c>
      <c r="K60" s="67">
        <v>27</v>
      </c>
    </row>
    <row r="61" spans="1:11" ht="80" x14ac:dyDescent="0.2">
      <c r="A61" s="55">
        <v>60</v>
      </c>
      <c r="B61" s="56" t="s">
        <v>285</v>
      </c>
      <c r="C61" s="56" t="s">
        <v>147</v>
      </c>
      <c r="D61" s="56" t="s">
        <v>310</v>
      </c>
      <c r="E61" s="56" t="s">
        <v>311</v>
      </c>
      <c r="F61" s="58" t="s">
        <v>411</v>
      </c>
      <c r="G61" s="56" t="s">
        <v>372</v>
      </c>
      <c r="H61" s="76" t="s">
        <v>218</v>
      </c>
      <c r="I61" s="58" t="str">
        <f t="shared" si="0"/>
        <v>External Attacker generates a cyber threat causing a Spoofing of the Web application of the Low-cost temperature sensors for real-time combined sewer overflow (CSO) and flood monitoring which affects CSOs data quality and might lead to a Quality issue</v>
      </c>
      <c r="J61" s="72" t="s">
        <v>378</v>
      </c>
      <c r="K61" s="67">
        <v>27</v>
      </c>
    </row>
    <row r="62" spans="1:11" ht="80" x14ac:dyDescent="0.2">
      <c r="A62" s="50">
        <v>61</v>
      </c>
      <c r="B62" s="51" t="s">
        <v>285</v>
      </c>
      <c r="C62" s="60" t="s">
        <v>147</v>
      </c>
      <c r="D62" s="52" t="s">
        <v>295</v>
      </c>
      <c r="E62" s="51" t="s">
        <v>240</v>
      </c>
      <c r="F62" s="52" t="s">
        <v>411</v>
      </c>
      <c r="G62" s="51" t="s">
        <v>372</v>
      </c>
      <c r="H62" s="52" t="s">
        <v>213</v>
      </c>
      <c r="I62" s="53" t="str">
        <f>CONCATENATE(B62," generates a ",C62," threat causing a ",D62," of the ",E62," of the ",F62," which affects ",G62," and might lead to a ",H62," issue")</f>
        <v>External Attacker generates a cyber threat causing a Manipulation of the data of the Server of the Low-cost temperature sensors for real-time combined sewer overflow (CSO) and flood monitoring which affects CSOs data quality and might lead to a Financial issue</v>
      </c>
      <c r="J62" s="75" t="s">
        <v>379</v>
      </c>
      <c r="K62" s="68" t="s">
        <v>345</v>
      </c>
    </row>
    <row r="63" spans="1:11" ht="80" x14ac:dyDescent="0.2">
      <c r="A63" s="55">
        <v>62</v>
      </c>
      <c r="B63" s="56" t="s">
        <v>77</v>
      </c>
      <c r="C63" s="56" t="s">
        <v>147</v>
      </c>
      <c r="D63" s="56" t="s">
        <v>295</v>
      </c>
      <c r="E63" s="56" t="s">
        <v>240</v>
      </c>
      <c r="F63" s="79" t="s">
        <v>389</v>
      </c>
      <c r="G63" s="56" t="s">
        <v>229</v>
      </c>
      <c r="H63" s="56" t="s">
        <v>300</v>
      </c>
      <c r="I63" s="69" t="str">
        <f>CONCATENATE(B63," generates a ",C63," threat causing a ",D63," of the ",E63," of the ",F63," which affects ",G63," and might lead to a ",H63," issue")</f>
        <v>Human fault generates a cyber threat causing a Manipulation of the data of the Server of the Sensors for real-time in situ E.coli and enterococci measurements which affects Raw water bodies and might lead to a False information issue</v>
      </c>
      <c r="J63" s="74" t="s">
        <v>380</v>
      </c>
      <c r="K63" s="70" t="s">
        <v>381</v>
      </c>
    </row>
    <row r="64" spans="1:11" ht="80" x14ac:dyDescent="0.2">
      <c r="A64" s="55">
        <v>63</v>
      </c>
      <c r="B64" s="56" t="s">
        <v>77</v>
      </c>
      <c r="C64" s="56" t="s">
        <v>147</v>
      </c>
      <c r="D64" s="56" t="s">
        <v>295</v>
      </c>
      <c r="E64" s="56" t="s">
        <v>240</v>
      </c>
      <c r="F64" s="79" t="s">
        <v>389</v>
      </c>
      <c r="G64" s="56" t="s">
        <v>229</v>
      </c>
      <c r="H64" s="56" t="s">
        <v>356</v>
      </c>
      <c r="I64" s="69" t="str">
        <f t="shared" ref="I64:I67" si="1">CONCATENATE(B64," generates a ",C64," threat causing a ",D64," of the ",E64," of the ",F64," which affects ",G64," and might lead to a ",H64," issue")</f>
        <v>Human fault generates a cyber threat causing a Manipulation of the data of the Server of the Sensors for real-time in situ E.coli and enterococci measurements which affects Raw water bodies and might lead to a Information Leak issue</v>
      </c>
      <c r="J64" s="74" t="s">
        <v>380</v>
      </c>
      <c r="K64" s="70" t="s">
        <v>381</v>
      </c>
    </row>
    <row r="65" spans="1:11" ht="80" x14ac:dyDescent="0.2">
      <c r="A65" s="55">
        <v>64</v>
      </c>
      <c r="B65" s="56" t="s">
        <v>77</v>
      </c>
      <c r="C65" s="56" t="s">
        <v>147</v>
      </c>
      <c r="D65" s="56" t="s">
        <v>295</v>
      </c>
      <c r="E65" s="56" t="s">
        <v>240</v>
      </c>
      <c r="F65" s="79" t="s">
        <v>389</v>
      </c>
      <c r="G65" s="56" t="s">
        <v>229</v>
      </c>
      <c r="H65" s="56" t="s">
        <v>299</v>
      </c>
      <c r="I65" s="69" t="str">
        <f>CONCATENATE(B65," generates a ",C65," threat causing a ",D65," of the ",E65," of the ",F65," which affects ",G65," and might lead to a ",H65," issue")</f>
        <v>Human fault generates a cyber threat causing a Manipulation of the data of the Server of the Sensors for real-time in situ E.coli and enterococci measurements which affects Raw water bodies and might lead to a Information leak issue</v>
      </c>
      <c r="J65" s="74" t="s">
        <v>382</v>
      </c>
      <c r="K65" s="67" t="s">
        <v>383</v>
      </c>
    </row>
    <row r="66" spans="1:11" ht="80" x14ac:dyDescent="0.2">
      <c r="A66" s="55">
        <v>65</v>
      </c>
      <c r="B66" s="56" t="s">
        <v>77</v>
      </c>
      <c r="C66" s="56" t="s">
        <v>147</v>
      </c>
      <c r="D66" s="56" t="s">
        <v>295</v>
      </c>
      <c r="E66" s="56" t="s">
        <v>240</v>
      </c>
      <c r="F66" s="79" t="s">
        <v>389</v>
      </c>
      <c r="G66" s="56" t="s">
        <v>229</v>
      </c>
      <c r="H66" s="56" t="s">
        <v>300</v>
      </c>
      <c r="I66" s="69" t="str">
        <f t="shared" si="1"/>
        <v>Human fault generates a cyber threat causing a Manipulation of the data of the Server of the Sensors for real-time in situ E.coli and enterococci measurements which affects Raw water bodies and might lead to a False information issue</v>
      </c>
      <c r="J66" s="74" t="s">
        <v>382</v>
      </c>
      <c r="K66" s="67" t="s">
        <v>383</v>
      </c>
    </row>
    <row r="67" spans="1:11" ht="64" x14ac:dyDescent="0.2">
      <c r="A67" s="50">
        <v>66</v>
      </c>
      <c r="B67" s="60" t="s">
        <v>77</v>
      </c>
      <c r="C67" s="60" t="s">
        <v>147</v>
      </c>
      <c r="D67" s="60" t="s">
        <v>291</v>
      </c>
      <c r="E67" s="60" t="s">
        <v>240</v>
      </c>
      <c r="F67" s="80" t="s">
        <v>389</v>
      </c>
      <c r="G67" s="60" t="s">
        <v>229</v>
      </c>
      <c r="H67" s="60" t="s">
        <v>218</v>
      </c>
      <c r="I67" s="71" t="str">
        <f t="shared" si="1"/>
        <v>Human fault generates a cyber threat causing a Denial of Service of the Server of the Sensors for real-time in situ E.coli and enterococci measurements which affects Raw water bodies and might lead to a Quality issue</v>
      </c>
      <c r="J67" s="75" t="s">
        <v>382</v>
      </c>
      <c r="K67" s="68" t="s">
        <v>383</v>
      </c>
    </row>
    <row r="68" spans="1:11" ht="64" x14ac:dyDescent="0.2">
      <c r="A68" s="50">
        <v>67</v>
      </c>
      <c r="B68" s="60" t="s">
        <v>77</v>
      </c>
      <c r="C68" s="60" t="s">
        <v>147</v>
      </c>
      <c r="D68" s="60" t="s">
        <v>291</v>
      </c>
      <c r="E68" s="60" t="s">
        <v>240</v>
      </c>
      <c r="F68" s="80" t="s">
        <v>389</v>
      </c>
      <c r="G68" s="60" t="s">
        <v>229</v>
      </c>
      <c r="H68" s="60" t="s">
        <v>227</v>
      </c>
      <c r="I68" s="71" t="str">
        <f>CONCATENATE(B68," generates a ",C68," threat causing a ",D68," of the ",E68," of the ",F68," which affects ",G68," and might lead to a ",H68," issue")</f>
        <v>Human fault generates a cyber threat causing a Denial of Service of the Server of the Sensors for real-time in situ E.coli and enterococci measurements which affects Raw water bodies and might lead to a Reputation issue</v>
      </c>
      <c r="J68" s="75" t="s">
        <v>382</v>
      </c>
      <c r="K68" s="68" t="s">
        <v>383</v>
      </c>
    </row>
    <row r="69" spans="1:11" ht="80" x14ac:dyDescent="0.2">
      <c r="A69" s="55">
        <v>68</v>
      </c>
      <c r="B69" s="56" t="s">
        <v>285</v>
      </c>
      <c r="C69" s="56" t="s">
        <v>147</v>
      </c>
      <c r="D69" s="56" t="s">
        <v>291</v>
      </c>
      <c r="E69" s="56" t="s">
        <v>365</v>
      </c>
      <c r="F69" s="58" t="s">
        <v>400</v>
      </c>
      <c r="G69" s="56" t="s">
        <v>330</v>
      </c>
      <c r="H69" s="56" t="s">
        <v>227</v>
      </c>
      <c r="I69" s="58" t="str">
        <f>CONCATENATE(B69," generates a ",C69," threat causing a ",D69," of the ",E69," of the ",F69," which affects ",G69," and might lead to a ",H69," issue")</f>
        <v>External Attacker generates a cyber threat causing a Denial of Service of the Web server of the Serious game on the water reuse, carbon, energy, food and climatic nexus which affects Digital solution users and might lead to a Reputation issue</v>
      </c>
      <c r="J69" s="72" t="s">
        <v>384</v>
      </c>
      <c r="K69" s="59" t="s">
        <v>385</v>
      </c>
    </row>
    <row r="70" spans="1:11" ht="80" x14ac:dyDescent="0.2">
      <c r="A70" s="50">
        <v>69</v>
      </c>
      <c r="B70" s="51" t="s">
        <v>285</v>
      </c>
      <c r="C70" s="60" t="s">
        <v>147</v>
      </c>
      <c r="D70" s="52" t="s">
        <v>291</v>
      </c>
      <c r="E70" s="51" t="s">
        <v>393</v>
      </c>
      <c r="F70" s="52" t="s">
        <v>411</v>
      </c>
      <c r="G70" s="51" t="s">
        <v>372</v>
      </c>
      <c r="H70" s="52" t="s">
        <v>213</v>
      </c>
      <c r="I70" s="53" t="str">
        <f>CONCATENATE(B70," generates a ",C70," threat causing a ",D70," of the ",E70," of the ",F70," which affects ",G70," and might lead to a ",H70," issue")</f>
        <v>External Attacker generates a cyber threat causing a Denial of Service of the Database of the Low-cost temperature sensors for real-time combined sewer overflow (CSO) and flood monitoring which affects CSOs data quality and might lead to a Financial issue</v>
      </c>
      <c r="J70" s="81" t="s">
        <v>415</v>
      </c>
      <c r="K70" s="68" t="s">
        <v>417</v>
      </c>
    </row>
    <row r="71" spans="1:11" ht="80" x14ac:dyDescent="0.2">
      <c r="A71" s="50">
        <v>70</v>
      </c>
      <c r="B71" s="51" t="s">
        <v>285</v>
      </c>
      <c r="C71" s="60" t="s">
        <v>147</v>
      </c>
      <c r="D71" s="52" t="s">
        <v>291</v>
      </c>
      <c r="E71" s="51" t="s">
        <v>393</v>
      </c>
      <c r="F71" s="52" t="s">
        <v>411</v>
      </c>
      <c r="G71" s="51" t="s">
        <v>372</v>
      </c>
      <c r="H71" s="52" t="s">
        <v>218</v>
      </c>
      <c r="I71" s="53" t="str">
        <f>CONCATENATE(B71," generates a ",C71," threat causing a ",D71," of the ",E71," of the ",F71," which affects ",G71," and might lead to a ",H71," issue")</f>
        <v>External Attacker generates a cyber threat causing a Denial of Service of the Database of the Low-cost temperature sensors for real-time combined sewer overflow (CSO) and flood monitoring which affects CSOs data quality and might lead to a Quality issue</v>
      </c>
      <c r="J71" s="81" t="s">
        <v>416</v>
      </c>
      <c r="K71" s="68" t="s">
        <v>417</v>
      </c>
    </row>
    <row r="72" spans="1:11" x14ac:dyDescent="0.2">
      <c r="A72" s="46"/>
      <c r="I72" s="10"/>
      <c r="J72" s="14"/>
    </row>
    <row r="73" spans="1:11" x14ac:dyDescent="0.2">
      <c r="A73" s="46"/>
      <c r="I73" s="10"/>
      <c r="J73" s="14"/>
    </row>
    <row r="74" spans="1:11" ht="92.25" customHeight="1" x14ac:dyDescent="0.2">
      <c r="A74" s="46"/>
      <c r="I74" s="10"/>
      <c r="J74" s="14"/>
      <c r="K74" s="17"/>
    </row>
    <row r="75" spans="1:11" x14ac:dyDescent="0.2">
      <c r="A75" s="46"/>
      <c r="I75" s="10"/>
      <c r="J75" s="14"/>
      <c r="K75" s="17"/>
    </row>
    <row r="76" spans="1:11" x14ac:dyDescent="0.2">
      <c r="A76" s="46"/>
      <c r="I76" s="10"/>
      <c r="J76" s="17"/>
    </row>
    <row r="77" spans="1:11" ht="110.25" customHeight="1" x14ac:dyDescent="0.2">
      <c r="A77" s="46"/>
      <c r="I77" s="10"/>
      <c r="J77" s="17"/>
    </row>
    <row r="78" spans="1:11" x14ac:dyDescent="0.2">
      <c r="A78" s="46"/>
      <c r="I78" s="10"/>
      <c r="J78" s="14"/>
    </row>
    <row r="79" spans="1:11" x14ac:dyDescent="0.2">
      <c r="A79" s="46"/>
      <c r="I79" s="10"/>
      <c r="J79" s="14"/>
    </row>
    <row r="80" spans="1:11" x14ac:dyDescent="0.2">
      <c r="A80" s="46"/>
      <c r="I80" s="10"/>
      <c r="J80" s="14"/>
    </row>
    <row r="81" spans="1:11" x14ac:dyDescent="0.2">
      <c r="A81" s="46"/>
      <c r="I81" s="10"/>
      <c r="J81" s="14"/>
    </row>
    <row r="82" spans="1:11" x14ac:dyDescent="0.2">
      <c r="A82" s="46"/>
      <c r="I82" s="10"/>
      <c r="J82" s="14"/>
    </row>
    <row r="83" spans="1:11" x14ac:dyDescent="0.2">
      <c r="A83" s="46"/>
      <c r="I83" s="10"/>
      <c r="J83" s="14"/>
      <c r="K83" s="19"/>
    </row>
    <row r="84" spans="1:11" x14ac:dyDescent="0.2">
      <c r="A84" s="46"/>
      <c r="I84" s="10"/>
      <c r="J84" s="14"/>
      <c r="K84" s="18"/>
    </row>
    <row r="85" spans="1:11" x14ac:dyDescent="0.2">
      <c r="A85" s="46"/>
      <c r="I85" s="10"/>
      <c r="J85" s="17"/>
      <c r="K85" s="18"/>
    </row>
    <row r="86" spans="1:11" x14ac:dyDescent="0.2">
      <c r="A86" s="46"/>
      <c r="I86" s="10"/>
      <c r="J86" s="18"/>
      <c r="K86" s="17"/>
    </row>
    <row r="87" spans="1:11" ht="59.25" customHeight="1" x14ac:dyDescent="0.2">
      <c r="A87" s="46"/>
      <c r="I87" s="10"/>
      <c r="J87" s="18"/>
      <c r="K87" s="19"/>
    </row>
    <row r="88" spans="1:11" x14ac:dyDescent="0.2">
      <c r="A88" s="46"/>
      <c r="I88" s="10"/>
      <c r="J88" s="17"/>
      <c r="K88" s="19"/>
    </row>
    <row r="89" spans="1:11" ht="60" customHeight="1" x14ac:dyDescent="0.2">
      <c r="A89" s="46"/>
      <c r="I89" s="10"/>
      <c r="J89" s="19"/>
    </row>
    <row r="90" spans="1:11" x14ac:dyDescent="0.2">
      <c r="A90" s="46"/>
      <c r="I90" s="10"/>
      <c r="J90" s="19"/>
    </row>
    <row r="91" spans="1:11" ht="54" customHeight="1" x14ac:dyDescent="0.2">
      <c r="A91" s="46"/>
      <c r="I91" s="10"/>
      <c r="J91" s="19"/>
    </row>
    <row r="92" spans="1:11" x14ac:dyDescent="0.2">
      <c r="A92" s="46"/>
      <c r="I92" s="10"/>
      <c r="J92" s="19"/>
    </row>
    <row r="93" spans="1:11" x14ac:dyDescent="0.2">
      <c r="A93" s="46"/>
      <c r="I93" s="10"/>
      <c r="J93" s="19"/>
    </row>
    <row r="94" spans="1:11" x14ac:dyDescent="0.2">
      <c r="A94" s="46"/>
      <c r="I94" s="10"/>
      <c r="J94" s="20"/>
    </row>
    <row r="95" spans="1:11" x14ac:dyDescent="0.2">
      <c r="A95" s="46"/>
      <c r="I95" s="10"/>
      <c r="J95" s="20"/>
    </row>
    <row r="96" spans="1:11" x14ac:dyDescent="0.2">
      <c r="A96" s="46"/>
      <c r="I96" s="10"/>
    </row>
    <row r="97" spans="1:9" x14ac:dyDescent="0.2">
      <c r="A97" s="46"/>
      <c r="I97" s="10"/>
    </row>
    <row r="98" spans="1:9" x14ac:dyDescent="0.2">
      <c r="A98" s="46"/>
      <c r="I98" s="10"/>
    </row>
    <row r="99" spans="1:9" x14ac:dyDescent="0.2">
      <c r="A99" s="46"/>
      <c r="I99" s="10"/>
    </row>
    <row r="100" spans="1:9" x14ac:dyDescent="0.2">
      <c r="A100" s="46"/>
      <c r="I100" s="10"/>
    </row>
    <row r="101" spans="1:9" x14ac:dyDescent="0.2">
      <c r="A101" s="46"/>
      <c r="B101" s="10"/>
      <c r="C101" s="10"/>
      <c r="D101" s="10"/>
      <c r="E101" s="10"/>
      <c r="G101" s="10"/>
      <c r="H101" s="10"/>
      <c r="I101" s="10"/>
    </row>
  </sheetData>
  <autoFilter ref="A1:K101" xr:uid="{00000000-0009-0000-0000-000003000000}">
    <sortState xmlns:xlrd2="http://schemas.microsoft.com/office/spreadsheetml/2017/richdata2" ref="A2:K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I55"/>
  <sheetViews>
    <sheetView topLeftCell="C1" zoomScale="96" zoomScaleNormal="96" workbookViewId="0">
      <selection activeCell="E19" sqref="E19"/>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97.832031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9" ht="21" x14ac:dyDescent="0.25">
      <c r="A1" s="86"/>
      <c r="B1" s="86"/>
      <c r="C1" s="86"/>
      <c r="D1" s="86"/>
      <c r="E1" s="86"/>
      <c r="F1" s="86"/>
      <c r="G1" s="86"/>
    </row>
    <row r="2" spans="1:9" s="22" customFormat="1" x14ac:dyDescent="0.2">
      <c r="A2" s="22" t="s">
        <v>205</v>
      </c>
      <c r="B2" s="22" t="s">
        <v>9</v>
      </c>
      <c r="C2" s="22" t="s">
        <v>11</v>
      </c>
      <c r="D2" s="22" t="s">
        <v>386</v>
      </c>
      <c r="E2" s="22" t="s">
        <v>15</v>
      </c>
      <c r="F2" s="22" t="s">
        <v>387</v>
      </c>
      <c r="G2" s="22" t="s">
        <v>208</v>
      </c>
      <c r="I2" s="29"/>
    </row>
    <row r="3" spans="1:9" x14ac:dyDescent="0.2">
      <c r="A3" s="23" t="s">
        <v>40</v>
      </c>
      <c r="B3" t="s">
        <v>209</v>
      </c>
      <c r="C3" t="s">
        <v>388</v>
      </c>
      <c r="D3" t="s">
        <v>287</v>
      </c>
      <c r="E3" s="77" t="s">
        <v>389</v>
      </c>
      <c r="F3" t="s">
        <v>212</v>
      </c>
      <c r="G3" t="s">
        <v>213</v>
      </c>
      <c r="I3" s="29"/>
    </row>
    <row r="4" spans="1:9" x14ac:dyDescent="0.2">
      <c r="A4" s="25" t="s">
        <v>168</v>
      </c>
      <c r="B4" t="s">
        <v>214</v>
      </c>
      <c r="C4" s="26" t="s">
        <v>291</v>
      </c>
      <c r="D4" t="s">
        <v>390</v>
      </c>
      <c r="E4" s="77" t="s">
        <v>391</v>
      </c>
      <c r="F4" t="s">
        <v>217</v>
      </c>
      <c r="G4" t="s">
        <v>218</v>
      </c>
      <c r="I4" s="29"/>
    </row>
    <row r="5" spans="1:9" x14ac:dyDescent="0.2">
      <c r="A5" s="25" t="s">
        <v>77</v>
      </c>
      <c r="B5" t="s">
        <v>219</v>
      </c>
      <c r="C5" t="s">
        <v>220</v>
      </c>
      <c r="D5" t="s">
        <v>311</v>
      </c>
      <c r="E5" s="77" t="s">
        <v>392</v>
      </c>
      <c r="F5" t="s">
        <v>222</v>
      </c>
      <c r="G5" t="s">
        <v>223</v>
      </c>
    </row>
    <row r="6" spans="1:9" ht="16" x14ac:dyDescent="0.2">
      <c r="A6" s="27" t="s">
        <v>155</v>
      </c>
      <c r="C6" t="s">
        <v>310</v>
      </c>
      <c r="D6" t="s">
        <v>393</v>
      </c>
      <c r="E6" s="77" t="s">
        <v>394</v>
      </c>
      <c r="F6" t="s">
        <v>226</v>
      </c>
      <c r="G6" t="s">
        <v>227</v>
      </c>
    </row>
    <row r="7" spans="1:9" x14ac:dyDescent="0.2">
      <c r="C7" t="s">
        <v>210</v>
      </c>
      <c r="D7" t="s">
        <v>395</v>
      </c>
      <c r="E7" s="77" t="s">
        <v>396</v>
      </c>
      <c r="F7" t="s">
        <v>229</v>
      </c>
      <c r="G7" t="s">
        <v>299</v>
      </c>
      <c r="I7" s="29"/>
    </row>
    <row r="8" spans="1:9" x14ac:dyDescent="0.2">
      <c r="A8" s="23"/>
      <c r="D8" t="s">
        <v>397</v>
      </c>
      <c r="E8" s="77" t="s">
        <v>398</v>
      </c>
      <c r="F8" t="s">
        <v>230</v>
      </c>
      <c r="G8" t="s">
        <v>338</v>
      </c>
      <c r="I8" s="29"/>
    </row>
    <row r="9" spans="1:9" x14ac:dyDescent="0.2">
      <c r="A9" s="25"/>
      <c r="D9" t="s">
        <v>399</v>
      </c>
      <c r="E9" s="77" t="s">
        <v>400</v>
      </c>
      <c r="F9" t="s">
        <v>232</v>
      </c>
      <c r="G9" t="s">
        <v>300</v>
      </c>
      <c r="I9" s="29"/>
    </row>
    <row r="10" spans="1:9" x14ac:dyDescent="0.2">
      <c r="A10" s="23"/>
      <c r="D10" t="s">
        <v>401</v>
      </c>
      <c r="E10" s="77" t="s">
        <v>402</v>
      </c>
      <c r="F10" t="s">
        <v>234</v>
      </c>
      <c r="G10" s="45" t="s">
        <v>317</v>
      </c>
      <c r="I10" s="29"/>
    </row>
    <row r="11" spans="1:9" x14ac:dyDescent="0.2">
      <c r="A11" s="23"/>
      <c r="D11" t="s">
        <v>403</v>
      </c>
      <c r="E11" s="77" t="s">
        <v>404</v>
      </c>
      <c r="F11" t="s">
        <v>340</v>
      </c>
      <c r="G11" t="s">
        <v>405</v>
      </c>
    </row>
    <row r="12" spans="1:9" x14ac:dyDescent="0.2">
      <c r="A12" s="23"/>
      <c r="E12" s="77" t="s">
        <v>406</v>
      </c>
      <c r="F12" t="s">
        <v>330</v>
      </c>
    </row>
    <row r="13" spans="1:9" x14ac:dyDescent="0.2">
      <c r="A13" s="23"/>
      <c r="E13" s="77" t="s">
        <v>407</v>
      </c>
    </row>
    <row r="14" spans="1:9" x14ac:dyDescent="0.2">
      <c r="A14" s="23"/>
      <c r="B14" s="24"/>
      <c r="E14" s="77" t="s">
        <v>408</v>
      </c>
    </row>
    <row r="15" spans="1:9" x14ac:dyDescent="0.2">
      <c r="A15" s="23"/>
      <c r="E15" s="77" t="s">
        <v>409</v>
      </c>
    </row>
    <row r="16" spans="1:9" x14ac:dyDescent="0.2">
      <c r="A16" s="23"/>
      <c r="D16" s="44"/>
      <c r="E16" s="77" t="s">
        <v>410</v>
      </c>
    </row>
    <row r="17" spans="1:6" x14ac:dyDescent="0.2">
      <c r="A17" s="23"/>
      <c r="D17" s="44"/>
      <c r="E17" s="77" t="s">
        <v>411</v>
      </c>
    </row>
    <row r="18" spans="1:6" x14ac:dyDescent="0.2">
      <c r="A18" s="23"/>
      <c r="B18" s="24"/>
      <c r="D18" s="44"/>
      <c r="E18" s="77" t="s">
        <v>412</v>
      </c>
      <c r="F18" s="24"/>
    </row>
    <row r="19" spans="1:6" x14ac:dyDescent="0.2">
      <c r="A19" s="28"/>
      <c r="D19" s="44"/>
    </row>
    <row r="20" spans="1:6" x14ac:dyDescent="0.2">
      <c r="A20" s="28"/>
      <c r="D20" s="44"/>
      <c r="F20" s="24"/>
    </row>
    <row r="21" spans="1:6" x14ac:dyDescent="0.2">
      <c r="A21" s="23"/>
      <c r="D21" s="44"/>
      <c r="F21" s="24"/>
    </row>
    <row r="22" spans="1:6" x14ac:dyDescent="0.2">
      <c r="A22" s="23"/>
      <c r="D22" s="44"/>
    </row>
    <row r="23" spans="1:6" x14ac:dyDescent="0.2">
      <c r="A23" s="23"/>
      <c r="D23" s="44"/>
      <c r="F23" s="24"/>
    </row>
    <row r="24" spans="1:6" x14ac:dyDescent="0.2">
      <c r="A24" s="23"/>
      <c r="D24" s="44"/>
    </row>
    <row r="25" spans="1:6" x14ac:dyDescent="0.2">
      <c r="A25" s="29"/>
    </row>
    <row r="26" spans="1:6" x14ac:dyDescent="0.2">
      <c r="A26" s="23"/>
    </row>
    <row r="27" spans="1:6" x14ac:dyDescent="0.2">
      <c r="A27" s="23"/>
    </row>
    <row r="28" spans="1:6" x14ac:dyDescent="0.2">
      <c r="A28" s="23"/>
    </row>
    <row r="29" spans="1:6" x14ac:dyDescent="0.2">
      <c r="A29" s="23"/>
    </row>
    <row r="30" spans="1:6" x14ac:dyDescent="0.2">
      <c r="A30" s="23"/>
    </row>
    <row r="31" spans="1:6" x14ac:dyDescent="0.2">
      <c r="A31" s="23"/>
    </row>
    <row r="32" spans="1:6" x14ac:dyDescent="0.2">
      <c r="A32" s="23"/>
    </row>
    <row r="33" spans="1:1" x14ac:dyDescent="0.2">
      <c r="A33" s="23"/>
    </row>
    <row r="34" spans="1:1" x14ac:dyDescent="0.2">
      <c r="A34" s="23"/>
    </row>
    <row r="35" spans="1:1" x14ac:dyDescent="0.2">
      <c r="A35" s="23"/>
    </row>
    <row r="36" spans="1:1" x14ac:dyDescent="0.2">
      <c r="A36" s="23"/>
    </row>
    <row r="37" spans="1:1" x14ac:dyDescent="0.2">
      <c r="A37" s="23"/>
    </row>
    <row r="38" spans="1:1" x14ac:dyDescent="0.2">
      <c r="A38" s="23"/>
    </row>
    <row r="39" spans="1:1" x14ac:dyDescent="0.2">
      <c r="A39" s="23"/>
    </row>
    <row r="40" spans="1:1" x14ac:dyDescent="0.2">
      <c r="A40" s="23"/>
    </row>
    <row r="41" spans="1:1" x14ac:dyDescent="0.2">
      <c r="A41" s="23"/>
    </row>
    <row r="42" spans="1:1" x14ac:dyDescent="0.2">
      <c r="A42" s="23"/>
    </row>
    <row r="43" spans="1:1" x14ac:dyDescent="0.2">
      <c r="A43" s="23"/>
    </row>
    <row r="44" spans="1:1" x14ac:dyDescent="0.2">
      <c r="A44" s="23"/>
    </row>
    <row r="45" spans="1:1" x14ac:dyDescent="0.2">
      <c r="A45" s="23"/>
    </row>
    <row r="46" spans="1:1" x14ac:dyDescent="0.2">
      <c r="A46" s="23"/>
    </row>
    <row r="47" spans="1:1" x14ac:dyDescent="0.2">
      <c r="A47" s="23"/>
    </row>
    <row r="48" spans="1:1"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3.xml><?xml version="1.0" encoding="utf-8"?>
<ds:datastoreItem xmlns:ds="http://schemas.openxmlformats.org/officeDocument/2006/customXml" ds:itemID="{F7F349EE-E6AA-48A4-95BE-82225EC4F196}">
  <ds:schemaRefs>
    <ds:schemaRef ds:uri="http://schemas.microsoft.com/office/2006/metadata/properties"/>
    <ds:schemaRef ds:uri="http://schemas.microsoft.com/office/infopath/2007/PartnerControls"/>
    <ds:schemaRef ds:uri="8bbd4995-53b7-43e2-b62f-10947586ac3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2022-04-25T13:23:14Z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