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https://sintef.sharepoint.com/teams/work-8759/Shared Documents/WP4/T4.2/D4.2/"/>
    </mc:Choice>
  </mc:AlternateContent>
  <xr:revisionPtr revIDLastSave="9" documentId="13_ncr:1_{8A775A02-B294-B04F-ABCB-789DAE6325F2}" xr6:coauthVersionLast="47" xr6:coauthVersionMax="47" xr10:uidLastSave="{6C7B2772-C55F-4A42-8378-00DC33EADBF5}"/>
  <bookViews>
    <workbookView xWindow="-110" yWindow="-110" windowWidth="19420" windowHeight="10420" xr2:uid="{00000000-000D-0000-FFFF-FFFF00000000}"/>
  </bookViews>
  <sheets>
    <sheet name="Description" sheetId="1" r:id="rId1"/>
    <sheet name="STOP-IT Database" sheetId="2" state="hidden" r:id="rId2"/>
    <sheet name="STOP-IT Options" sheetId="3" state="hidden" r:id="rId3"/>
    <sheet name="DWC - Database" sheetId="4" r:id="rId4"/>
    <sheet name="DWC - Options" sheetId="5" r:id="rId5"/>
  </sheets>
  <definedNames>
    <definedName name="_xlnm._FilterDatabase" localSheetId="3" hidden="1">'DWC - Database'!$A$1:$K$101</definedName>
    <definedName name="_xlnm._FilterDatabase" localSheetId="1" hidden="1">'STOP-IT Database'!$A$1:$R$82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6" i="4" l="1"/>
  <c r="I24" i="4"/>
  <c r="I22" i="4"/>
  <c r="I11" i="4"/>
  <c r="I10" i="4"/>
  <c r="I9" i="4"/>
  <c r="I67" i="4"/>
  <c r="I65" i="4"/>
  <c r="I63" i="4"/>
  <c r="I69" i="4"/>
  <c r="I68" i="4"/>
  <c r="I3" i="4"/>
  <c r="I4" i="4"/>
  <c r="I5" i="4"/>
  <c r="I6" i="4"/>
  <c r="I7" i="4"/>
  <c r="I8" i="4"/>
  <c r="I12" i="4"/>
  <c r="I13" i="4"/>
  <c r="I14" i="4"/>
  <c r="I15" i="4"/>
  <c r="I16" i="4"/>
  <c r="I17" i="4"/>
  <c r="I18" i="4"/>
  <c r="I19" i="4"/>
  <c r="I20" i="4"/>
  <c r="I21" i="4"/>
  <c r="I23" i="4"/>
  <c r="I25"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2" i="4"/>
  <c r="I64" i="4"/>
  <c r="I66" i="4"/>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alcChain>
</file>

<file path=xl/sharedStrings.xml><?xml version="1.0" encoding="utf-8"?>
<sst xmlns="http://schemas.openxmlformats.org/spreadsheetml/2006/main" count="1416" uniqueCount="408">
  <si>
    <t>Digital Water City project</t>
  </si>
  <si>
    <t>Risk Identification Database (RIDB)</t>
  </si>
  <si>
    <t>Field</t>
  </si>
  <si>
    <t>Description</t>
  </si>
  <si>
    <t>Event ID</t>
  </si>
  <si>
    <t>Unique numeric identifier</t>
  </si>
  <si>
    <t>Type of source</t>
  </si>
  <si>
    <t>Element which alone or in combination has the intrinsic potential to give rise to risk</t>
  </si>
  <si>
    <t>Type of threat</t>
  </si>
  <si>
    <t>The type/nature of the threat that within the DWC context could be cyber, physical or cyber-physical.</t>
  </si>
  <si>
    <t>Type of event</t>
  </si>
  <si>
    <t>The nature of the event</t>
  </si>
  <si>
    <t>Supporting asset</t>
  </si>
  <si>
    <t>The specific element (physical or virtual) where the risk source or exposure to it occurs</t>
  </si>
  <si>
    <t>Composite supporting asset</t>
  </si>
  <si>
    <t>The DWC solution where the risk source or exposure to it occurs, composed of supporting assets</t>
  </si>
  <si>
    <t>Primary asset</t>
  </si>
  <si>
    <t>Infrastructure of the water cycle where the risk event occurs</t>
  </si>
  <si>
    <t>Consequence</t>
  </si>
  <si>
    <t>The type of impact cause by the undesired event if materialised (outcome of an event affecting objectives).</t>
  </si>
  <si>
    <t>General description</t>
  </si>
  <si>
    <t>A short description of the risk event (fixed sentence structure).</t>
  </si>
  <si>
    <t>Comments</t>
  </si>
  <si>
    <t>Any commnet (free text)</t>
  </si>
  <si>
    <t>Further characterization of the risk event (free text).</t>
  </si>
  <si>
    <t>Event Id</t>
  </si>
  <si>
    <t>A
Type of source</t>
  </si>
  <si>
    <t>B
Type of threat</t>
  </si>
  <si>
    <t>C
Type of event</t>
  </si>
  <si>
    <t>D
Specific asset</t>
  </si>
  <si>
    <t>E
Type of asset</t>
  </si>
  <si>
    <t>F
Consequence</t>
  </si>
  <si>
    <t>Example 1</t>
  </si>
  <si>
    <t>Example 2</t>
  </si>
  <si>
    <t>Example 3</t>
  </si>
  <si>
    <t>Example 4</t>
  </si>
  <si>
    <t>Example 5</t>
  </si>
  <si>
    <t>Example 6</t>
  </si>
  <si>
    <t>Severity</t>
  </si>
  <si>
    <t>External attacker</t>
  </si>
  <si>
    <t>physical</t>
  </si>
  <si>
    <t>pollution</t>
  </si>
  <si>
    <t>groundwater</t>
  </si>
  <si>
    <t>raw water bodies</t>
  </si>
  <si>
    <t>quality</t>
  </si>
  <si>
    <t>Addition on surface or by sub-surface injection in groundwater monitoring sites</t>
  </si>
  <si>
    <t>Substances are applied to the wells by addition to monitoring pipes</t>
  </si>
  <si>
    <t>cyber-physical</t>
  </si>
  <si>
    <t>manipulation</t>
  </si>
  <si>
    <t>transmission devices</t>
  </si>
  <si>
    <t>catchment area</t>
  </si>
  <si>
    <t>quantity</t>
  </si>
  <si>
    <t>data transmission wires of observation wells is manipulated. Hence no data or manipulated data reaches the control center</t>
  </si>
  <si>
    <t>data transmission system of wells is manipulated</t>
  </si>
  <si>
    <t>destruction</t>
  </si>
  <si>
    <t>data transmission wires of observation wells is destroyed. Hence no data reaches the control center</t>
  </si>
  <si>
    <t>Natural phenomena</t>
  </si>
  <si>
    <t>Flooding causes surface runoff to infiltrate into groundwater or enter the aquifer via observation wells</t>
  </si>
  <si>
    <t>sensors</t>
  </si>
  <si>
    <t>sensors installed at wells (flow meters, hydraulic head measurement) are destroyed</t>
  </si>
  <si>
    <t>data transmission system of wells is destroyed</t>
  </si>
  <si>
    <t>well</t>
  </si>
  <si>
    <t>Wells are destroyed by bombs, causing comple failure of the well</t>
  </si>
  <si>
    <t>water treatment plant</t>
  </si>
  <si>
    <t xml:space="preserve">Perpetrators enter the WTP and destroy the sensors. No data or manipulated data is reaching the control center. Thus a proper operation of the WTP cannot be guaranteed </t>
  </si>
  <si>
    <t xml:space="preserve">Perpetrators enter the WTP and destroy the sensors. No data or manipulated data is reaching the control center. Thus a proper operation of the WTP cannot be guaranteed leading to a disturbed supply with clean drinking water </t>
  </si>
  <si>
    <t>Perpetrators enter the WTP and manipulate the data transmission system. No data or manipulated data is reaching the control center. Thus a proper operation of the WTP cannot be guaranteed.</t>
  </si>
  <si>
    <t>Perpetrators enter the WTP and destroys the data transmission wires. No data is reaching the control center. Thus a proper operation of the WTP cannot be guaranteed.</t>
  </si>
  <si>
    <t>Tha data transmission system of power transformers is destroyed, therefore, no data is reaching the control center. As a result, a proper ooperation of the power transformer cannot be guaranteed, which leads to an insuficient amount of electrical energy delivered by the power transformer, making impossible to sustain treatment</t>
  </si>
  <si>
    <t>dosing system</t>
  </si>
  <si>
    <t>Chemicals used in the drinking water treatment are dosed inadequately by manipulation of control system. Intrusion into control system and manipulation remain undetected</t>
  </si>
  <si>
    <t>water under treatment</t>
  </si>
  <si>
    <t>Flooding causes surface runoff to reach WTP and contaminate water being treated. Contaminated air reached WTP and contaminate water being treated</t>
  </si>
  <si>
    <t>additives</t>
  </si>
  <si>
    <t>Chemicals used in the drinking water treatment are dosed inadequately as a result of a natural event which destroys the reagents dosing system. The intrusion into the building and manipulation remain undetected  and the missdosage can not be corrected in the process any more</t>
  </si>
  <si>
    <t>Chemicals used in the drinking water treatment are dosed inadequately as a result of a natural event which alters the reagents dosing system. The intrusion into the building and manipulation remain undetected  and the missdosage can not be corrected in the process any more</t>
  </si>
  <si>
    <t>Human fault</t>
  </si>
  <si>
    <t>Chemicals used in the drinking water treatment are dosed inadequately due to errors by the oeprational staff. The missdosage remains undetected  and can not be corrected in the process any more. The missdosage has a negative impact on the drinking water quality.</t>
  </si>
  <si>
    <t>Chemicals used in drinking water treatment are altered by adding other substances to them , changing thus their composition. The pollution of the chemicals remains undetected  and the pollutant cannot be removed in the process any more.</t>
  </si>
  <si>
    <t>control system</t>
  </si>
  <si>
    <t>drinking water network</t>
  </si>
  <si>
    <t xml:space="preserve">Wrong operation of SCADA causes pressure drop below minimum allowed, causing water unavailability </t>
  </si>
  <si>
    <t>Wrong operation of SCADA causes pressure rise above maximum allowed, causing pipe break</t>
  </si>
  <si>
    <t>SCADA software failure due to wrong updating or malfunctioning resulting in a disturbance of the normal operating process leading to a interruption of the water supply</t>
  </si>
  <si>
    <t>Wrong operation of SCADA causes pressure drop below minimum allowed, causing water contamination due to external water entering the pipes via leakages</t>
  </si>
  <si>
    <t>pressure boosting station</t>
  </si>
  <si>
    <t>Perpetrators damage pumps or similar (by bombs) making them unable to work properly and provide required pressure</t>
  </si>
  <si>
    <t>pepetrators enter the pressure boosting station, manipulating flow meters, pressure sensors… A proper operation of the PBS cannot be guaranteed</t>
  </si>
  <si>
    <t>pepetrators enter the pressure boosting station, manipulating data transmission system… A proper operation of the PBS cannot be guaranteed</t>
  </si>
  <si>
    <t>Manipulation of data transmission: Manipulated data is reaching the control center thus a proper ooperation of the pressure boosting station cannot be guaranteed. This leads to an insuficient amount of electrical energy delivered by the power transformer, making impossible to sustain distribution processes</t>
  </si>
  <si>
    <t>drinking water pipes</t>
  </si>
  <si>
    <t>Wrong installation; connecting drinking water pipes to non-drinking water pipes, leading to contamination of the drinking water</t>
  </si>
  <si>
    <t>drinking water taps</t>
  </si>
  <si>
    <t>Substances are introduced to DWN via pumping them through taps. Contamination remains undetected and spreads in direction of flow in the network</t>
  </si>
  <si>
    <t>fire hydrants</t>
  </si>
  <si>
    <t>Substances are introduced to DWN via pumping them through fire hydrants. Contamination remains undetected and spreads in direction of flow in the network</t>
  </si>
  <si>
    <t>Destruction of parts of the network</t>
  </si>
  <si>
    <t>drinking water tanks</t>
  </si>
  <si>
    <t>Biological, chemical or radioactive substances are pumped into the storage tank</t>
  </si>
  <si>
    <t>Fake signals are sent to the control center due to a cyber manipulation of the sensor. This leads to an unintended emptying or overflow of the storage tank based on wrong information</t>
  </si>
  <si>
    <t>measurements from sensors are supressed causing undetected overflow or drainage of storage tanks</t>
  </si>
  <si>
    <t>In-situ manipulation of the sensors leading to false information being sent to the control center. This leads to an unintended emptying or overflow of the storage tank based on wrong information</t>
  </si>
  <si>
    <t>In-situ manipulation of water level meter, sending false signals, leading to water tanks being emptied</t>
  </si>
  <si>
    <t>In-situ manipulation of data transmission system leading to false information being sent to the control center. This leads to an unintended emptying or overflow of the storage tank based on wrong information</t>
  </si>
  <si>
    <t>Physical attacks such as by bombing can cause extreme damage to water tanks</t>
  </si>
  <si>
    <t>Due to a direct cyber attack on pumps their settings are changed or they are switched off. Thus the flow and the pressure in the water network cannot be maintained</t>
  </si>
  <si>
    <r>
      <rPr>
        <sz val="11"/>
        <color theme="1"/>
        <rFont val="Calibri"/>
        <family val="2"/>
        <scheme val="minor"/>
      </rPr>
      <t>Manipulation of control devices in pumping station (Pump station indicate normal operation, but operator is exposed to wrong measurements of pressure, level, flow while pumps are malfunctioning), leading to pumping station failure (with high MTTR) leading to unavailability of water for distribution.</t>
    </r>
    <r>
      <rPr>
        <strike/>
        <sz val="11"/>
        <color theme="1"/>
        <rFont val="Calibri"/>
        <family val="2"/>
        <scheme val="minor"/>
      </rPr>
      <t xml:space="preserve"> </t>
    </r>
    <r>
      <rPr>
        <b/>
        <strike/>
        <sz val="11"/>
        <color rgb="FF0099FF"/>
        <rFont val="Calibri"/>
        <family val="2"/>
        <scheme val="minor"/>
      </rPr>
      <t/>
    </r>
  </si>
  <si>
    <t>Received incorrect data in the control center causing operators misjudgment of the system performance. As a result, over pumping is performed leading to electricity overcharge and GHE.</t>
  </si>
  <si>
    <t>Attacker get access to remote site and changes made to the PLCs software. As a result, pumps are operated at higher speed than they are designed for causing overheating and malfunctioning thus putting in risk the water suppky.</t>
  </si>
  <si>
    <t>Interdependent CI</t>
  </si>
  <si>
    <t>interruption</t>
  </si>
  <si>
    <t>power transformer</t>
  </si>
  <si>
    <t>Due to loss of external power supply the treatment process cannot be sustained</t>
  </si>
  <si>
    <t>Due to loss of external power supply the water supply cannot be sustained</t>
  </si>
  <si>
    <t>No data is reaching the control center thus a proper ooperation of the pressure boosting station cannot be guaranteed. This leads to an insuficient amount of electrical energy delivered by the power transformer, making impossible to sustain distribution processes</t>
  </si>
  <si>
    <t>Perpetrators enter the WTP and destroy the data transmission wires. No data is reaching the control center. Thus a proper operation of the WTP cannot be guaranteed.</t>
  </si>
  <si>
    <t>Destruction of the power transformer caused by a malicious human act (sabotage), causing mafunction of the treatment process.</t>
  </si>
  <si>
    <t>The operator does not see what is happening and does not receive alarms while control is shutting down. Causing failure of control system</t>
  </si>
  <si>
    <t xml:space="preserve">Perpetrators enter the WTP and manipulate the sensors. No data or manipulated data is reaching the control center. Thus a proper operation of the WTP cannot be guaranteed </t>
  </si>
  <si>
    <t xml:space="preserve">Manipulation of sensors in water treatment plants. Perpetrators enter the WTP and manipulate the sensors. No data or manipulated data is reaching the control center. Thus a proper operation of the WTP cannot be guaranteed leading to a disturbed supply with clean drinking water </t>
  </si>
  <si>
    <t>Raw water pumps and alternative pumps are shut down by hacking and the operator does not see what is happenign</t>
  </si>
  <si>
    <t>Malicious crafted commands are sent to control system of pumps causing them to malfunction</t>
  </si>
  <si>
    <t>Alarms from remote equipment at the plant are supressed, making it impossible to detect errors and resulting in unavailability of drinking water from treatment plant</t>
  </si>
  <si>
    <t>Control devices sending false water level measurements from sensors, leading to inappropriate management of reservoir</t>
  </si>
  <si>
    <t>sensors installed at wells (flow meters, hydraulic head measurement) are manipulated</t>
  </si>
  <si>
    <t>Remote network equipment is compromised, causing a denial of service for all network communications between central control system and WTP, leaving the WTP not supervised until it can be reached physically by operators AND the cleanwater reservoirs are low</t>
  </si>
  <si>
    <t>Perpetrators enter the WTP and manipulates the data transmission system. No data or manipulated data is reaching the control center. Thus a proper operation of the WTP cannot be guaranteed.</t>
  </si>
  <si>
    <t>Tha data transmission system of power transformers is manipulated, therefore, fake data is reaching the control center. As a result, proper operation of the power transformer cannot be guaranteed, which leads to an insuficient amount of electrical energy delivered by the power transformer, making impossible to sustain treatment</t>
  </si>
  <si>
    <t>denial of service is caused against remote equipment in charge of dam gates, making remotre control not possible and leading to possible downstream flooding, risking damage to property, persons and environment</t>
  </si>
  <si>
    <t>failure in hygienic barriers caused by loss of control system due to manipulation, resulting in microbiological contamination at the water supply network in presence of heavy rain and extreme micro-organism load. This results to microbial contamination of drinking water</t>
  </si>
  <si>
    <t>Malicious software on the PLC (no backup system). Temporary disruption of treatment</t>
  </si>
  <si>
    <t>Damage to the operational control system and disabling the disinfection and monitoring systems</t>
  </si>
  <si>
    <t>wastewater treatment plant</t>
  </si>
  <si>
    <t>Failure control system at the outflow to recipients caused by the loss of control system . This will lead to WWTP failure which will result to failure at sanitation system leading to source-surface water microbial contamination</t>
  </si>
  <si>
    <t>Exceeded hydraulic capacity and overflow to recipients caused by the loss of control system resulting to WWTP failure which will result to failure at sanitation system leading to source-surface water microbial contamination</t>
  </si>
  <si>
    <t>Failed control system at the outflow to recipients caused by the loss of control system. This will lead to WWTP failure which will result to failure at sanitation system leading to source-surface water chemical contamination</t>
  </si>
  <si>
    <t>Exceeded hydraulic capacity and overflow to recipients caused by the loss of control system will lead to failure at sanitation system leading to source-surface water chemical contamination</t>
  </si>
  <si>
    <t>valve</t>
  </si>
  <si>
    <t>Valve failure  due to wrong operation or malfunction</t>
  </si>
  <si>
    <t>control center</t>
  </si>
  <si>
    <t>Control center is destroyed due to intentional fire</t>
  </si>
  <si>
    <t>Control center is destroyed due to intentional flood resulting in impossibility to operate the network and subsequently interruption of water supply for extended period.</t>
  </si>
  <si>
    <t>Control center is destroyed due to accidental fire</t>
  </si>
  <si>
    <t>Control center is destroyed due to accidental flood resulting in impossibility to operate the network and subsequently interruption of water supply for extended period.</t>
  </si>
  <si>
    <t>An intruder accesses a restricted area due to failure in the authorization procedure, and causes disturbances in water supply, leading to higher reagent dose than needed, which would result in water contamination</t>
  </si>
  <si>
    <t>Intruder damages the water supply system by operating outside specifications, e.g. overdosing. Result is long term inavailability of the system and backup facilities simultaniously failing.</t>
  </si>
  <si>
    <t>cyber</t>
  </si>
  <si>
    <t>server</t>
  </si>
  <si>
    <t>-</t>
  </si>
  <si>
    <t>financial</t>
  </si>
  <si>
    <t>A hacker get access to the water utility server and leaks confidential information of the the organization and the customers</t>
  </si>
  <si>
    <t>A hacker gets access to water utility server and manipulates technical data as well as spreading private data of the Water Company. The hacker shows the security vulnerabilities of the company</t>
  </si>
  <si>
    <t>A file with malicious code (e.g. Excel VBA macros) enters the company's network by email and infecting the network and computers with hostile software. Financial records are deleted and payments to suppliers are delayed causing repair parts shortage and pipe fixes deferred.</t>
  </si>
  <si>
    <t>Hacker breaks into GIS data system and corrupts the data so that correct location of pipes and valves is no longer known</t>
  </si>
  <si>
    <t>Internal attacker</t>
  </si>
  <si>
    <t>Frustrated employee leaked infrastructure assets sensitive informant leading to increased vulnerability of company's sites.</t>
  </si>
  <si>
    <t>Recruitment of employees with access to computers, without security checks causing leaks of sensitive information encouraging terrorist attacks plans.</t>
  </si>
  <si>
    <t>transferred information</t>
  </si>
  <si>
    <t>Communication jamming to remote sites leading to pumps malfunctioning causing water supply shortage and pressure reduction.</t>
  </si>
  <si>
    <t>Internet penetration to the operational communications network, blocking communication to remote site causing changes to additive optimal dosing.</t>
  </si>
  <si>
    <r>
      <t>Disturbance of radio signal communication to systems or sensors</t>
    </r>
    <r>
      <rPr>
        <sz val="11"/>
        <color indexed="2"/>
        <rFont val="Calibri"/>
        <family val="2"/>
        <scheme val="minor"/>
      </rPr>
      <t/>
    </r>
  </si>
  <si>
    <t>Damage of a local controller at remote site unabling the operators to control the pumps and to supply water.</t>
  </si>
  <si>
    <t>An attacker physically damages the control system at the water source causing disinfection dosing modification. As a result, at the water consumers taps THMs are formed.</t>
  </si>
  <si>
    <t>An attacker physically damages the water disinfection system at the water source causing disinfection dosing modification. As a result, at the water consumers taps THMs are formed.</t>
  </si>
  <si>
    <t>reputation</t>
  </si>
  <si>
    <t>Cyber remote manipulation of PLCs data to send copied information to the SCADA system "blinding" the operator not to see the real situation in the network cuasing tanks to overflow and flood private property.</t>
  </si>
  <si>
    <t>Human error in updating operating system caused deactivating the SCADA server leading to false positive alarms from Event Detection System causing water sampling teams to be unnecessarily deployed.</t>
  </si>
  <si>
    <t>External supplier</t>
  </si>
  <si>
    <t>Subcontractor physically disconnecting the local PLC. As a result, the PLC transmission is disturbed causing a wrong image of the local situation of the system. Consequently, the PRV at the downstream pipe malfunctions to supply high pressure and increase leaks.</t>
  </si>
  <si>
    <t>Hacker gets control of sensors and generate water quality false alarms causing the closure of water pipes and issuing a "do not drink" public message.</t>
  </si>
  <si>
    <t>The signal from one or multiple sensors is manipulated to give a false alarm of contamination, leading to social disruption (unnecessary public warnings, boil water notice)</t>
  </si>
  <si>
    <t>Contaminated water at the tap, due to a contaminant dosed in the distribution system</t>
  </si>
  <si>
    <t>Contaminated water at the tap, due to blocking/faking of signals from sensors</t>
  </si>
  <si>
    <t>surface water</t>
  </si>
  <si>
    <t>Industries in the catchment are attacked leading to large, serious spills in the river water and a very long intake stop.</t>
  </si>
  <si>
    <t>A valve is opened which causes flooding of equipment, e.g. pumping celler causing long term unavailability</t>
  </si>
  <si>
    <r>
      <t>The surface water system management is attacked (external party e.g. water board) leading to mismanagement of the suface water system and consequently water shortage at intake of WTP.</t>
    </r>
    <r>
      <rPr>
        <sz val="11"/>
        <color rgb="FF00B0F0"/>
        <rFont val="Calibri"/>
        <family val="2"/>
        <scheme val="minor"/>
      </rPr>
      <t/>
    </r>
  </si>
  <si>
    <t>pump</t>
  </si>
  <si>
    <t>Increasing pumping pressure to cause break</t>
  </si>
  <si>
    <t>Create water hammer by shutting valve causing water hammer</t>
  </si>
  <si>
    <t>An intruder accesses a restricted area due to failure in the authorization procedure, and causes disturbances in water supply, leading to pipe burst and/or interruption of water supply.</t>
  </si>
  <si>
    <t>Cathode corrosion stolen/destroyed/manipulated leading to increased corrosion of pipes and thus increase of pipe breaks</t>
  </si>
  <si>
    <t xml:space="preserve">Disrupting distribution control, thus depleting daily capacity (wells, treatment) </t>
  </si>
  <si>
    <t>attacker utilizes the logical communication path towards remote equipment to override PLC logic and change ladder logic leading to malfunctioning of the control system in the remote station or wrong measurements being returned to the SCADA system</t>
  </si>
  <si>
    <t>Takeover of the control of the process by an external cyber attack. This leads to manipulation of settings in the supply chain like the stopping of pumps, closing of valves (water hammers) or similar. In some cases this can cause physical destruction of parts of the network</t>
  </si>
  <si>
    <t>pumps and valves are manipulated through scada commands to create a hammerefect inducing wear and tear on pipes and eventually pipe breaks</t>
  </si>
  <si>
    <t>Intruder damages the water supply system by operating outside specifications, e.g. increasing pressure leading to pipe breaks, opening valves leading to flooding. Result is long term inavailability of the system and backup facilities simultaniously failing.</t>
  </si>
  <si>
    <t>Wrong operation during repair&amp;maintenance caused by the loss of system control (and insufficient compensation at utility's storage tanks), resulting to relevant water losses from major pipe breaks</t>
  </si>
  <si>
    <t>The water consumption prediction is corrupted and therefore reservoirs are empty during the evening peak demand, leading to loss of pressure and consequently Microbiological contamination at the tap leading to health risk</t>
  </si>
  <si>
    <t>The threat agent gains unauthorized access to information assets in transit (i.e. ‘sniffing’), 
and potentially alters information while it is being transmitted.</t>
  </si>
  <si>
    <t>The threat agent introduces malware to an organisation’s information systems.</t>
  </si>
  <si>
    <t>The threat agent exploits misconfigured information systems (i.e. those not configured in accordance 
with security standards, or organisational build requirements) in order to gain unauthorised access.</t>
  </si>
  <si>
    <t>media channels</t>
  </si>
  <si>
    <r>
      <t xml:space="preserve">Manipulation of public communication of water company (not a physical effect, but could be combined with a physical consequense to increase the impact)  </t>
    </r>
    <r>
      <rPr>
        <sz val="11"/>
        <color indexed="2"/>
        <rFont val="Calibri"/>
        <family val="2"/>
        <scheme val="minor"/>
      </rPr>
      <t/>
    </r>
  </si>
  <si>
    <r>
      <t xml:space="preserve">Manipulation (hacking) of PLC handling the measurements before they are tranferred to SCADA system, leading to water tanks being emptied leading to water loss and water supply failure and unavailability of water for distribution. </t>
    </r>
    <r>
      <rPr>
        <b/>
        <strike/>
        <sz val="11"/>
        <color rgb="FF0099FF"/>
        <rFont val="Calibri"/>
        <family val="2"/>
        <scheme val="minor"/>
      </rPr>
      <t/>
    </r>
  </si>
  <si>
    <t>The threat agent obtains unauthorized control of (hijacks) a pre-existing, legitimate network session between information systems, or between information systems and end users.</t>
  </si>
  <si>
    <t>The threat agent obtains unauthorized access to legitimate authentication credentials, and uses 
these to gain access to an organization’s information systems.</t>
  </si>
  <si>
    <t>The threat agent exploits vulnerabilities in the authorization mechanisms of an organization’s information systems in order to gain access to sensitive functions and information assets.</t>
  </si>
  <si>
    <t>The threat agent obtains organizational information assets due to insecure disposal.</t>
  </si>
  <si>
    <t>The threat agent obtains physical access to an organisation's information systems (e.g. by misusing access  or bypassing physical security checks) and uses this access to gain unauthorised access to organisational information systems and information assets.</t>
  </si>
  <si>
    <t>Accidental errors made by an authorized user (internal or external) when using or maintaining information systems.</t>
  </si>
  <si>
    <t>Incorrect execution or failure of software acquired from an external party (e.g. enterprise applications 
and commercial-off-the-shelf (COTS) software (such as ERP, CRM), office productivity software, communications software and security software).</t>
  </si>
  <si>
    <t>Failure to regulate the temperature, humidity and air quality in environments where information 
systems are located (e.g. data centres)</t>
  </si>
  <si>
    <t>Contaminated air reaches WTP and contaminates water being treated</t>
  </si>
  <si>
    <t>Type of  source</t>
  </si>
  <si>
    <t>Specific asset</t>
  </si>
  <si>
    <t>Type of Asset</t>
  </si>
  <si>
    <t>Consequence dimension</t>
  </si>
  <si>
    <t>Cyber</t>
  </si>
  <si>
    <t>Destruction</t>
  </si>
  <si>
    <t>Additives</t>
  </si>
  <si>
    <t>Catchment area</t>
  </si>
  <si>
    <t>Financial</t>
  </si>
  <si>
    <t>Cyber-physical</t>
  </si>
  <si>
    <t>Interruption</t>
  </si>
  <si>
    <t>Control center</t>
  </si>
  <si>
    <t>Drinking water network</t>
  </si>
  <si>
    <t>Quality</t>
  </si>
  <si>
    <t>Physical</t>
  </si>
  <si>
    <t>Manipulation</t>
  </si>
  <si>
    <t>Control system</t>
  </si>
  <si>
    <t>Drinking water tanks</t>
  </si>
  <si>
    <t>Quantity</t>
  </si>
  <si>
    <t>Pollution</t>
  </si>
  <si>
    <t>Dosing system</t>
  </si>
  <si>
    <t>Pressure boosting station</t>
  </si>
  <si>
    <t>Reputation</t>
  </si>
  <si>
    <t>Drinking water pipes</t>
  </si>
  <si>
    <t>Raw water bodies</t>
  </si>
  <si>
    <t>Wastewater treatment plant</t>
  </si>
  <si>
    <t>Drinkinkg water taps</t>
  </si>
  <si>
    <t>Water abstraction points</t>
  </si>
  <si>
    <t>Fire hydrants</t>
  </si>
  <si>
    <t>Water treatment plants</t>
  </si>
  <si>
    <t>Groundwater</t>
  </si>
  <si>
    <t>Media channels</t>
  </si>
  <si>
    <t>Power transformer</t>
  </si>
  <si>
    <t>Pump</t>
  </si>
  <si>
    <t>Sensor</t>
  </si>
  <si>
    <t>Server</t>
  </si>
  <si>
    <t>Spring water</t>
  </si>
  <si>
    <t>Surface water</t>
  </si>
  <si>
    <t>Transferred information</t>
  </si>
  <si>
    <t>Transmission devices</t>
  </si>
  <si>
    <t>Valve</t>
  </si>
  <si>
    <t>Water under treatment</t>
  </si>
  <si>
    <t>Well</t>
  </si>
  <si>
    <t>NB: It is not the intention of this table to provide an exact severity scale but to provide a set of orientative values and qualitative descriptions. It is essential that the table is adjusted to each company's reality.</t>
  </si>
  <si>
    <t>Negligible</t>
  </si>
  <si>
    <t>Minor</t>
  </si>
  <si>
    <t>Moderate</t>
  </si>
  <si>
    <t>Major</t>
  </si>
  <si>
    <t>Extreme</t>
  </si>
  <si>
    <t>Economic loss</t>
  </si>
  <si>
    <t>&lt; 5k €</t>
  </si>
  <si>
    <t>&lt; 50k €</t>
  </si>
  <si>
    <t>&lt; 500k €</t>
  </si>
  <si>
    <t>&lt; 5M €</t>
  </si>
  <si>
    <t>&gt; 5M €</t>
  </si>
  <si>
    <t>Health impact</t>
  </si>
  <si>
    <t>No health impact</t>
  </si>
  <si>
    <t>Few people with mild injuries</t>
  </si>
  <si>
    <t>Many people with mild injuries. Some with chronic deseases</t>
  </si>
  <si>
    <t>Few deaths</t>
  </si>
  <si>
    <t>Many deaths</t>
  </si>
  <si>
    <t>Interruption of service</t>
  </si>
  <si>
    <t>&lt; 100</t>
  </si>
  <si>
    <t>&lt; 1000</t>
  </si>
  <si>
    <t>&lt; 10.000</t>
  </si>
  <si>
    <t>&lt; 100.000</t>
  </si>
  <si>
    <t>&gt; 1.000.000</t>
  </si>
  <si>
    <t>Disruption of other services (cascading effects)</t>
  </si>
  <si>
    <t>&gt; 1 service affected</t>
  </si>
  <si>
    <t>&gt; 2 services affected</t>
  </si>
  <si>
    <t>Rumours, no media coverage</t>
  </si>
  <si>
    <t>Local media coverage - short term</t>
  </si>
  <si>
    <t>Long-term adverse publicity in local media. Significant effect on public perception of the organization</t>
  </si>
  <si>
    <t>National media less than 4 days</t>
  </si>
  <si>
    <t>National/international media more than 4 days</t>
  </si>
  <si>
    <t>D
Supporting asset</t>
  </si>
  <si>
    <t>E
Composite asset</t>
  </si>
  <si>
    <t>F
Primary asset</t>
  </si>
  <si>
    <t>G
Consequence</t>
  </si>
  <si>
    <t>Measures</t>
  </si>
  <si>
    <t>External Attacker</t>
  </si>
  <si>
    <t>Discharge of pollutants</t>
  </si>
  <si>
    <t>Sensors</t>
  </si>
  <si>
    <t>ALERT SYSTEM</t>
  </si>
  <si>
    <t>An attacker discharge pollutants near a sensor tricking the measurement into issuing a warning; leading to quality issues of the bathing water.</t>
  </si>
  <si>
    <t>11, 26, 27, 28, 29, 30</t>
  </si>
  <si>
    <t>Denial of Service</t>
  </si>
  <si>
    <t>An attacker who knows where are the different sensors put small jammers close to them, preventing them to connect.</t>
  </si>
  <si>
    <t>30, 69, 71</t>
  </si>
  <si>
    <t>Sewers or Wastewater treatment plant</t>
  </si>
  <si>
    <t>Manipulation of the data</t>
  </si>
  <si>
    <t>An attacker steal a sensor in order to access the firmware on it an possibly get access to the server (he might want to send fake data).</t>
  </si>
  <si>
    <t>46, 48, 54, 67, 68, 72</t>
  </si>
  <si>
    <t>Information leak</t>
  </si>
  <si>
    <t>False information</t>
  </si>
  <si>
    <t>An attacker hacks into the platform controlling the ALERT system and gets access to the database</t>
  </si>
  <si>
    <t>26, 27, 28, 29, 46, 48, 54, 67, 68</t>
  </si>
  <si>
    <t xml:space="preserve">An attacker hacks into the platform controlling the ALERT system and changes the data </t>
  </si>
  <si>
    <t>An attacker hacks into the platform controlling the ALERT system and prevent it from sampling.</t>
  </si>
  <si>
    <r>
      <t xml:space="preserve">30, </t>
    </r>
    <r>
      <rPr>
        <sz val="11"/>
        <rFont val="Calibri (Body)"/>
      </rPr>
      <t>58</t>
    </r>
    <r>
      <rPr>
        <sz val="11"/>
        <rFont val="Calibri"/>
        <family val="2"/>
        <scheme val="minor"/>
      </rPr>
      <t>, 66</t>
    </r>
  </si>
  <si>
    <t>Denial of service</t>
  </si>
  <si>
    <t>DS 12 Decision support system</t>
  </si>
  <si>
    <t>System changes in the internal network setup causes several  servers and therefore the decission support system to be offline and unavailable.</t>
  </si>
  <si>
    <t>An internal attacker has the opertunity to place a hardware device on the internal network causing a DDoS attack on several internal servers  witch affects the availability of the Decission support system.</t>
  </si>
  <si>
    <t>An extranal supplier has lost a tender and one of the external employees places a script/program on a server that causes the Decision support system to be unavailable.</t>
  </si>
  <si>
    <t>Spoofing</t>
  </si>
  <si>
    <t>Web application</t>
  </si>
  <si>
    <t>DS 13 Interface </t>
  </si>
  <si>
    <t>An internal attacker with server access manipulates the data feed from the Decision support system to the Web application causing the Web application to show wrong / fake data to end users</t>
  </si>
  <si>
    <t>26,27,28,30, 33, 43, 46, 47, 50, 58, 60</t>
  </si>
  <si>
    <t>An employee at a extranal supplier is fired, but before the employee access to the it systems he manages is closed the employee changes the access to the server by adding a new user with administrative server rights.</t>
  </si>
  <si>
    <t>46, 50,58,60,63</t>
  </si>
  <si>
    <t>An attacker dos the platform, making it unavailable to end users, or to the public and leading to a reputation issue.</t>
  </si>
  <si>
    <t>DS11 Flow forecast</t>
  </si>
  <si>
    <t>Not serious</t>
  </si>
  <si>
    <t>A flow sensor is accidentially broken and no data is received. The control software is made with fall-back in case of sensor failure.  Sensor failure or no data or data flatline will trigger en alarm to a operator</t>
  </si>
  <si>
    <t>3,11,30</t>
  </si>
  <si>
    <t>A flow sensor is deliberately broken and no data is received. The control software is made with fall-back in case of sensor failure. Sensor failure or no data or data flatline will trigger en alarm to a operator</t>
  </si>
  <si>
    <t>3,7,11,28,30</t>
  </si>
  <si>
    <t>An external attacker breaks into one of the buildings where several sensors is placed, during the burglary the external attacker breaks one or several sensors. The control software is made with fall-back in case of sensor failure.  Sensor failure or no data or data flatline will trigger en alarm to a operator</t>
  </si>
  <si>
    <t>3,7,11,30</t>
  </si>
  <si>
    <t>(An angry) BIOFOS employee is deliberately manipulating data to obtain bad treatment</t>
  </si>
  <si>
    <t>26,28,46, 48, 54,58,67,68</t>
  </si>
  <si>
    <t>An external supplier perhaps loosing a new tender, is deliberately manipulating data to obtain bad treatment</t>
  </si>
  <si>
    <t>46, 48, 54,58,67,68</t>
  </si>
  <si>
    <t>An attacker use the ALERT system to access data from the solutions</t>
  </si>
  <si>
    <t>27,44, 45, 46, 50</t>
  </si>
  <si>
    <t>manipulation of the data</t>
  </si>
  <si>
    <t>Early Warning System 
for bathing water quality</t>
  </si>
  <si>
    <t>Digital solution users</t>
  </si>
  <si>
    <t>Some accesses the ML Based early warning system and modifiy the data</t>
  </si>
  <si>
    <t>26, 27, 28, 29, 30, 48,54,58,67,68</t>
  </si>
  <si>
    <t>ML Based Early warning system for bathing water</t>
  </si>
  <si>
    <t>26, 27, 28, 29, 48, 54, 58, 67, 68</t>
  </si>
  <si>
    <t>An attacker gets access to the Early Warning System and sent wrong quality data to the users preventing them from making a right decision on the opening or closing of a bathing site. Thus, making them doubt the EWS</t>
  </si>
  <si>
    <t>Health issues</t>
  </si>
  <si>
    <t>If the users decides to open a bathing site based on wrong information, it will lead to people bathing in water that does not have a good quality, causing health issues</t>
  </si>
  <si>
    <t>Early Warning System 
for safe water reuse</t>
  </si>
  <si>
    <t>Irrigation water</t>
  </si>
  <si>
    <t>An attacker might manipulate the Early Warning system's data, therefore generating warnings not related to the actual water quality. The latter would lead to water reuse quality issues and/or wastewater tratment plant reputation impacts.</t>
  </si>
  <si>
    <t>1, 3, 30, 58, 59, 69, 71</t>
  </si>
  <si>
    <t>1, 3, 27, 30, 46, 48, 54, 67</t>
  </si>
  <si>
    <t>An attacker might want to manipulate the data by attacking the MQTT server (by default, MQTT does not provide any security mechanism).</t>
  </si>
  <si>
    <t>46, 48, 54, 67, 68</t>
  </si>
  <si>
    <t>Internal Attacker</t>
  </si>
  <si>
    <t>An internal attacker might manipulate the Early Warning system's data in order to avoid compliance problems.</t>
  </si>
  <si>
    <t>27,46, 48, 50, 54,58,67,68</t>
  </si>
  <si>
    <t>Match-making tool</t>
  </si>
  <si>
    <t>An attacker attacks MQTT, and act as publisher, polluting the real data.</t>
  </si>
  <si>
    <t>27, 30, 46, 48, 54, 58, 59, 67,  72</t>
  </si>
  <si>
    <t>27, 30, 46, 48, 54, 58, 59, 67, 72</t>
  </si>
  <si>
    <t>30, 58, 66</t>
  </si>
  <si>
    <t>Damage to stakeholder activtiy</t>
  </si>
  <si>
    <t>An user has acces to the server and enters wrong or incorrect values which triggers an alert, tricking the ML Algorithm into issuing a warning; leading to quality and quantity issues of the reuse water.</t>
  </si>
  <si>
    <t>27, 44, 45, 46, 48, 54, 67, 68</t>
  </si>
  <si>
    <t>Information Leak</t>
  </si>
  <si>
    <t xml:space="preserve">An external attacker might get sensible information on the users of the Match-making tool </t>
  </si>
  <si>
    <t>The data used to calibrate the EWS for a specific bathing site is incorrect, leading to false prevention of the water quality</t>
  </si>
  <si>
    <t>44, 46, 50</t>
  </si>
  <si>
    <t>Web applicaton</t>
  </si>
  <si>
    <t>Mobile Apps to communicate bathing water quality</t>
  </si>
  <si>
    <t>Someone can access the expert app or the public app and change the status of the bathing</t>
  </si>
  <si>
    <t>44, 45, 46, 48, 54, 68, 70</t>
  </si>
  <si>
    <t xml:space="preserve">An attacker access the mobile app and changes the status of a bathing site from "closed" to "open" leading people to swim in a bad quality water </t>
  </si>
  <si>
    <t>An attacker access the mobile app and changes the status of a bathing site from "closed" to "open" leading people to swim in a bad quality water. People will then not trust the information coming from the app</t>
  </si>
  <si>
    <t>Web server</t>
  </si>
  <si>
    <t>Serious Game</t>
  </si>
  <si>
    <t>An attacker exploits a vulnerability on the server and defaces the web page.</t>
  </si>
  <si>
    <t>49, 57, 60, 63, 64, 70</t>
  </si>
  <si>
    <t>An employee edits the data of the offline sensors before uploading it to the web platform, resulting in misleading results.</t>
  </si>
  <si>
    <t>26, 27, 28, 44, 46, 48, 54, 67, 68</t>
  </si>
  <si>
    <t>An angry employee edits the code of the game, preventing it from working once deployed.</t>
  </si>
  <si>
    <t>57, 60, 73</t>
  </si>
  <si>
    <t xml:space="preserve">Temperature sensor Web-Platform </t>
  </si>
  <si>
    <t>CSOs data quality</t>
  </si>
  <si>
    <t>An employe in charge of gathering data from an offline sensor manipulates the data before uploading them to the server.</t>
  </si>
  <si>
    <t>27, 28, 46, 48, 54, 67</t>
  </si>
  <si>
    <t xml:space="preserve">An attacker access the sensors, and manipualte the data to trick the system into thinking that there has been an illicit connection (or to hide one), thus leading to the dispatch of a team (or not). </t>
  </si>
  <si>
    <t>46, 48, 54, 67</t>
  </si>
  <si>
    <t>An attacker jams the signals for the online sensors, preventing them to send their data to the server.</t>
  </si>
  <si>
    <r>
      <t xml:space="preserve">30, </t>
    </r>
    <r>
      <rPr>
        <sz val="11"/>
        <rFont val="Calibri (Body)"/>
      </rPr>
      <t>58</t>
    </r>
    <r>
      <rPr>
        <sz val="11"/>
        <rFont val="Calibri"/>
        <family val="2"/>
        <scheme val="minor"/>
      </rPr>
      <t>, 66, 69</t>
    </r>
  </si>
  <si>
    <t>An attacker manages to spoof an online sensor and upload misleading data to the web platform</t>
  </si>
  <si>
    <t>Temperature sensor Web-Platform</t>
  </si>
  <si>
    <t>An attacker exploits a vulnerability on the server and manipulates the data of the sensors.</t>
  </si>
  <si>
    <t>The access control is compromised by error (someone gives access to someone else by error for instance)</t>
  </si>
  <si>
    <t>26, 27, 28, 29, 68, 44, 46</t>
  </si>
  <si>
    <t>API credentials are issued to the wrong "person" giving access to data</t>
  </si>
  <si>
    <t xml:space="preserve">26, 27, 28, 29, 46, 68 </t>
  </si>
  <si>
    <t xml:space="preserve">An attacker DDOS the server </t>
  </si>
  <si>
    <t>30, 66</t>
  </si>
  <si>
    <t>Supportings asset</t>
  </si>
  <si>
    <t>Primary Asset</t>
  </si>
  <si>
    <t>Eavesdropping</t>
  </si>
  <si>
    <t>ALERT system</t>
  </si>
  <si>
    <t>Servers</t>
  </si>
  <si>
    <t>Early warning system for safe water reuse</t>
  </si>
  <si>
    <t>Database</t>
  </si>
  <si>
    <t>Web API</t>
  </si>
  <si>
    <t>Communication medium (GPRS, LoRaWAN, etc.)</t>
  </si>
  <si>
    <t>Mobile application</t>
  </si>
  <si>
    <t>Unmanned Aerial Vehicle</t>
  </si>
  <si>
    <t>Data from [composite supporting asset]</t>
  </si>
  <si>
    <t>Damage to stakeholders activity</t>
  </si>
  <si>
    <t>Work Package 4 - Task 4.2.1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</si>
</sst>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2">
    <font>
      <sz val="11"/>
      <color theme="1"/>
      <name val="Calibri"/>
      <scheme val="minor"/>
    </font>
    <font>
      <sz val="11"/>
      <color theme="1"/>
      <name val="Calibri"/>
      <family val="2"/>
      <scheme val="minor"/>
    </font>
    <font>
      <sz val="11"/>
      <color theme="1"/>
      <name val="Calibri"/>
      <family val="2"/>
      <scheme val="minor"/>
    </font>
    <font>
      <u/>
      <sz val="11"/>
      <color theme="10"/>
      <name val="Arial"/>
      <family val="2"/>
    </font>
    <font>
      <b/>
      <sz val="22"/>
      <color theme="8"/>
      <name val="Calibri"/>
      <family val="2"/>
      <scheme val="minor"/>
    </font>
    <font>
      <b/>
      <sz val="14"/>
      <color theme="1"/>
      <name val="Calibri"/>
      <family val="2"/>
      <scheme val="minor"/>
    </font>
    <font>
      <b/>
      <sz val="16"/>
      <color theme="1"/>
      <name val="Calibri"/>
      <family val="2"/>
      <scheme val="minor"/>
    </font>
    <font>
      <sz val="14"/>
      <color theme="1"/>
      <name val="Calibri"/>
      <family val="2"/>
      <scheme val="minor"/>
    </font>
    <font>
      <b/>
      <sz val="11"/>
      <color theme="1"/>
      <name val="Calibri"/>
      <family val="2"/>
      <scheme val="minor"/>
    </font>
    <font>
      <strike/>
      <sz val="11"/>
      <color theme="1"/>
      <name val="Calibri"/>
      <family val="2"/>
      <scheme val="minor"/>
    </font>
    <font>
      <sz val="11"/>
      <name val="Calibri"/>
      <family val="2"/>
      <scheme val="minor"/>
    </font>
    <font>
      <sz val="11"/>
      <color indexed="2"/>
      <name val="Calibri"/>
      <family val="2"/>
      <scheme val="minor"/>
    </font>
    <font>
      <b/>
      <sz val="11"/>
      <color indexed="2"/>
      <name val="Calibri"/>
      <family val="2"/>
      <scheme val="minor"/>
    </font>
    <font>
      <sz val="12"/>
      <color theme="1"/>
      <name val="Calibri"/>
      <family val="2"/>
      <scheme val="minor"/>
    </font>
    <font>
      <sz val="11"/>
      <color theme="0" tint="-0.34998626667073579"/>
      <name val="Calibri"/>
      <family val="2"/>
      <scheme val="minor"/>
    </font>
    <font>
      <sz val="11"/>
      <color indexed="64"/>
      <name val="Calibri"/>
      <family val="2"/>
    </font>
    <font>
      <b/>
      <sz val="16"/>
      <color indexed="5"/>
      <name val="Calibri"/>
      <family val="2"/>
      <scheme val="minor"/>
    </font>
    <font>
      <sz val="11"/>
      <color theme="1"/>
      <name val="Calibri"/>
      <family val="2"/>
      <scheme val="minor"/>
    </font>
    <font>
      <b/>
      <strike/>
      <sz val="11"/>
      <color rgb="FF0099FF"/>
      <name val="Calibri"/>
      <family val="2"/>
      <scheme val="minor"/>
    </font>
    <font>
      <sz val="11"/>
      <color rgb="FF00B0F0"/>
      <name val="Calibri"/>
      <family val="2"/>
      <scheme val="minor"/>
    </font>
    <font>
      <sz val="11"/>
      <color rgb="FF000000"/>
      <name val="Calibri"/>
      <family val="2"/>
      <scheme val="minor"/>
    </font>
    <font>
      <sz val="11"/>
      <name val="Calibri (Body)"/>
    </font>
  </fonts>
  <fills count="17">
    <fill>
      <patternFill patternType="none"/>
    </fill>
    <fill>
      <patternFill patternType="gray125"/>
    </fill>
    <fill>
      <patternFill patternType="solid">
        <fgColor theme="5" tint="0.59999389629810485"/>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rgb="FF66FF33"/>
        <bgColor indexed="64"/>
      </patternFill>
    </fill>
    <fill>
      <patternFill patternType="solid">
        <fgColor rgb="FF00B050"/>
        <bgColor indexed="64"/>
      </patternFill>
    </fill>
    <fill>
      <patternFill patternType="solid">
        <fgColor rgb="FF92D050"/>
        <bgColor indexed="64"/>
      </patternFill>
    </fill>
    <fill>
      <patternFill patternType="solid">
        <fgColor indexed="5"/>
        <bgColor indexed="64"/>
      </patternFill>
    </fill>
    <fill>
      <patternFill patternType="solid">
        <fgColor rgb="FFFFC000"/>
        <bgColor indexed="64"/>
      </patternFill>
    </fill>
    <fill>
      <patternFill patternType="solid">
        <fgColor indexed="2"/>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2" tint="-0.249977111117893"/>
        <bgColor indexed="64"/>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3" fillId="0" borderId="0" applyNumberFormat="0" applyFill="0" applyBorder="0">
      <alignment vertical="top"/>
    </xf>
    <xf numFmtId="0" fontId="17" fillId="0" borderId="0"/>
    <xf numFmtId="0" fontId="17" fillId="0" borderId="0"/>
    <xf numFmtId="0" fontId="17" fillId="0" borderId="0"/>
  </cellStyleXfs>
  <cellXfs count="89">
    <xf numFmtId="0" fontId="0" fillId="0" borderId="0" xfId="0"/>
    <xf numFmtId="0" fontId="0" fillId="0" borderId="0" xfId="0" applyAlignment="1">
      <alignment horizontal="center"/>
    </xf>
    <xf numFmtId="0" fontId="4" fillId="0" borderId="0" xfId="0" applyFont="1"/>
    <xf numFmtId="0" fontId="0" fillId="0" borderId="0" xfId="0"/>
    <xf numFmtId="0" fontId="5" fillId="0" borderId="0" xfId="0" applyFont="1"/>
    <xf numFmtId="0" fontId="6" fillId="0" borderId="0" xfId="0" applyFont="1"/>
    <xf numFmtId="0" fontId="7" fillId="0" borderId="0" xfId="0" applyFont="1"/>
    <xf numFmtId="0" fontId="8" fillId="2" borderId="0" xfId="0" applyFont="1" applyFill="1" applyAlignment="1">
      <alignment horizontal="center"/>
    </xf>
    <xf numFmtId="0" fontId="8" fillId="3" borderId="0" xfId="0" applyFont="1" applyFill="1"/>
    <xf numFmtId="0" fontId="0" fillId="4" borderId="0" xfId="0" applyFill="1"/>
    <xf numFmtId="0" fontId="3" fillId="0" borderId="0" xfId="1" applyFont="1" applyAlignment="1"/>
    <xf numFmtId="0" fontId="0" fillId="0" borderId="0" xfId="0" applyAlignment="1">
      <alignment wrapText="1"/>
    </xf>
    <xf numFmtId="0" fontId="8" fillId="0" borderId="0" xfId="0" applyFont="1" applyAlignment="1">
      <alignment horizontal="center" vertical="center"/>
    </xf>
    <xf numFmtId="0" fontId="8" fillId="5" borderId="0" xfId="0" applyFont="1" applyFill="1" applyAlignment="1">
      <alignment horizontal="center" vertical="center"/>
    </xf>
    <xf numFmtId="0" fontId="8" fillId="5" borderId="0" xfId="0" applyFont="1" applyFill="1" applyAlignment="1">
      <alignment horizontal="center" vertical="center" wrapText="1"/>
    </xf>
    <xf numFmtId="0" fontId="0" fillId="0" borderId="0" xfId="0" applyAlignment="1">
      <alignment horizontal="left" vertical="center" wrapText="1"/>
    </xf>
    <xf numFmtId="0" fontId="9" fillId="0" borderId="0" xfId="0" applyFont="1" applyAlignment="1">
      <alignment wrapText="1"/>
    </xf>
    <xf numFmtId="0" fontId="10" fillId="0" borderId="0" xfId="0" applyFont="1" applyAlignment="1">
      <alignment wrapText="1"/>
    </xf>
    <xf numFmtId="0" fontId="10" fillId="0" borderId="0" xfId="0" applyFont="1" applyAlignment="1">
      <alignment horizontal="left" vertical="center" wrapText="1"/>
    </xf>
    <xf numFmtId="0" fontId="0" fillId="0" borderId="0" xfId="0" quotePrefix="1" applyAlignment="1">
      <alignment horizontal="left" vertical="center" wrapText="1"/>
    </xf>
    <xf numFmtId="0" fontId="17" fillId="0" borderId="0" xfId="4" applyAlignment="1">
      <alignment horizontal="left" vertical="center" wrapText="1"/>
    </xf>
    <xf numFmtId="0" fontId="17" fillId="0" borderId="0" xfId="4" applyAlignment="1">
      <alignment vertical="center" wrapText="1"/>
    </xf>
    <xf numFmtId="0" fontId="0" fillId="6" borderId="0" xfId="0" applyFill="1"/>
    <xf numFmtId="0" fontId="8" fillId="0" borderId="0" xfId="0" applyFont="1" applyAlignment="1">
      <alignment horizontal="center"/>
    </xf>
    <xf numFmtId="0" fontId="0" fillId="0" borderId="0" xfId="0" applyAlignment="1">
      <alignment horizontal="left"/>
    </xf>
    <xf numFmtId="0" fontId="11" fillId="0" borderId="0" xfId="0" applyFont="1"/>
    <xf numFmtId="0" fontId="10" fillId="0" borderId="0" xfId="0" applyFont="1" applyAlignment="1">
      <alignment horizontal="left"/>
    </xf>
    <xf numFmtId="0" fontId="10" fillId="0" borderId="0" xfId="0" applyFont="1"/>
    <xf numFmtId="0" fontId="10" fillId="0" borderId="0" xfId="0" applyFont="1" applyAlignment="1">
      <alignment horizontal="left" wrapText="1"/>
    </xf>
    <xf numFmtId="0" fontId="12" fillId="0" borderId="0" xfId="0" applyFont="1" applyAlignment="1">
      <alignment horizontal="left"/>
    </xf>
    <xf numFmtId="0" fontId="8" fillId="0" borderId="0" xfId="0" applyFont="1" applyAlignment="1">
      <alignment horizontal="left"/>
    </xf>
    <xf numFmtId="0" fontId="0" fillId="7" borderId="3" xfId="0" applyFill="1" applyBorder="1" applyAlignment="1">
      <alignment horizontal="center"/>
    </xf>
    <xf numFmtId="0" fontId="0" fillId="8" borderId="4" xfId="0" applyFill="1" applyBorder="1" applyAlignment="1">
      <alignment horizontal="center"/>
    </xf>
    <xf numFmtId="0" fontId="0" fillId="9" borderId="4" xfId="0" applyFill="1" applyBorder="1" applyAlignment="1">
      <alignment horizontal="center"/>
    </xf>
    <xf numFmtId="0" fontId="0" fillId="10" borderId="4" xfId="0" applyFill="1" applyBorder="1" applyAlignment="1">
      <alignment horizontal="center"/>
    </xf>
    <xf numFmtId="0" fontId="0" fillId="11" borderId="5" xfId="0" applyFill="1" applyBorder="1" applyAlignment="1">
      <alignment horizontal="center"/>
    </xf>
    <xf numFmtId="0" fontId="8" fillId="7" borderId="7" xfId="0" applyFont="1" applyFill="1" applyBorder="1" applyAlignment="1">
      <alignment horizontal="center"/>
    </xf>
    <xf numFmtId="0" fontId="8" fillId="8" borderId="1" xfId="0" applyFont="1" applyFill="1" applyBorder="1" applyAlignment="1">
      <alignment horizontal="center"/>
    </xf>
    <xf numFmtId="0" fontId="8" fillId="9" borderId="1" xfId="0" applyFont="1" applyFill="1" applyBorder="1" applyAlignment="1">
      <alignment horizontal="center"/>
    </xf>
    <xf numFmtId="0" fontId="8" fillId="10" borderId="1" xfId="0" applyFont="1" applyFill="1" applyBorder="1" applyAlignment="1">
      <alignment horizontal="center"/>
    </xf>
    <xf numFmtId="0" fontId="8" fillId="11" borderId="8" xfId="0" applyFont="1" applyFill="1" applyBorder="1" applyAlignment="1">
      <alignment horizontal="center"/>
    </xf>
    <xf numFmtId="0" fontId="0" fillId="12" borderId="9" xfId="0" applyFill="1" applyBorder="1" applyAlignment="1">
      <alignment horizontal="left" vertical="center" wrapText="1"/>
    </xf>
    <xf numFmtId="0" fontId="0" fillId="0" borderId="9" xfId="0" applyBorder="1" applyAlignment="1">
      <alignment horizontal="center" vertical="top" wrapText="1"/>
    </xf>
    <xf numFmtId="0" fontId="0" fillId="13" borderId="9" xfId="0" applyFill="1" applyBorder="1" applyAlignment="1">
      <alignment horizontal="center" vertical="top" wrapText="1"/>
    </xf>
    <xf numFmtId="0" fontId="14" fillId="0" borderId="0" xfId="0" applyFont="1"/>
    <xf numFmtId="0" fontId="0" fillId="0" borderId="0" xfId="0"/>
    <xf numFmtId="0" fontId="9" fillId="0" borderId="0" xfId="0" applyFont="1"/>
    <xf numFmtId="0" fontId="20" fillId="0" borderId="0" xfId="0" applyFont="1" applyAlignment="1">
      <alignment vertical="center"/>
    </xf>
    <xf numFmtId="0" fontId="0" fillId="0" borderId="0" xfId="0" applyFont="1"/>
    <xf numFmtId="0" fontId="0" fillId="0" borderId="0" xfId="0" applyAlignment="1">
      <alignment horizontal="center"/>
    </xf>
    <xf numFmtId="0" fontId="15" fillId="0" borderId="0" xfId="0" applyFont="1" applyAlignment="1">
      <alignment horizontal="center"/>
    </xf>
    <xf numFmtId="0" fontId="2" fillId="0" borderId="0" xfId="0" applyFont="1" applyFill="1"/>
    <xf numFmtId="0" fontId="0" fillId="0" borderId="0" xfId="0" applyAlignment="1">
      <alignment horizontal="center"/>
    </xf>
    <xf numFmtId="0" fontId="0" fillId="0" borderId="0" xfId="0" applyAlignment="1">
      <alignment horizontal="center"/>
    </xf>
    <xf numFmtId="0" fontId="13" fillId="0" borderId="1" xfId="0" applyFont="1" applyBorder="1" applyAlignment="1">
      <alignment horizontal="left" wrapText="1"/>
    </xf>
    <xf numFmtId="0" fontId="8" fillId="0" borderId="2" xfId="0" applyFont="1" applyBorder="1" applyAlignment="1">
      <alignment horizontal="center" vertical="center"/>
    </xf>
    <xf numFmtId="0" fontId="8" fillId="0" borderId="6" xfId="0" applyFont="1" applyBorder="1" applyAlignment="1">
      <alignment horizontal="center" vertical="center"/>
    </xf>
    <xf numFmtId="0" fontId="16" fillId="14" borderId="0" xfId="0" applyFont="1" applyFill="1" applyAlignment="1">
      <alignment horizontal="center"/>
    </xf>
    <xf numFmtId="0" fontId="8" fillId="16" borderId="9" xfId="0" applyFont="1" applyFill="1" applyBorder="1" applyAlignment="1">
      <alignment horizontal="center" vertical="center"/>
    </xf>
    <xf numFmtId="0" fontId="8" fillId="16" borderId="9" xfId="0" applyFont="1" applyFill="1" applyBorder="1" applyAlignment="1">
      <alignment horizontal="center" vertical="center" wrapText="1"/>
    </xf>
    <xf numFmtId="0" fontId="15" fillId="5" borderId="9" xfId="0" applyFont="1" applyFill="1" applyBorder="1" applyAlignment="1">
      <alignment horizontal="center" vertical="center"/>
    </xf>
    <xf numFmtId="0" fontId="15" fillId="5" borderId="9" xfId="0" applyFont="1" applyFill="1" applyBorder="1" applyAlignment="1">
      <alignment vertical="center"/>
    </xf>
    <xf numFmtId="0" fontId="15" fillId="5" borderId="9" xfId="0" applyFont="1" applyFill="1" applyBorder="1" applyAlignment="1">
      <alignment vertical="center" wrapText="1"/>
    </xf>
    <xf numFmtId="0" fontId="0" fillId="5" borderId="9" xfId="0" applyFill="1" applyBorder="1" applyAlignment="1">
      <alignment vertical="center" wrapText="1"/>
    </xf>
    <xf numFmtId="0" fontId="10" fillId="5" borderId="9" xfId="0" applyFont="1" applyFill="1" applyBorder="1" applyAlignment="1">
      <alignment horizontal="left" vertical="center"/>
    </xf>
    <xf numFmtId="0" fontId="15" fillId="15" borderId="9" xfId="0" applyFont="1" applyFill="1" applyBorder="1" applyAlignment="1">
      <alignment horizontal="center" vertical="center"/>
    </xf>
    <xf numFmtId="0" fontId="0" fillId="15" borderId="9" xfId="0" applyFill="1" applyBorder="1" applyAlignment="1">
      <alignment vertical="center"/>
    </xf>
    <xf numFmtId="0" fontId="15" fillId="15" borderId="9" xfId="0" applyFont="1" applyFill="1" applyBorder="1" applyAlignment="1">
      <alignment vertical="center" wrapText="1"/>
    </xf>
    <xf numFmtId="0" fontId="0" fillId="15" borderId="9" xfId="0" applyFill="1" applyBorder="1" applyAlignment="1">
      <alignment vertical="center" wrapText="1"/>
    </xf>
    <xf numFmtId="0" fontId="10" fillId="15" borderId="9" xfId="0" applyFont="1" applyFill="1" applyBorder="1" applyAlignment="1">
      <alignment horizontal="left" vertical="center"/>
    </xf>
    <xf numFmtId="0" fontId="0" fillId="5" borderId="9" xfId="0" applyFill="1" applyBorder="1" applyAlignment="1">
      <alignment vertical="center"/>
    </xf>
    <xf numFmtId="0" fontId="2" fillId="15" borderId="9" xfId="0" applyFont="1" applyFill="1" applyBorder="1" applyAlignment="1">
      <alignment vertical="center"/>
    </xf>
    <xf numFmtId="0" fontId="2" fillId="5" borderId="9" xfId="0" applyFont="1" applyFill="1" applyBorder="1" applyAlignment="1">
      <alignment vertical="center"/>
    </xf>
    <xf numFmtId="0" fontId="15" fillId="15" borderId="9" xfId="0" applyFont="1" applyFill="1" applyBorder="1" applyAlignment="1">
      <alignment vertical="center"/>
    </xf>
    <xf numFmtId="0" fontId="2" fillId="15" borderId="9" xfId="0" applyFont="1" applyFill="1" applyBorder="1" applyAlignment="1">
      <alignment vertical="center" wrapText="1"/>
    </xf>
    <xf numFmtId="0" fontId="2" fillId="5" borderId="9" xfId="0" applyFont="1" applyFill="1" applyBorder="1" applyAlignment="1">
      <alignment vertical="center" wrapText="1"/>
    </xf>
    <xf numFmtId="0" fontId="20" fillId="15" borderId="9" xfId="0" applyFont="1" applyFill="1" applyBorder="1" applyAlignment="1">
      <alignment vertical="center" wrapText="1"/>
    </xf>
    <xf numFmtId="0" fontId="20" fillId="15" borderId="9" xfId="0" applyFont="1" applyFill="1" applyBorder="1" applyAlignment="1">
      <alignment vertical="center"/>
    </xf>
    <xf numFmtId="0" fontId="20" fillId="5" borderId="9" xfId="0" applyFont="1" applyFill="1" applyBorder="1" applyAlignment="1">
      <alignment vertical="center"/>
    </xf>
    <xf numFmtId="0" fontId="20" fillId="5" borderId="9" xfId="0" applyFont="1" applyFill="1" applyBorder="1" applyAlignment="1">
      <alignment vertical="center" wrapText="1"/>
    </xf>
    <xf numFmtId="0" fontId="10" fillId="5" borderId="9" xfId="0" applyFont="1" applyFill="1" applyBorder="1" applyAlignment="1">
      <alignment vertical="center" wrapText="1"/>
    </xf>
    <xf numFmtId="0" fontId="10" fillId="15" borderId="9" xfId="0" applyFont="1" applyFill="1" applyBorder="1" applyAlignment="1">
      <alignment horizontal="left" vertical="center" wrapText="1"/>
    </xf>
    <xf numFmtId="0" fontId="2" fillId="5" borderId="9" xfId="0" applyFont="1" applyFill="1" applyBorder="1" applyAlignment="1">
      <alignment horizontal="left" vertical="center" wrapText="1"/>
    </xf>
    <xf numFmtId="0" fontId="10" fillId="5" borderId="9" xfId="0" applyFont="1" applyFill="1" applyBorder="1" applyAlignment="1">
      <alignment horizontal="left" vertical="center" wrapText="1"/>
    </xf>
    <xf numFmtId="0" fontId="0" fillId="15" borderId="9" xfId="0" applyFill="1" applyBorder="1" applyAlignment="1">
      <alignment wrapText="1"/>
    </xf>
    <xf numFmtId="0" fontId="0" fillId="15" borderId="9" xfId="0" applyFill="1" applyBorder="1" applyAlignment="1">
      <alignment horizontal="left" vertical="center" wrapText="1"/>
    </xf>
    <xf numFmtId="0" fontId="10" fillId="15" borderId="9" xfId="0" quotePrefix="1" applyFont="1" applyFill="1" applyBorder="1" applyAlignment="1">
      <alignment horizontal="left" vertical="center" wrapText="1"/>
    </xf>
    <xf numFmtId="0" fontId="0" fillId="5" borderId="9" xfId="0" applyFill="1" applyBorder="1" applyAlignment="1">
      <alignment wrapText="1"/>
    </xf>
    <xf numFmtId="0" fontId="0" fillId="5" borderId="9" xfId="0" applyFill="1" applyBorder="1" applyAlignment="1">
      <alignment horizontal="left" vertical="center" wrapText="1"/>
    </xf>
  </cellXfs>
  <cellStyles count="5">
    <cellStyle name="Hyperlink" xfId="1" builtinId="8"/>
    <cellStyle name="Normal" xfId="0" builtinId="0"/>
    <cellStyle name="Normal 2" xfId="2" xr:uid="{00000000-0005-0000-0000-000002000000}"/>
    <cellStyle name="Normal 2 2" xfId="3" xr:uid="{00000000-0005-0000-0000-000003000000}"/>
    <cellStyle name="Normal 7" xfId="4" xr:uid="{00000000-0005-0000-0000-000004000000}"/>
  </cellStyles>
  <dxfs count="2">
    <dxf>
      <font>
        <b/>
        <i val="0"/>
      </font>
      <fill>
        <patternFill patternType="solid">
          <fgColor rgb="FFD7D7D7"/>
          <bgColor rgb="FFD7D7D7"/>
        </patternFill>
      </fill>
    </dxf>
    <dxf>
      <font>
        <b val="0"/>
        <i val="0"/>
      </font>
      <fill>
        <patternFill patternType="solid">
          <fgColor indexed="65"/>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2</xdr:row>
      <xdr:rowOff>9525</xdr:rowOff>
    </xdr:from>
    <xdr:to>
      <xdr:col>0</xdr:col>
      <xdr:colOff>2838450</xdr:colOff>
      <xdr:row>7</xdr:row>
      <xdr:rowOff>142875</xdr:rowOff>
    </xdr:to>
    <xdr:pic>
      <xdr:nvPicPr>
        <xdr:cNvPr id="4" name="Picture 1">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xdr:blipFill>
      <xdr:spPr bwMode="auto">
        <a:xfrm>
          <a:off x="28575" y="381000"/>
          <a:ext cx="2809875" cy="1333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rgb="FF66FF33"/>
  </sheetPr>
  <dimension ref="A3:B29"/>
  <sheetViews>
    <sheetView tabSelected="1" zoomScale="70" workbookViewId="0">
      <selection activeCell="B30" sqref="B30"/>
    </sheetView>
  </sheetViews>
  <sheetFormatPr defaultColWidth="8.453125" defaultRowHeight="14.5"/>
  <cols>
    <col min="1" max="1" width="43.453125" bestFit="1" customWidth="1"/>
    <col min="2" max="2" width="96.453125" bestFit="1" customWidth="1"/>
  </cols>
  <sheetData>
    <row r="3" spans="1:2" ht="24" customHeight="1">
      <c r="A3" s="53"/>
      <c r="B3" s="2" t="s">
        <v>0</v>
      </c>
    </row>
    <row r="4" spans="1:2">
      <c r="A4" s="53"/>
      <c r="B4" s="45"/>
    </row>
    <row r="5" spans="1:2" ht="20.25" customHeight="1">
      <c r="A5" s="53"/>
      <c r="B5" s="4" t="s">
        <v>407</v>
      </c>
    </row>
    <row r="6" spans="1:2" ht="21">
      <c r="A6" s="53"/>
      <c r="B6" s="5"/>
    </row>
    <row r="7" spans="1:2" ht="14.5" customHeight="1">
      <c r="A7" s="53"/>
      <c r="B7" s="45"/>
    </row>
    <row r="8" spans="1:2" ht="18.75" customHeight="1">
      <c r="A8" s="53"/>
      <c r="B8" s="6" t="s">
        <v>1</v>
      </c>
    </row>
    <row r="12" spans="1:2" s="1" customFormat="1">
      <c r="A12" s="7" t="s">
        <v>2</v>
      </c>
      <c r="B12" s="7" t="s">
        <v>3</v>
      </c>
    </row>
    <row r="13" spans="1:2">
      <c r="A13" s="8" t="s">
        <v>4</v>
      </c>
      <c r="B13" s="9" t="s">
        <v>5</v>
      </c>
    </row>
    <row r="14" spans="1:2">
      <c r="A14" s="8" t="s">
        <v>6</v>
      </c>
      <c r="B14" s="9" t="s">
        <v>7</v>
      </c>
    </row>
    <row r="15" spans="1:2">
      <c r="A15" s="8" t="s">
        <v>8</v>
      </c>
      <c r="B15" s="9" t="s">
        <v>9</v>
      </c>
    </row>
    <row r="16" spans="1:2">
      <c r="A16" s="8" t="s">
        <v>10</v>
      </c>
      <c r="B16" s="9" t="s">
        <v>11</v>
      </c>
    </row>
    <row r="17" spans="1:2">
      <c r="A17" s="8" t="s">
        <v>12</v>
      </c>
      <c r="B17" s="9" t="s">
        <v>13</v>
      </c>
    </row>
    <row r="18" spans="1:2">
      <c r="A18" s="8" t="s">
        <v>14</v>
      </c>
      <c r="B18" s="9" t="s">
        <v>15</v>
      </c>
    </row>
    <row r="19" spans="1:2">
      <c r="A19" s="8" t="s">
        <v>16</v>
      </c>
      <c r="B19" s="9" t="s">
        <v>17</v>
      </c>
    </row>
    <row r="20" spans="1:2">
      <c r="A20" s="8" t="s">
        <v>18</v>
      </c>
      <c r="B20" s="9" t="s">
        <v>19</v>
      </c>
    </row>
    <row r="21" spans="1:2">
      <c r="A21" s="8" t="s">
        <v>20</v>
      </c>
      <c r="B21" s="9" t="s">
        <v>21</v>
      </c>
    </row>
    <row r="22" spans="1:2">
      <c r="A22" s="8" t="s">
        <v>22</v>
      </c>
      <c r="B22" s="9" t="s">
        <v>23</v>
      </c>
    </row>
    <row r="23" spans="1:2">
      <c r="A23" s="8" t="s">
        <v>32</v>
      </c>
      <c r="B23" s="9" t="s">
        <v>24</v>
      </c>
    </row>
    <row r="29" spans="1:2">
      <c r="A29" s="45"/>
      <c r="B29" s="10"/>
    </row>
  </sheetData>
  <mergeCells count="1">
    <mergeCell ref="A3:A8"/>
  </mergeCells>
  <pageMargins left="0.7" right="0.7"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6FF33"/>
  </sheetPr>
  <dimension ref="A1:R94"/>
  <sheetViews>
    <sheetView zoomScale="85" workbookViewId="0">
      <pane ySplit="1" topLeftCell="A2" activePane="bottomLeft" state="frozen"/>
      <selection activeCell="J2" sqref="J2"/>
      <selection pane="bottomLeft"/>
    </sheetView>
  </sheetViews>
  <sheetFormatPr defaultColWidth="10.81640625" defaultRowHeight="14.5"/>
  <cols>
    <col min="1" max="1" width="8.81640625" bestFit="1" customWidth="1"/>
    <col min="2" max="2" width="20.453125" bestFit="1" customWidth="1"/>
    <col min="3" max="3" width="15" bestFit="1" customWidth="1"/>
    <col min="4" max="4" width="14.453125" bestFit="1" customWidth="1"/>
    <col min="5" max="5" width="24.453125" bestFit="1" customWidth="1"/>
    <col min="6" max="6" width="25.453125" bestFit="1" customWidth="1"/>
    <col min="7" max="7" width="13.81640625" bestFit="1" customWidth="1"/>
    <col min="8" max="8" width="44.81640625" bestFit="1" customWidth="1"/>
    <col min="9" max="14" width="54.81640625" style="11" bestFit="1" customWidth="1"/>
    <col min="15" max="16" width="54.81640625" style="11" hidden="1" bestFit="1" customWidth="1"/>
    <col min="17" max="17" width="11.453125" bestFit="1" customWidth="1"/>
    <col min="18" max="18" width="63.453125" bestFit="1" customWidth="1"/>
  </cols>
  <sheetData>
    <row r="1" spans="1:17" s="12" customFormat="1" ht="30" customHeight="1">
      <c r="A1" s="13" t="s">
        <v>25</v>
      </c>
      <c r="B1" s="14" t="s">
        <v>26</v>
      </c>
      <c r="C1" s="14" t="s">
        <v>27</v>
      </c>
      <c r="D1" s="14" t="s">
        <v>28</v>
      </c>
      <c r="E1" s="14" t="s">
        <v>29</v>
      </c>
      <c r="F1" s="14" t="s">
        <v>30</v>
      </c>
      <c r="G1" s="14" t="s">
        <v>31</v>
      </c>
      <c r="H1" s="14" t="s">
        <v>20</v>
      </c>
      <c r="I1" s="14" t="s">
        <v>32</v>
      </c>
      <c r="J1" s="14" t="s">
        <v>33</v>
      </c>
      <c r="K1" s="14" t="s">
        <v>34</v>
      </c>
      <c r="L1" s="14" t="s">
        <v>35</v>
      </c>
      <c r="M1" s="14" t="s">
        <v>36</v>
      </c>
      <c r="N1" s="14" t="s">
        <v>37</v>
      </c>
      <c r="O1" s="14"/>
      <c r="P1" s="14"/>
      <c r="Q1" s="13" t="s">
        <v>38</v>
      </c>
    </row>
    <row r="2" spans="1:17" s="3" customFormat="1" ht="43.5">
      <c r="A2" s="45">
        <v>1</v>
      </c>
      <c r="B2" s="45" t="s">
        <v>39</v>
      </c>
      <c r="C2" s="45" t="s">
        <v>40</v>
      </c>
      <c r="D2" s="45" t="s">
        <v>41</v>
      </c>
      <c r="E2" s="45" t="s">
        <v>42</v>
      </c>
      <c r="F2" s="45" t="s">
        <v>43</v>
      </c>
      <c r="G2" s="45" t="s">
        <v>44</v>
      </c>
      <c r="H2" s="11" t="str">
        <f t="shared" ref="H2:H19" si="0">CONCATENATE(B2," generates a ",C2," caused ",D2," of ",E2," affecting ",F2,"; which might lead to a ",G2," issue")</f>
        <v>External attacker generates a physical caused pollution of groundwater affecting raw water bodies; which might lead to a quality issue</v>
      </c>
      <c r="I2" s="11" t="s">
        <v>45</v>
      </c>
      <c r="J2" s="11" t="s">
        <v>46</v>
      </c>
      <c r="K2" s="11"/>
      <c r="L2" s="11"/>
      <c r="M2" s="11"/>
      <c r="N2" s="11"/>
      <c r="O2" s="11"/>
      <c r="P2" s="11"/>
      <c r="Q2" s="45"/>
    </row>
    <row r="3" spans="1:17" s="3" customFormat="1" ht="58">
      <c r="A3" s="45">
        <v>2</v>
      </c>
      <c r="B3" s="45" t="s">
        <v>39</v>
      </c>
      <c r="C3" s="45" t="s">
        <v>47</v>
      </c>
      <c r="D3" s="45" t="s">
        <v>48</v>
      </c>
      <c r="E3" s="45" t="s">
        <v>49</v>
      </c>
      <c r="F3" s="45" t="s">
        <v>50</v>
      </c>
      <c r="G3" s="45" t="s">
        <v>51</v>
      </c>
      <c r="H3" s="11" t="str">
        <f t="shared" si="0"/>
        <v>External attacker generates a cyber-physical caused manipulation of transmission devices affecting catchment area; which might lead to a quantity issue</v>
      </c>
      <c r="I3" s="11" t="s">
        <v>52</v>
      </c>
      <c r="J3" s="11" t="s">
        <v>53</v>
      </c>
      <c r="K3" s="11"/>
      <c r="L3" s="11"/>
      <c r="M3" s="11"/>
      <c r="N3" s="11"/>
      <c r="O3" s="11"/>
      <c r="P3" s="11"/>
      <c r="Q3" s="45"/>
    </row>
    <row r="4" spans="1:17" s="3" customFormat="1" ht="58">
      <c r="A4" s="45">
        <v>3</v>
      </c>
      <c r="B4" s="45" t="s">
        <v>39</v>
      </c>
      <c r="C4" s="45" t="s">
        <v>47</v>
      </c>
      <c r="D4" s="45" t="s">
        <v>54</v>
      </c>
      <c r="E4" s="45" t="s">
        <v>49</v>
      </c>
      <c r="F4" s="45" t="s">
        <v>50</v>
      </c>
      <c r="G4" s="45" t="s">
        <v>51</v>
      </c>
      <c r="H4" s="11" t="str">
        <f t="shared" si="0"/>
        <v>External attacker generates a cyber-physical caused destruction of transmission devices affecting catchment area; which might lead to a quantity issue</v>
      </c>
      <c r="I4" s="11" t="s">
        <v>55</v>
      </c>
      <c r="J4" s="11"/>
      <c r="K4" s="11"/>
      <c r="L4" s="11"/>
      <c r="M4" s="11"/>
      <c r="N4" s="11"/>
      <c r="O4" s="11"/>
      <c r="P4" s="11"/>
      <c r="Q4" s="45"/>
    </row>
    <row r="5" spans="1:17" s="3" customFormat="1" ht="43.5">
      <c r="A5" s="45">
        <v>4</v>
      </c>
      <c r="B5" s="45" t="s">
        <v>56</v>
      </c>
      <c r="C5" s="45" t="s">
        <v>40</v>
      </c>
      <c r="D5" s="45" t="s">
        <v>41</v>
      </c>
      <c r="E5" s="45" t="s">
        <v>42</v>
      </c>
      <c r="F5" s="45" t="s">
        <v>43</v>
      </c>
      <c r="G5" s="45" t="s">
        <v>44</v>
      </c>
      <c r="H5" s="11" t="str">
        <f t="shared" si="0"/>
        <v>Natural phenomena generates a physical caused pollution of groundwater affecting raw water bodies; which might lead to a quality issue</v>
      </c>
      <c r="I5" s="11" t="s">
        <v>57</v>
      </c>
      <c r="J5" s="11"/>
      <c r="K5" s="11"/>
      <c r="L5" s="11"/>
      <c r="M5" s="11"/>
      <c r="N5" s="11"/>
      <c r="O5" s="11"/>
      <c r="P5" s="11"/>
      <c r="Q5" s="45"/>
    </row>
    <row r="6" spans="1:17" s="3" customFormat="1" ht="43.5">
      <c r="A6" s="45">
        <v>5</v>
      </c>
      <c r="B6" s="45" t="s">
        <v>39</v>
      </c>
      <c r="C6" s="45" t="s">
        <v>47</v>
      </c>
      <c r="D6" s="45" t="s">
        <v>54</v>
      </c>
      <c r="E6" s="45" t="s">
        <v>58</v>
      </c>
      <c r="F6" s="45" t="s">
        <v>50</v>
      </c>
      <c r="G6" s="45" t="s">
        <v>51</v>
      </c>
      <c r="H6" s="11" t="str">
        <f t="shared" si="0"/>
        <v>External attacker generates a cyber-physical caused destruction of sensors affecting catchment area; which might lead to a quantity issue</v>
      </c>
      <c r="I6" s="11" t="s">
        <v>59</v>
      </c>
      <c r="J6" s="11"/>
      <c r="K6" s="11"/>
      <c r="L6" s="11"/>
      <c r="M6" s="11"/>
      <c r="N6" s="11"/>
      <c r="O6" s="11"/>
      <c r="P6" s="11"/>
      <c r="Q6" s="45"/>
    </row>
    <row r="7" spans="1:17" s="3" customFormat="1" ht="58">
      <c r="A7" s="45">
        <v>6</v>
      </c>
      <c r="B7" s="45" t="s">
        <v>39</v>
      </c>
      <c r="C7" s="45" t="s">
        <v>47</v>
      </c>
      <c r="D7" s="45" t="s">
        <v>54</v>
      </c>
      <c r="E7" s="45" t="s">
        <v>49</v>
      </c>
      <c r="F7" s="45" t="s">
        <v>50</v>
      </c>
      <c r="G7" s="45" t="s">
        <v>51</v>
      </c>
      <c r="H7" s="11" t="str">
        <f t="shared" si="0"/>
        <v>External attacker generates a cyber-physical caused destruction of transmission devices affecting catchment area; which might lead to a quantity issue</v>
      </c>
      <c r="I7" s="11" t="s">
        <v>60</v>
      </c>
      <c r="J7" s="11"/>
      <c r="K7" s="11"/>
      <c r="L7" s="11"/>
      <c r="M7" s="11"/>
      <c r="N7" s="11"/>
      <c r="O7" s="11"/>
      <c r="P7" s="11"/>
      <c r="Q7" s="45"/>
    </row>
    <row r="8" spans="1:17" s="3" customFormat="1" ht="43.5">
      <c r="A8" s="45">
        <v>7</v>
      </c>
      <c r="B8" s="45" t="s">
        <v>39</v>
      </c>
      <c r="C8" s="45" t="s">
        <v>40</v>
      </c>
      <c r="D8" s="45" t="s">
        <v>54</v>
      </c>
      <c r="E8" s="45" t="s">
        <v>61</v>
      </c>
      <c r="F8" s="45" t="s">
        <v>50</v>
      </c>
      <c r="G8" s="45" t="s">
        <v>51</v>
      </c>
      <c r="H8" s="11" t="str">
        <f t="shared" si="0"/>
        <v>External attacker generates a physical caused destruction of well affecting catchment area; which might lead to a quantity issue</v>
      </c>
      <c r="I8" s="11" t="s">
        <v>62</v>
      </c>
      <c r="J8" s="11"/>
      <c r="K8" s="11"/>
      <c r="L8" s="11"/>
      <c r="M8" s="11"/>
      <c r="N8" s="11"/>
      <c r="O8" s="11"/>
      <c r="P8" s="11"/>
      <c r="Q8" s="45"/>
    </row>
    <row r="9" spans="1:17" s="3" customFormat="1" ht="43.5">
      <c r="A9" s="45">
        <v>8</v>
      </c>
      <c r="B9" s="45" t="s">
        <v>39</v>
      </c>
      <c r="C9" s="45" t="s">
        <v>47</v>
      </c>
      <c r="D9" s="45" t="s">
        <v>54</v>
      </c>
      <c r="E9" s="45" t="s">
        <v>58</v>
      </c>
      <c r="F9" s="45" t="s">
        <v>63</v>
      </c>
      <c r="G9" s="45" t="s">
        <v>51</v>
      </c>
      <c r="H9" s="11" t="str">
        <f t="shared" si="0"/>
        <v>External attacker generates a cyber-physical caused destruction of sensors affecting water treatment plant; which might lead to a quantity issue</v>
      </c>
      <c r="I9" s="11" t="s">
        <v>64</v>
      </c>
      <c r="J9" s="11"/>
      <c r="K9" s="11"/>
      <c r="L9" s="11"/>
      <c r="M9" s="11"/>
      <c r="N9" s="11"/>
      <c r="O9" s="11"/>
      <c r="P9" s="11"/>
      <c r="Q9" s="45"/>
    </row>
    <row r="10" spans="1:17" s="3" customFormat="1" ht="58">
      <c r="A10" s="45">
        <v>9</v>
      </c>
      <c r="B10" s="45" t="s">
        <v>39</v>
      </c>
      <c r="C10" s="45" t="s">
        <v>47</v>
      </c>
      <c r="D10" s="45" t="s">
        <v>54</v>
      </c>
      <c r="E10" s="45" t="s">
        <v>58</v>
      </c>
      <c r="F10" s="45" t="s">
        <v>63</v>
      </c>
      <c r="G10" s="45" t="s">
        <v>44</v>
      </c>
      <c r="H10" s="11" t="str">
        <f t="shared" si="0"/>
        <v>External attacker generates a cyber-physical caused destruction of sensors affecting water treatment plant; which might lead to a quality issue</v>
      </c>
      <c r="I10" s="11" t="s">
        <v>65</v>
      </c>
      <c r="J10" s="11"/>
      <c r="K10" s="11"/>
      <c r="L10" s="11"/>
      <c r="M10" s="11"/>
      <c r="N10" s="11"/>
      <c r="O10" s="11"/>
      <c r="P10" s="11"/>
      <c r="Q10" s="45"/>
    </row>
    <row r="11" spans="1:17" s="3" customFormat="1" ht="58">
      <c r="A11" s="45">
        <v>10</v>
      </c>
      <c r="B11" s="45" t="s">
        <v>39</v>
      </c>
      <c r="C11" s="45" t="s">
        <v>47</v>
      </c>
      <c r="D11" s="45" t="s">
        <v>48</v>
      </c>
      <c r="E11" s="45" t="s">
        <v>49</v>
      </c>
      <c r="F11" s="45" t="s">
        <v>63</v>
      </c>
      <c r="G11" s="45" t="s">
        <v>44</v>
      </c>
      <c r="H11" s="11" t="str">
        <f t="shared" si="0"/>
        <v>External attacker generates a cyber-physical caused manipulation of transmission devices affecting water treatment plant; which might lead to a quality issue</v>
      </c>
      <c r="I11" s="11" t="s">
        <v>66</v>
      </c>
      <c r="J11" s="11"/>
      <c r="K11" s="11"/>
      <c r="L11" s="11"/>
      <c r="M11" s="11"/>
      <c r="N11" s="11"/>
      <c r="O11" s="11"/>
      <c r="P11" s="11"/>
      <c r="Q11" s="45"/>
    </row>
    <row r="12" spans="1:17" s="3" customFormat="1" ht="87">
      <c r="A12" s="45">
        <v>11</v>
      </c>
      <c r="B12" s="45" t="s">
        <v>39</v>
      </c>
      <c r="C12" s="45" t="s">
        <v>47</v>
      </c>
      <c r="D12" s="45" t="s">
        <v>54</v>
      </c>
      <c r="E12" s="45" t="s">
        <v>49</v>
      </c>
      <c r="F12" s="45" t="s">
        <v>63</v>
      </c>
      <c r="G12" s="45" t="s">
        <v>51</v>
      </c>
      <c r="H12" s="11" t="str">
        <f t="shared" si="0"/>
        <v>External attacker generates a cyber-physical caused destruction of transmission devices affecting water treatment plant; which might lead to a quantity issue</v>
      </c>
      <c r="I12" s="11" t="s">
        <v>67</v>
      </c>
      <c r="J12" s="11" t="s">
        <v>68</v>
      </c>
      <c r="K12" s="11"/>
      <c r="L12" s="11"/>
      <c r="M12" s="11"/>
      <c r="N12" s="11"/>
      <c r="O12" s="11"/>
      <c r="P12" s="11"/>
      <c r="Q12" s="45"/>
    </row>
    <row r="13" spans="1:17" s="3" customFormat="1" ht="57" customHeight="1">
      <c r="A13" s="45">
        <v>12</v>
      </c>
      <c r="B13" s="45" t="s">
        <v>39</v>
      </c>
      <c r="C13" s="45" t="s">
        <v>47</v>
      </c>
      <c r="D13" s="45" t="s">
        <v>48</v>
      </c>
      <c r="E13" s="45" t="s">
        <v>69</v>
      </c>
      <c r="F13" s="45" t="s">
        <v>63</v>
      </c>
      <c r="G13" s="45" t="s">
        <v>44</v>
      </c>
      <c r="H13" s="11" t="str">
        <f t="shared" si="0"/>
        <v>External attacker generates a cyber-physical caused manipulation of dosing system affecting water treatment plant; which might lead to a quality issue</v>
      </c>
      <c r="I13" s="11" t="s">
        <v>70</v>
      </c>
      <c r="J13" s="11"/>
      <c r="K13" s="11"/>
      <c r="L13" s="11"/>
      <c r="M13" s="11"/>
      <c r="N13" s="11"/>
      <c r="O13" s="11"/>
      <c r="P13" s="11"/>
      <c r="Q13" s="45"/>
    </row>
    <row r="14" spans="1:17" s="3" customFormat="1" ht="43.5">
      <c r="A14" s="45">
        <v>13</v>
      </c>
      <c r="B14" s="45" t="s">
        <v>56</v>
      </c>
      <c r="C14" s="45" t="s">
        <v>40</v>
      </c>
      <c r="D14" s="45" t="s">
        <v>41</v>
      </c>
      <c r="E14" s="45" t="s">
        <v>71</v>
      </c>
      <c r="F14" s="45" t="s">
        <v>63</v>
      </c>
      <c r="G14" s="45" t="s">
        <v>44</v>
      </c>
      <c r="H14" s="11" t="str">
        <f t="shared" si="0"/>
        <v>Natural phenomena generates a physical caused pollution of water under treatment affecting water treatment plant; which might lead to a quality issue</v>
      </c>
      <c r="I14" s="11" t="s">
        <v>72</v>
      </c>
      <c r="J14" s="11"/>
      <c r="K14" s="11"/>
      <c r="L14" s="11"/>
      <c r="M14" s="11"/>
      <c r="N14" s="11"/>
      <c r="O14" s="11"/>
      <c r="P14" s="11"/>
      <c r="Q14" s="45"/>
    </row>
    <row r="15" spans="1:17" s="3" customFormat="1" ht="72.5">
      <c r="A15" s="45">
        <v>14</v>
      </c>
      <c r="B15" s="45" t="s">
        <v>56</v>
      </c>
      <c r="C15" s="45" t="s">
        <v>40</v>
      </c>
      <c r="D15" s="45" t="s">
        <v>54</v>
      </c>
      <c r="E15" s="45" t="s">
        <v>73</v>
      </c>
      <c r="F15" s="45" t="s">
        <v>63</v>
      </c>
      <c r="G15" s="45" t="s">
        <v>44</v>
      </c>
      <c r="H15" s="11" t="str">
        <f t="shared" si="0"/>
        <v>Natural phenomena generates a physical caused destruction of additives affecting water treatment plant; which might lead to a quality issue</v>
      </c>
      <c r="I15" s="11" t="s">
        <v>74</v>
      </c>
      <c r="J15" s="11" t="s">
        <v>75</v>
      </c>
      <c r="K15" s="11"/>
      <c r="L15" s="11"/>
      <c r="M15" s="11"/>
      <c r="N15" s="11"/>
      <c r="O15" s="11"/>
      <c r="P15" s="11"/>
      <c r="Q15" s="45"/>
    </row>
    <row r="16" spans="1:17" s="3" customFormat="1" ht="72.5">
      <c r="A16" s="45">
        <v>15</v>
      </c>
      <c r="B16" s="45" t="s">
        <v>76</v>
      </c>
      <c r="C16" s="45" t="s">
        <v>40</v>
      </c>
      <c r="D16" s="45" t="s">
        <v>41</v>
      </c>
      <c r="E16" s="45" t="s">
        <v>71</v>
      </c>
      <c r="F16" s="45" t="s">
        <v>63</v>
      </c>
      <c r="G16" s="45" t="s">
        <v>44</v>
      </c>
      <c r="H16" s="11" t="str">
        <f t="shared" si="0"/>
        <v>Human fault generates a physical caused pollution of water under treatment affecting water treatment plant; which might lead to a quality issue</v>
      </c>
      <c r="I16" s="11" t="s">
        <v>77</v>
      </c>
      <c r="J16" s="11"/>
      <c r="K16" s="11"/>
      <c r="L16" s="11"/>
      <c r="M16" s="11"/>
      <c r="N16" s="11"/>
      <c r="O16" s="11"/>
      <c r="P16" s="11"/>
      <c r="Q16" s="45"/>
    </row>
    <row r="17" spans="1:16" s="3" customFormat="1" ht="72.5">
      <c r="A17" s="45">
        <v>16</v>
      </c>
      <c r="B17" s="45" t="s">
        <v>39</v>
      </c>
      <c r="C17" s="45" t="s">
        <v>40</v>
      </c>
      <c r="D17" s="45" t="s">
        <v>41</v>
      </c>
      <c r="E17" s="45" t="s">
        <v>73</v>
      </c>
      <c r="F17" s="45" t="s">
        <v>63</v>
      </c>
      <c r="G17" s="45" t="s">
        <v>44</v>
      </c>
      <c r="H17" s="11" t="str">
        <f t="shared" si="0"/>
        <v>External attacker generates a physical caused pollution of additives affecting water treatment plant; which might lead to a quality issue</v>
      </c>
      <c r="I17" s="11" t="s">
        <v>78</v>
      </c>
      <c r="J17" s="11"/>
      <c r="K17" s="11"/>
      <c r="L17" s="11"/>
      <c r="M17" s="11"/>
      <c r="N17" s="11"/>
      <c r="O17" s="11"/>
      <c r="P17" s="11"/>
    </row>
    <row r="18" spans="1:16" s="3" customFormat="1" ht="43.5">
      <c r="A18" s="45">
        <v>17</v>
      </c>
      <c r="B18" s="45" t="s">
        <v>76</v>
      </c>
      <c r="C18" s="45" t="s">
        <v>47</v>
      </c>
      <c r="D18" s="45" t="s">
        <v>48</v>
      </c>
      <c r="E18" s="45" t="s">
        <v>79</v>
      </c>
      <c r="F18" s="45" t="s">
        <v>80</v>
      </c>
      <c r="G18" s="45" t="s">
        <v>51</v>
      </c>
      <c r="H18" s="11" t="str">
        <f t="shared" si="0"/>
        <v>Human fault generates a cyber-physical caused manipulation of control system affecting drinking water network; which might lead to a quantity issue</v>
      </c>
      <c r="I18" s="11" t="s">
        <v>81</v>
      </c>
      <c r="J18" s="11" t="s">
        <v>82</v>
      </c>
      <c r="K18" s="15" t="s">
        <v>83</v>
      </c>
      <c r="L18" s="11"/>
      <c r="M18" s="11"/>
      <c r="N18" s="11"/>
      <c r="O18" s="11"/>
      <c r="P18" s="11"/>
    </row>
    <row r="19" spans="1:16" s="3" customFormat="1" ht="43.5">
      <c r="A19" s="45">
        <v>18</v>
      </c>
      <c r="B19" s="45" t="s">
        <v>76</v>
      </c>
      <c r="C19" s="45" t="s">
        <v>47</v>
      </c>
      <c r="D19" s="45" t="s">
        <v>48</v>
      </c>
      <c r="E19" s="45" t="s">
        <v>79</v>
      </c>
      <c r="F19" s="45" t="s">
        <v>80</v>
      </c>
      <c r="G19" s="45" t="s">
        <v>44</v>
      </c>
      <c r="H19" s="11" t="str">
        <f t="shared" si="0"/>
        <v>Human fault generates a cyber-physical caused manipulation of control system affecting drinking water network; which might lead to a quality issue</v>
      </c>
      <c r="I19" s="11" t="s">
        <v>84</v>
      </c>
      <c r="J19" s="11"/>
      <c r="K19" s="11"/>
      <c r="L19" s="11"/>
      <c r="M19" s="11"/>
      <c r="N19" s="11"/>
      <c r="O19" s="11"/>
      <c r="P19" s="11"/>
    </row>
    <row r="20" spans="1:16" s="3" customFormat="1" ht="43.5">
      <c r="A20" s="45">
        <v>19</v>
      </c>
      <c r="B20" s="45" t="s">
        <v>39</v>
      </c>
      <c r="C20" s="45" t="s">
        <v>40</v>
      </c>
      <c r="D20" s="45" t="s">
        <v>54</v>
      </c>
      <c r="E20" s="45" t="s">
        <v>85</v>
      </c>
      <c r="F20" s="45" t="s">
        <v>85</v>
      </c>
      <c r="G20" s="45" t="s">
        <v>51</v>
      </c>
      <c r="H20" s="11" t="str">
        <f>CONCATENATE(B20," generates a ",C20," caused ",D20," of ",E20,"; which might lead to a ",G20," issue")</f>
        <v>External attacker generates a physical caused destruction of pressure boosting station; which might lead to a quantity issue</v>
      </c>
      <c r="I20" s="11" t="s">
        <v>86</v>
      </c>
      <c r="J20" s="11"/>
      <c r="K20" s="11"/>
      <c r="L20" s="11"/>
      <c r="M20" s="11"/>
      <c r="N20" s="11"/>
      <c r="O20" s="11"/>
      <c r="P20" s="11"/>
    </row>
    <row r="21" spans="1:16" s="3" customFormat="1" ht="43.5">
      <c r="A21" s="45">
        <v>20</v>
      </c>
      <c r="B21" s="45" t="s">
        <v>39</v>
      </c>
      <c r="C21" s="45" t="s">
        <v>47</v>
      </c>
      <c r="D21" s="45" t="s">
        <v>48</v>
      </c>
      <c r="E21" s="45" t="s">
        <v>58</v>
      </c>
      <c r="F21" s="45" t="s">
        <v>85</v>
      </c>
      <c r="G21" s="45" t="s">
        <v>51</v>
      </c>
      <c r="H21" s="11" t="str">
        <f t="shared" ref="H21:H28" si="1">CONCATENATE(B21," generates a ",C21," caused ",D21," of ",E21," affecting ",F21,"; which might lead to a ",G21," issue")</f>
        <v>External attacker generates a cyber-physical caused manipulation of sensors affecting pressure boosting station; which might lead to a quantity issue</v>
      </c>
      <c r="I21" s="11" t="s">
        <v>87</v>
      </c>
      <c r="J21" s="11"/>
      <c r="K21" s="11"/>
      <c r="L21" s="11"/>
      <c r="M21" s="11"/>
      <c r="N21" s="11"/>
      <c r="O21" s="11"/>
      <c r="P21" s="11"/>
    </row>
    <row r="22" spans="1:16" s="3" customFormat="1" ht="43.5">
      <c r="A22" s="45">
        <v>21</v>
      </c>
      <c r="B22" s="45" t="s">
        <v>39</v>
      </c>
      <c r="C22" s="45" t="s">
        <v>47</v>
      </c>
      <c r="D22" s="45" t="s">
        <v>54</v>
      </c>
      <c r="E22" s="45" t="s">
        <v>58</v>
      </c>
      <c r="F22" s="45" t="s">
        <v>85</v>
      </c>
      <c r="G22" s="45" t="s">
        <v>51</v>
      </c>
      <c r="H22" s="11" t="str">
        <f t="shared" si="1"/>
        <v>External attacker generates a cyber-physical caused destruction of sensors affecting pressure boosting station; which might lead to a quantity issue</v>
      </c>
      <c r="I22" s="11" t="s">
        <v>87</v>
      </c>
      <c r="J22" s="11"/>
      <c r="K22" s="11"/>
      <c r="L22" s="11"/>
      <c r="M22" s="11"/>
      <c r="N22" s="11"/>
      <c r="O22" s="11"/>
      <c r="P22" s="11"/>
    </row>
    <row r="23" spans="1:16" s="3" customFormat="1" ht="87">
      <c r="A23" s="45">
        <v>22</v>
      </c>
      <c r="B23" s="45" t="s">
        <v>39</v>
      </c>
      <c r="C23" s="45" t="s">
        <v>47</v>
      </c>
      <c r="D23" s="45" t="s">
        <v>48</v>
      </c>
      <c r="E23" s="45" t="s">
        <v>49</v>
      </c>
      <c r="F23" s="45" t="s">
        <v>85</v>
      </c>
      <c r="G23" s="45" t="s">
        <v>51</v>
      </c>
      <c r="H23" s="11" t="str">
        <f t="shared" si="1"/>
        <v>External attacker generates a cyber-physical caused manipulation of transmission devices affecting pressure boosting station; which might lead to a quantity issue</v>
      </c>
      <c r="I23" s="11" t="s">
        <v>88</v>
      </c>
      <c r="J23" s="11" t="s">
        <v>89</v>
      </c>
      <c r="K23" s="11"/>
      <c r="L23" s="11"/>
      <c r="M23" s="11"/>
      <c r="N23" s="11"/>
      <c r="O23" s="11"/>
      <c r="P23" s="11"/>
    </row>
    <row r="24" spans="1:16" s="3" customFormat="1" ht="58">
      <c r="A24" s="45">
        <v>23</v>
      </c>
      <c r="B24" s="45" t="s">
        <v>39</v>
      </c>
      <c r="C24" s="45" t="s">
        <v>47</v>
      </c>
      <c r="D24" s="45" t="s">
        <v>54</v>
      </c>
      <c r="E24" s="45" t="s">
        <v>49</v>
      </c>
      <c r="F24" s="45" t="s">
        <v>85</v>
      </c>
      <c r="G24" s="45" t="s">
        <v>51</v>
      </c>
      <c r="H24" s="11" t="str">
        <f t="shared" si="1"/>
        <v>External attacker generates a cyber-physical caused destruction of transmission devices affecting pressure boosting station; which might lead to a quantity issue</v>
      </c>
      <c r="I24" s="11" t="s">
        <v>88</v>
      </c>
      <c r="J24" s="11"/>
      <c r="K24" s="11"/>
      <c r="L24" s="11"/>
      <c r="M24" s="11"/>
      <c r="N24" s="11"/>
      <c r="O24" s="11"/>
      <c r="P24" s="11"/>
    </row>
    <row r="25" spans="1:16" s="3" customFormat="1" ht="58">
      <c r="A25" s="45">
        <v>24</v>
      </c>
      <c r="B25" s="45" t="s">
        <v>76</v>
      </c>
      <c r="C25" s="45" t="s">
        <v>40</v>
      </c>
      <c r="D25" s="45" t="s">
        <v>48</v>
      </c>
      <c r="E25" s="45" t="s">
        <v>90</v>
      </c>
      <c r="F25" s="45" t="s">
        <v>80</v>
      </c>
      <c r="G25" s="45" t="s">
        <v>44</v>
      </c>
      <c r="H25" s="11" t="str">
        <f t="shared" si="1"/>
        <v>Human fault generates a physical caused manipulation of drinking water pipes affecting drinking water network; which might lead to a quality issue</v>
      </c>
      <c r="I25" s="11" t="s">
        <v>91</v>
      </c>
      <c r="J25" s="45"/>
      <c r="K25" s="45"/>
      <c r="L25" s="45"/>
      <c r="M25" s="45"/>
      <c r="N25" s="45"/>
      <c r="O25" s="45"/>
      <c r="P25" s="45"/>
    </row>
    <row r="26" spans="1:16" s="3" customFormat="1" ht="43.5">
      <c r="A26" s="45">
        <v>25</v>
      </c>
      <c r="B26" s="45" t="s">
        <v>39</v>
      </c>
      <c r="C26" s="45" t="s">
        <v>40</v>
      </c>
      <c r="D26" s="45" t="s">
        <v>41</v>
      </c>
      <c r="E26" s="45" t="s">
        <v>92</v>
      </c>
      <c r="F26" s="45" t="s">
        <v>80</v>
      </c>
      <c r="G26" s="45" t="s">
        <v>44</v>
      </c>
      <c r="H26" s="11" t="str">
        <f t="shared" si="1"/>
        <v>External attacker generates a physical caused pollution of drinking water taps affecting drinking water network; which might lead to a quality issue</v>
      </c>
      <c r="I26" s="11" t="s">
        <v>93</v>
      </c>
      <c r="J26" s="45"/>
      <c r="K26" s="45"/>
      <c r="L26" s="45"/>
      <c r="M26" s="45"/>
      <c r="N26" s="45"/>
      <c r="O26" s="45"/>
      <c r="P26" s="45"/>
    </row>
    <row r="27" spans="1:16" s="3" customFormat="1" ht="107.25" customHeight="1">
      <c r="A27" s="45">
        <v>26</v>
      </c>
      <c r="B27" s="45" t="s">
        <v>39</v>
      </c>
      <c r="C27" s="45" t="s">
        <v>40</v>
      </c>
      <c r="D27" s="45" t="s">
        <v>41</v>
      </c>
      <c r="E27" s="45" t="s">
        <v>94</v>
      </c>
      <c r="F27" s="45" t="s">
        <v>80</v>
      </c>
      <c r="G27" s="45" t="s">
        <v>44</v>
      </c>
      <c r="H27" s="11" t="str">
        <f t="shared" si="1"/>
        <v>External attacker generates a physical caused pollution of fire hydrants affecting drinking water network; which might lead to a quality issue</v>
      </c>
      <c r="I27" s="11" t="s">
        <v>95</v>
      </c>
      <c r="J27" s="45"/>
      <c r="K27" s="45"/>
      <c r="L27" s="45"/>
      <c r="M27" s="45"/>
      <c r="N27" s="45"/>
      <c r="O27" s="45"/>
      <c r="P27" s="45"/>
    </row>
    <row r="28" spans="1:16" s="3" customFormat="1" ht="58">
      <c r="A28" s="45">
        <v>27</v>
      </c>
      <c r="B28" s="45" t="s">
        <v>39</v>
      </c>
      <c r="C28" s="45" t="s">
        <v>40</v>
      </c>
      <c r="D28" s="45" t="s">
        <v>54</v>
      </c>
      <c r="E28" s="45" t="s">
        <v>90</v>
      </c>
      <c r="F28" s="45" t="s">
        <v>80</v>
      </c>
      <c r="G28" s="45" t="s">
        <v>51</v>
      </c>
      <c r="H28" s="11" t="str">
        <f t="shared" si="1"/>
        <v>External attacker generates a physical caused destruction of drinking water pipes affecting drinking water network; which might lead to a quantity issue</v>
      </c>
      <c r="I28" s="11" t="s">
        <v>96</v>
      </c>
      <c r="J28" s="45"/>
      <c r="K28" s="45"/>
      <c r="L28" s="45"/>
      <c r="M28" s="45"/>
      <c r="N28" s="45"/>
      <c r="O28" s="45"/>
      <c r="P28" s="45"/>
    </row>
    <row r="29" spans="1:16" s="3" customFormat="1" ht="43.5">
      <c r="A29" s="45">
        <v>28</v>
      </c>
      <c r="B29" s="45" t="s">
        <v>39</v>
      </c>
      <c r="C29" s="45" t="s">
        <v>40</v>
      </c>
      <c r="D29" s="45" t="s">
        <v>41</v>
      </c>
      <c r="E29" s="45" t="s">
        <v>97</v>
      </c>
      <c r="F29" s="45" t="s">
        <v>97</v>
      </c>
      <c r="G29" s="45" t="s">
        <v>44</v>
      </c>
      <c r="H29" s="11" t="str">
        <f>CONCATENATE(B29," generates a ",C29," caused ",D29," of ",E29,"; which might lead to a ",G29," issue")</f>
        <v>External attacker generates a physical caused pollution of drinking water tanks; which might lead to a quality issue</v>
      </c>
      <c r="I29" s="11" t="s">
        <v>98</v>
      </c>
      <c r="J29" s="11"/>
      <c r="K29" s="11"/>
      <c r="L29" s="11"/>
      <c r="M29" s="11"/>
      <c r="N29" s="11"/>
      <c r="O29" s="11"/>
      <c r="P29" s="11"/>
    </row>
    <row r="30" spans="1:16" s="3" customFormat="1" ht="58">
      <c r="A30" s="45">
        <v>29</v>
      </c>
      <c r="B30" s="45" t="s">
        <v>39</v>
      </c>
      <c r="C30" s="45" t="s">
        <v>47</v>
      </c>
      <c r="D30" s="45" t="s">
        <v>48</v>
      </c>
      <c r="E30" s="45" t="s">
        <v>58</v>
      </c>
      <c r="F30" s="45" t="s">
        <v>97</v>
      </c>
      <c r="G30" s="45" t="s">
        <v>51</v>
      </c>
      <c r="H30" s="11" t="str">
        <f>CONCATENATE(B30," generates a ",C30," caused ",D30," of ",E30," affecting ",F30,"; which might lead to a ",G30," issue")</f>
        <v>External attacker generates a cyber-physical caused manipulation of sensors affecting drinking water tanks; which might lead to a quantity issue</v>
      </c>
      <c r="I30" s="11" t="s">
        <v>99</v>
      </c>
      <c r="J30" s="11" t="s">
        <v>100</v>
      </c>
      <c r="K30" s="11" t="s">
        <v>101</v>
      </c>
      <c r="L30" s="11" t="s">
        <v>102</v>
      </c>
      <c r="M30" s="11"/>
      <c r="N30" s="11"/>
      <c r="O30" s="11"/>
      <c r="P30" s="11"/>
    </row>
    <row r="31" spans="1:16" s="3" customFormat="1" ht="58">
      <c r="A31" s="45">
        <v>30</v>
      </c>
      <c r="B31" s="45" t="s">
        <v>39</v>
      </c>
      <c r="C31" s="45" t="s">
        <v>47</v>
      </c>
      <c r="D31" s="45" t="s">
        <v>48</v>
      </c>
      <c r="E31" s="45" t="s">
        <v>49</v>
      </c>
      <c r="F31" s="45" t="s">
        <v>97</v>
      </c>
      <c r="G31" s="45" t="s">
        <v>51</v>
      </c>
      <c r="H31" s="11" t="str">
        <f>CONCATENATE(B31," generates a ",C31," caused ",D31," of ",E31," affecting ",F31,"; which might lead to a ",G31," issue")</f>
        <v>External attacker generates a cyber-physical caused manipulation of transmission devices affecting drinking water tanks; which might lead to a quantity issue</v>
      </c>
      <c r="I31" s="11" t="s">
        <v>103</v>
      </c>
      <c r="J31" s="11"/>
      <c r="K31" s="11"/>
      <c r="L31" s="11"/>
      <c r="M31" s="11"/>
      <c r="N31" s="11"/>
      <c r="O31" s="11"/>
      <c r="P31" s="11"/>
    </row>
    <row r="32" spans="1:16" s="3" customFormat="1" ht="43.5">
      <c r="A32" s="45">
        <v>31</v>
      </c>
      <c r="B32" s="45" t="s">
        <v>39</v>
      </c>
      <c r="C32" s="45" t="s">
        <v>40</v>
      </c>
      <c r="D32" s="45" t="s">
        <v>54</v>
      </c>
      <c r="E32" s="45" t="s">
        <v>97</v>
      </c>
      <c r="F32" s="45" t="s">
        <v>97</v>
      </c>
      <c r="G32" s="45" t="s">
        <v>51</v>
      </c>
      <c r="H32" s="11" t="str">
        <f>CONCATENATE(B32," generates a ",C32," caused ",D32," of ",E32,"; which might lead to a ",G32," issue")</f>
        <v>External attacker generates a physical caused destruction of drinking water tanks; which might lead to a quantity issue</v>
      </c>
      <c r="I32" s="11" t="s">
        <v>104</v>
      </c>
      <c r="J32" s="11"/>
      <c r="K32" s="11"/>
      <c r="L32" s="11"/>
      <c r="M32" s="11"/>
      <c r="N32" s="11"/>
      <c r="O32" s="11"/>
      <c r="P32" s="11"/>
    </row>
    <row r="33" spans="1:16" s="3" customFormat="1" ht="72.5">
      <c r="A33" s="45">
        <v>32</v>
      </c>
      <c r="B33" s="45" t="s">
        <v>39</v>
      </c>
      <c r="C33" s="45" t="s">
        <v>47</v>
      </c>
      <c r="D33" s="45" t="s">
        <v>48</v>
      </c>
      <c r="E33" s="45" t="s">
        <v>79</v>
      </c>
      <c r="F33" s="45" t="s">
        <v>85</v>
      </c>
      <c r="G33" s="45" t="s">
        <v>51</v>
      </c>
      <c r="H33" s="11" t="str">
        <f t="shared" ref="H33:H50" si="2">CONCATENATE(B33," generates a ",C33," caused ",D33," of ",E33," affecting ",F33,"; which might lead to a ",G33," issue")</f>
        <v>External attacker generates a cyber-physical caused manipulation of control system affecting pressure boosting station; which might lead to a quantity issue</v>
      </c>
      <c r="I33" s="11" t="s">
        <v>105</v>
      </c>
      <c r="J33" s="16" t="s">
        <v>106</v>
      </c>
      <c r="K33" s="15" t="s">
        <v>107</v>
      </c>
      <c r="L33" s="15" t="s">
        <v>108</v>
      </c>
      <c r="M33" s="11"/>
      <c r="N33" s="11"/>
      <c r="O33" s="11"/>
      <c r="P33" s="11"/>
    </row>
    <row r="34" spans="1:16" s="3" customFormat="1" ht="58">
      <c r="A34" s="45">
        <v>33</v>
      </c>
      <c r="B34" s="45" t="s">
        <v>109</v>
      </c>
      <c r="C34" s="45" t="s">
        <v>40</v>
      </c>
      <c r="D34" s="45" t="s">
        <v>110</v>
      </c>
      <c r="E34" s="45" t="s">
        <v>111</v>
      </c>
      <c r="F34" s="45" t="s">
        <v>63</v>
      </c>
      <c r="G34" s="45" t="s">
        <v>51</v>
      </c>
      <c r="H34" s="11" t="str">
        <f t="shared" si="2"/>
        <v>Interdependent CI generates a physical caused interruption of power transformer affecting water treatment plant; which might lead to a quantity issue</v>
      </c>
      <c r="I34" s="11" t="s">
        <v>112</v>
      </c>
      <c r="J34" s="45"/>
      <c r="K34" s="45"/>
      <c r="L34" s="45"/>
      <c r="M34" s="45"/>
      <c r="N34" s="45"/>
      <c r="O34" s="45"/>
      <c r="P34" s="45"/>
    </row>
    <row r="35" spans="1:16" s="3" customFormat="1" ht="58">
      <c r="A35" s="45">
        <v>34</v>
      </c>
      <c r="B35" s="45" t="s">
        <v>109</v>
      </c>
      <c r="C35" s="45" t="s">
        <v>40</v>
      </c>
      <c r="D35" s="45" t="s">
        <v>110</v>
      </c>
      <c r="E35" s="45" t="s">
        <v>111</v>
      </c>
      <c r="F35" s="45" t="s">
        <v>85</v>
      </c>
      <c r="G35" s="45" t="s">
        <v>51</v>
      </c>
      <c r="H35" s="11" t="str">
        <f t="shared" si="2"/>
        <v>Interdependent CI generates a physical caused interruption of power transformer affecting pressure boosting station; which might lead to a quantity issue</v>
      </c>
      <c r="I35" s="11" t="s">
        <v>113</v>
      </c>
      <c r="J35" s="11"/>
      <c r="K35" s="11"/>
      <c r="L35" s="11"/>
      <c r="M35" s="11"/>
      <c r="N35" s="11"/>
      <c r="O35" s="11"/>
      <c r="P35" s="11"/>
    </row>
    <row r="36" spans="1:16" s="3" customFormat="1" ht="72.5">
      <c r="A36" s="45">
        <v>35</v>
      </c>
      <c r="B36" s="45" t="s">
        <v>39</v>
      </c>
      <c r="C36" s="45" t="s">
        <v>47</v>
      </c>
      <c r="D36" s="45" t="s">
        <v>54</v>
      </c>
      <c r="E36" s="45" t="s">
        <v>49</v>
      </c>
      <c r="F36" s="45" t="s">
        <v>85</v>
      </c>
      <c r="G36" s="45" t="s">
        <v>51</v>
      </c>
      <c r="H36" s="11" t="str">
        <f t="shared" si="2"/>
        <v>External attacker generates a cyber-physical caused destruction of transmission devices affecting pressure boosting station; which might lead to a quantity issue</v>
      </c>
      <c r="I36" s="11" t="s">
        <v>114</v>
      </c>
      <c r="J36" s="11" t="s">
        <v>115</v>
      </c>
      <c r="K36" s="11"/>
      <c r="L36" s="11"/>
      <c r="M36" s="11"/>
      <c r="N36" s="11"/>
      <c r="O36" s="11"/>
      <c r="P36" s="11"/>
    </row>
    <row r="37" spans="1:16" s="3" customFormat="1" ht="58">
      <c r="A37" s="45">
        <v>36</v>
      </c>
      <c r="B37" s="45" t="s">
        <v>39</v>
      </c>
      <c r="C37" s="45" t="s">
        <v>40</v>
      </c>
      <c r="D37" s="45" t="s">
        <v>54</v>
      </c>
      <c r="E37" s="45" t="s">
        <v>111</v>
      </c>
      <c r="F37" s="45" t="s">
        <v>63</v>
      </c>
      <c r="G37" s="45" t="s">
        <v>51</v>
      </c>
      <c r="H37" s="11" t="str">
        <f t="shared" si="2"/>
        <v>External attacker generates a physical caused destruction of power transformer affecting water treatment plant; which might lead to a quantity issue</v>
      </c>
      <c r="I37" s="17" t="s">
        <v>116</v>
      </c>
      <c r="J37" s="17"/>
      <c r="K37" s="17"/>
      <c r="L37" s="17"/>
      <c r="M37" s="17"/>
      <c r="N37" s="17"/>
      <c r="O37" s="17"/>
      <c r="P37" s="17"/>
    </row>
    <row r="38" spans="1:16" s="3" customFormat="1" ht="58">
      <c r="A38" s="45">
        <v>37</v>
      </c>
      <c r="B38" s="45" t="s">
        <v>39</v>
      </c>
      <c r="C38" s="45" t="s">
        <v>40</v>
      </c>
      <c r="D38" s="45" t="s">
        <v>54</v>
      </c>
      <c r="E38" s="45" t="s">
        <v>111</v>
      </c>
      <c r="F38" s="45" t="s">
        <v>85</v>
      </c>
      <c r="G38" s="45" t="s">
        <v>51</v>
      </c>
      <c r="H38" s="11" t="str">
        <f t="shared" si="2"/>
        <v>External attacker generates a physical caused destruction of power transformer affecting pressure boosting station; which might lead to a quantity issue</v>
      </c>
      <c r="I38" s="11"/>
      <c r="J38" s="11"/>
      <c r="K38" s="11"/>
      <c r="L38" s="11"/>
      <c r="M38" s="11"/>
      <c r="N38" s="11"/>
      <c r="O38" s="11"/>
      <c r="P38" s="11"/>
    </row>
    <row r="39" spans="1:16" s="3" customFormat="1" ht="43.5">
      <c r="A39" s="45">
        <v>38</v>
      </c>
      <c r="B39" s="45" t="s">
        <v>39</v>
      </c>
      <c r="C39" s="45" t="s">
        <v>47</v>
      </c>
      <c r="D39" s="45" t="s">
        <v>48</v>
      </c>
      <c r="E39" s="45" t="s">
        <v>58</v>
      </c>
      <c r="F39" s="45" t="s">
        <v>63</v>
      </c>
      <c r="G39" s="45" t="s">
        <v>51</v>
      </c>
      <c r="H39" s="11" t="str">
        <f t="shared" si="2"/>
        <v>External attacker generates a cyber-physical caused manipulation of sensors affecting water treatment plant; which might lead to a quantity issue</v>
      </c>
      <c r="I39" s="11" t="s">
        <v>117</v>
      </c>
      <c r="J39" s="11" t="s">
        <v>118</v>
      </c>
      <c r="K39" s="11"/>
      <c r="L39" s="11"/>
      <c r="M39" s="11"/>
      <c r="N39" s="11"/>
      <c r="O39" s="11"/>
      <c r="P39" s="11"/>
    </row>
    <row r="40" spans="1:16" s="3" customFormat="1" ht="72.5">
      <c r="A40" s="45">
        <v>39</v>
      </c>
      <c r="B40" s="45" t="s">
        <v>39</v>
      </c>
      <c r="C40" s="45" t="s">
        <v>47</v>
      </c>
      <c r="D40" s="45" t="s">
        <v>48</v>
      </c>
      <c r="E40" s="45" t="s">
        <v>58</v>
      </c>
      <c r="F40" s="45" t="s">
        <v>63</v>
      </c>
      <c r="G40" s="45" t="s">
        <v>44</v>
      </c>
      <c r="H40" s="11" t="str">
        <f t="shared" si="2"/>
        <v>External attacker generates a cyber-physical caused manipulation of sensors affecting water treatment plant; which might lead to a quality issue</v>
      </c>
      <c r="I40" s="11" t="s">
        <v>117</v>
      </c>
      <c r="J40" s="11" t="s">
        <v>119</v>
      </c>
      <c r="K40" s="11"/>
      <c r="L40" s="11"/>
      <c r="M40" s="11"/>
      <c r="N40" s="11"/>
      <c r="O40" s="11"/>
      <c r="P40" s="11"/>
    </row>
    <row r="41" spans="1:16" s="3" customFormat="1" ht="58">
      <c r="A41" s="45">
        <v>40</v>
      </c>
      <c r="B41" s="45" t="s">
        <v>39</v>
      </c>
      <c r="C41" s="45" t="s">
        <v>47</v>
      </c>
      <c r="D41" s="45" t="s">
        <v>48</v>
      </c>
      <c r="E41" s="45" t="s">
        <v>79</v>
      </c>
      <c r="F41" s="45" t="s">
        <v>63</v>
      </c>
      <c r="G41" s="45" t="s">
        <v>51</v>
      </c>
      <c r="H41" s="11" t="str">
        <f t="shared" si="2"/>
        <v>External attacker generates a cyber-physical caused manipulation of control system affecting water treatment plant; which might lead to a quantity issue</v>
      </c>
      <c r="I41" s="11" t="s">
        <v>120</v>
      </c>
      <c r="J41" s="11" t="s">
        <v>121</v>
      </c>
      <c r="K41" s="11" t="s">
        <v>122</v>
      </c>
      <c r="L41" s="11"/>
      <c r="M41" s="11"/>
      <c r="N41" s="11"/>
      <c r="O41" s="11"/>
      <c r="P41" s="11"/>
    </row>
    <row r="42" spans="1:16" s="3" customFormat="1" ht="43.5">
      <c r="A42" s="45">
        <v>41</v>
      </c>
      <c r="B42" s="45" t="s">
        <v>39</v>
      </c>
      <c r="C42" s="45" t="s">
        <v>47</v>
      </c>
      <c r="D42" s="45" t="s">
        <v>48</v>
      </c>
      <c r="E42" s="45" t="s">
        <v>58</v>
      </c>
      <c r="F42" s="45" t="s">
        <v>50</v>
      </c>
      <c r="G42" s="45" t="s">
        <v>51</v>
      </c>
      <c r="H42" s="11" t="str">
        <f t="shared" si="2"/>
        <v>External attacker generates a cyber-physical caused manipulation of sensors affecting catchment area; which might lead to a quantity issue</v>
      </c>
      <c r="I42" s="11" t="s">
        <v>123</v>
      </c>
      <c r="J42" s="11" t="s">
        <v>124</v>
      </c>
      <c r="K42" s="45"/>
      <c r="L42" s="45"/>
      <c r="M42" s="45"/>
      <c r="N42" s="45"/>
      <c r="O42" s="45"/>
      <c r="P42" s="45"/>
    </row>
    <row r="43" spans="1:16" s="3" customFormat="1" ht="87">
      <c r="A43" s="45">
        <v>42</v>
      </c>
      <c r="B43" s="45" t="s">
        <v>39</v>
      </c>
      <c r="C43" s="45" t="s">
        <v>47</v>
      </c>
      <c r="D43" s="45" t="s">
        <v>48</v>
      </c>
      <c r="E43" s="45" t="s">
        <v>49</v>
      </c>
      <c r="F43" s="45" t="s">
        <v>63</v>
      </c>
      <c r="G43" s="45" t="s">
        <v>51</v>
      </c>
      <c r="H43" s="11" t="str">
        <f t="shared" si="2"/>
        <v>External attacker generates a cyber-physical caused manipulation of transmission devices affecting water treatment plant; which might lead to a quantity issue</v>
      </c>
      <c r="I43" s="11" t="s">
        <v>125</v>
      </c>
      <c r="J43" s="11" t="s">
        <v>126</v>
      </c>
      <c r="K43" s="11" t="s">
        <v>127</v>
      </c>
      <c r="L43" s="11"/>
      <c r="M43" s="11"/>
      <c r="N43" s="11"/>
      <c r="O43" s="11"/>
      <c r="P43" s="11"/>
    </row>
    <row r="44" spans="1:16" s="3" customFormat="1" ht="58">
      <c r="A44" s="45">
        <v>43</v>
      </c>
      <c r="B44" s="45" t="s">
        <v>39</v>
      </c>
      <c r="C44" s="45" t="s">
        <v>47</v>
      </c>
      <c r="D44" s="45" t="s">
        <v>48</v>
      </c>
      <c r="E44" s="45" t="s">
        <v>79</v>
      </c>
      <c r="F44" s="45" t="s">
        <v>50</v>
      </c>
      <c r="G44" s="45" t="s">
        <v>51</v>
      </c>
      <c r="H44" s="11" t="str">
        <f t="shared" si="2"/>
        <v>External attacker generates a cyber-physical caused manipulation of control system affecting catchment area; which might lead to a quantity issue</v>
      </c>
      <c r="I44" s="11" t="s">
        <v>128</v>
      </c>
      <c r="J44" s="45"/>
      <c r="K44" s="45"/>
      <c r="L44" s="45"/>
      <c r="M44" s="45"/>
      <c r="N44" s="45"/>
      <c r="O44" s="45"/>
      <c r="P44" s="45"/>
    </row>
    <row r="45" spans="1:16" s="3" customFormat="1" ht="72.5">
      <c r="A45" s="45">
        <v>44</v>
      </c>
      <c r="B45" s="45" t="s">
        <v>39</v>
      </c>
      <c r="C45" s="45" t="s">
        <v>47</v>
      </c>
      <c r="D45" s="45" t="s">
        <v>48</v>
      </c>
      <c r="E45" s="45" t="s">
        <v>79</v>
      </c>
      <c r="F45" s="45" t="s">
        <v>63</v>
      </c>
      <c r="G45" s="45" t="s">
        <v>44</v>
      </c>
      <c r="H45" s="11" t="str">
        <f t="shared" si="2"/>
        <v>External attacker generates a cyber-physical caused manipulation of control system affecting water treatment plant; which might lead to a quality issue</v>
      </c>
      <c r="I45" s="11" t="s">
        <v>129</v>
      </c>
      <c r="J45" s="15" t="s">
        <v>130</v>
      </c>
      <c r="K45" s="15" t="s">
        <v>131</v>
      </c>
      <c r="L45" s="11"/>
      <c r="M45" s="11"/>
      <c r="N45" s="11"/>
      <c r="O45" s="11"/>
      <c r="P45" s="11"/>
    </row>
    <row r="46" spans="1:16" s="3" customFormat="1" ht="58">
      <c r="A46" s="45">
        <v>45</v>
      </c>
      <c r="B46" s="45" t="s">
        <v>39</v>
      </c>
      <c r="C46" s="45" t="s">
        <v>47</v>
      </c>
      <c r="D46" s="45" t="s">
        <v>48</v>
      </c>
      <c r="E46" s="45" t="s">
        <v>79</v>
      </c>
      <c r="F46" s="45" t="s">
        <v>132</v>
      </c>
      <c r="G46" s="45" t="s">
        <v>44</v>
      </c>
      <c r="H46" s="11" t="str">
        <f t="shared" si="2"/>
        <v>External attacker generates a cyber-physical caused manipulation of control system affecting wastewater treatment plant; which might lead to a quality issue</v>
      </c>
      <c r="I46" s="15" t="s">
        <v>133</v>
      </c>
      <c r="J46" s="15" t="s">
        <v>134</v>
      </c>
      <c r="K46" s="15" t="s">
        <v>135</v>
      </c>
      <c r="L46" s="15" t="s">
        <v>136</v>
      </c>
      <c r="M46" s="15"/>
      <c r="N46" s="15"/>
      <c r="O46" s="15"/>
      <c r="P46" s="15"/>
    </row>
    <row r="47" spans="1:16" s="3" customFormat="1" ht="43.5">
      <c r="A47" s="45">
        <v>46</v>
      </c>
      <c r="B47" s="45" t="s">
        <v>76</v>
      </c>
      <c r="C47" s="45" t="s">
        <v>40</v>
      </c>
      <c r="D47" s="45" t="s">
        <v>48</v>
      </c>
      <c r="E47" s="45" t="s">
        <v>137</v>
      </c>
      <c r="F47" s="45" t="s">
        <v>80</v>
      </c>
      <c r="G47" s="45" t="s">
        <v>51</v>
      </c>
      <c r="H47" s="11" t="str">
        <f t="shared" si="2"/>
        <v>Human fault generates a physical caused manipulation of valve affecting drinking water network; which might lead to a quantity issue</v>
      </c>
      <c r="I47" s="15" t="s">
        <v>138</v>
      </c>
      <c r="J47" s="15"/>
      <c r="K47" s="15"/>
      <c r="L47" s="15"/>
      <c r="M47" s="15"/>
      <c r="N47" s="15"/>
      <c r="O47" s="15"/>
      <c r="P47" s="15"/>
    </row>
    <row r="48" spans="1:16" s="3" customFormat="1" ht="43.5">
      <c r="A48" s="45">
        <v>47</v>
      </c>
      <c r="B48" s="45" t="s">
        <v>39</v>
      </c>
      <c r="C48" s="45" t="s">
        <v>47</v>
      </c>
      <c r="D48" s="45" t="s">
        <v>54</v>
      </c>
      <c r="E48" s="45" t="s">
        <v>139</v>
      </c>
      <c r="F48" s="45" t="s">
        <v>80</v>
      </c>
      <c r="G48" s="45" t="s">
        <v>51</v>
      </c>
      <c r="H48" s="11" t="str">
        <f t="shared" si="2"/>
        <v>External attacker generates a cyber-physical caused destruction of control center affecting drinking water network; which might lead to a quantity issue</v>
      </c>
      <c r="I48" s="15" t="s">
        <v>140</v>
      </c>
      <c r="J48" s="18" t="s">
        <v>141</v>
      </c>
      <c r="K48" s="15"/>
      <c r="L48" s="15"/>
      <c r="M48" s="15"/>
      <c r="N48" s="15"/>
      <c r="O48" s="15"/>
      <c r="P48" s="15"/>
    </row>
    <row r="49" spans="1:16" s="3" customFormat="1" ht="43.5">
      <c r="A49" s="45">
        <v>48</v>
      </c>
      <c r="B49" s="45" t="s">
        <v>76</v>
      </c>
      <c r="C49" s="45" t="s">
        <v>47</v>
      </c>
      <c r="D49" s="45" t="s">
        <v>54</v>
      </c>
      <c r="E49" s="45" t="s">
        <v>139</v>
      </c>
      <c r="F49" s="45" t="s">
        <v>80</v>
      </c>
      <c r="G49" s="45" t="s">
        <v>51</v>
      </c>
      <c r="H49" s="11" t="str">
        <f t="shared" si="2"/>
        <v>Human fault generates a cyber-physical caused destruction of control center affecting drinking water network; which might lead to a quantity issue</v>
      </c>
      <c r="I49" s="15" t="s">
        <v>142</v>
      </c>
      <c r="J49" s="18" t="s">
        <v>143</v>
      </c>
      <c r="K49" s="15"/>
      <c r="L49" s="15"/>
      <c r="M49" s="15"/>
      <c r="N49" s="15"/>
      <c r="O49" s="15"/>
      <c r="P49" s="15"/>
    </row>
    <row r="50" spans="1:16" s="3" customFormat="1" ht="58">
      <c r="A50" s="45">
        <v>49</v>
      </c>
      <c r="B50" s="45" t="s">
        <v>39</v>
      </c>
      <c r="C50" s="45" t="s">
        <v>47</v>
      </c>
      <c r="D50" s="45" t="s">
        <v>48</v>
      </c>
      <c r="E50" s="45" t="s">
        <v>79</v>
      </c>
      <c r="F50" s="45" t="s">
        <v>80</v>
      </c>
      <c r="G50" s="45" t="s">
        <v>44</v>
      </c>
      <c r="H50" s="11" t="str">
        <f t="shared" si="2"/>
        <v>External attacker generates a cyber-physical caused manipulation of control system affecting drinking water network; which might lead to a quality issue</v>
      </c>
      <c r="I50" s="15" t="s">
        <v>144</v>
      </c>
      <c r="J50" s="15" t="s">
        <v>145</v>
      </c>
      <c r="K50" s="15"/>
      <c r="L50" s="15"/>
      <c r="M50" s="15"/>
      <c r="N50" s="15"/>
      <c r="O50" s="15"/>
      <c r="P50" s="15"/>
    </row>
    <row r="51" spans="1:16" s="3" customFormat="1" ht="72.5">
      <c r="A51" s="45">
        <v>50</v>
      </c>
      <c r="B51" s="45" t="s">
        <v>39</v>
      </c>
      <c r="C51" s="45" t="s">
        <v>146</v>
      </c>
      <c r="D51" s="45" t="s">
        <v>48</v>
      </c>
      <c r="E51" s="45" t="s">
        <v>147</v>
      </c>
      <c r="F51" s="45" t="s">
        <v>148</v>
      </c>
      <c r="G51" s="45" t="s">
        <v>149</v>
      </c>
      <c r="H51" s="11" t="str">
        <f>CONCATENATE(B51," generates a ",C51," caused ",D51," of ",E51,"; which might lead to a ",G51," issue")</f>
        <v>External attacker generates a cyber caused manipulation of server; which might lead to a financial issue</v>
      </c>
      <c r="I51" s="15" t="s">
        <v>150</v>
      </c>
      <c r="J51" s="18" t="s">
        <v>151</v>
      </c>
      <c r="K51" s="15" t="s">
        <v>152</v>
      </c>
      <c r="L51" s="15" t="s">
        <v>153</v>
      </c>
      <c r="M51" s="15"/>
      <c r="N51" s="15"/>
      <c r="O51" s="15"/>
      <c r="P51" s="15"/>
    </row>
    <row r="52" spans="1:16" s="3" customFormat="1" ht="43.5">
      <c r="A52" s="45">
        <v>51</v>
      </c>
      <c r="B52" s="45" t="s">
        <v>154</v>
      </c>
      <c r="C52" s="45" t="s">
        <v>146</v>
      </c>
      <c r="D52" s="45" t="s">
        <v>48</v>
      </c>
      <c r="E52" s="45" t="s">
        <v>147</v>
      </c>
      <c r="F52" s="45" t="s">
        <v>148</v>
      </c>
      <c r="G52" s="45" t="s">
        <v>149</v>
      </c>
      <c r="H52" s="11" t="str">
        <f>CONCATENATE(B52," generates a ",C52," caused ",D52," of ",E52,"; which might lead to a ",G52," issue")</f>
        <v>Internal attacker generates a cyber caused manipulation of server; which might lead to a financial issue</v>
      </c>
      <c r="I52" s="15" t="s">
        <v>155</v>
      </c>
      <c r="J52" s="15" t="s">
        <v>156</v>
      </c>
      <c r="K52" s="15"/>
      <c r="L52" s="15"/>
      <c r="M52" s="15"/>
      <c r="N52" s="15"/>
      <c r="O52" s="15"/>
      <c r="P52" s="15"/>
    </row>
    <row r="53" spans="1:16" s="3" customFormat="1" ht="58">
      <c r="A53" s="45">
        <v>52</v>
      </c>
      <c r="B53" s="45" t="s">
        <v>39</v>
      </c>
      <c r="C53" s="45" t="s">
        <v>146</v>
      </c>
      <c r="D53" s="45" t="s">
        <v>48</v>
      </c>
      <c r="E53" s="45" t="s">
        <v>157</v>
      </c>
      <c r="F53" s="45" t="s">
        <v>85</v>
      </c>
      <c r="G53" s="45" t="s">
        <v>51</v>
      </c>
      <c r="H53" s="11" t="str">
        <f t="shared" ref="H53:H70" si="3">CONCATENATE(B53," generates a ",C53," caused ",D53," of ",E53," affecting ",F53,"; which might lead to a ",G53," issue")</f>
        <v>External attacker generates a cyber caused manipulation of transferred information affecting pressure boosting station; which might lead to a quantity issue</v>
      </c>
      <c r="I53" s="15" t="s">
        <v>158</v>
      </c>
      <c r="J53" s="15"/>
      <c r="K53" s="15"/>
      <c r="L53" s="15"/>
      <c r="M53" s="15"/>
      <c r="N53" s="15"/>
      <c r="O53" s="15"/>
      <c r="P53" s="15"/>
    </row>
    <row r="54" spans="1:16" s="3" customFormat="1" ht="58">
      <c r="A54" s="45">
        <v>53</v>
      </c>
      <c r="B54" s="45" t="s">
        <v>39</v>
      </c>
      <c r="C54" s="45" t="s">
        <v>146</v>
      </c>
      <c r="D54" s="45" t="s">
        <v>48</v>
      </c>
      <c r="E54" s="45" t="s">
        <v>157</v>
      </c>
      <c r="F54" s="45" t="s">
        <v>80</v>
      </c>
      <c r="G54" s="45" t="s">
        <v>44</v>
      </c>
      <c r="H54" s="11" t="str">
        <f t="shared" si="3"/>
        <v>External attacker generates a cyber caused manipulation of transferred information affecting drinking water network; which might lead to a quality issue</v>
      </c>
      <c r="I54" s="15" t="s">
        <v>159</v>
      </c>
      <c r="J54" s="19" t="s">
        <v>160</v>
      </c>
      <c r="K54" s="15"/>
      <c r="L54" s="15"/>
      <c r="M54" s="15"/>
      <c r="N54" s="15"/>
      <c r="O54" s="15"/>
      <c r="P54" s="15"/>
    </row>
    <row r="55" spans="1:16" s="3" customFormat="1" ht="58">
      <c r="A55" s="45">
        <v>54</v>
      </c>
      <c r="B55" s="45" t="s">
        <v>39</v>
      </c>
      <c r="C55" s="45" t="s">
        <v>47</v>
      </c>
      <c r="D55" s="45" t="s">
        <v>54</v>
      </c>
      <c r="E55" s="45" t="s">
        <v>79</v>
      </c>
      <c r="F55" s="45" t="s">
        <v>85</v>
      </c>
      <c r="G55" s="45" t="s">
        <v>51</v>
      </c>
      <c r="H55" s="11" t="str">
        <f t="shared" si="3"/>
        <v>External attacker generates a cyber-physical caused destruction of control system affecting pressure boosting station; which might lead to a quantity issue</v>
      </c>
      <c r="I55" s="15" t="s">
        <v>161</v>
      </c>
      <c r="J55" s="15"/>
      <c r="K55" s="15"/>
      <c r="L55" s="15"/>
      <c r="M55" s="15"/>
      <c r="N55" s="15"/>
      <c r="O55" s="15"/>
      <c r="P55" s="15"/>
    </row>
    <row r="56" spans="1:16" s="3" customFormat="1" ht="43.5">
      <c r="A56" s="45">
        <v>55</v>
      </c>
      <c r="B56" s="45" t="s">
        <v>39</v>
      </c>
      <c r="C56" s="45" t="s">
        <v>47</v>
      </c>
      <c r="D56" s="45" t="s">
        <v>54</v>
      </c>
      <c r="E56" s="45" t="s">
        <v>79</v>
      </c>
      <c r="F56" s="45" t="s">
        <v>80</v>
      </c>
      <c r="G56" s="45" t="s">
        <v>44</v>
      </c>
      <c r="H56" s="11" t="str">
        <f t="shared" si="3"/>
        <v>External attacker generates a cyber-physical caused destruction of control system affecting drinking water network; which might lead to a quality issue</v>
      </c>
      <c r="I56" s="15" t="s">
        <v>162</v>
      </c>
      <c r="J56" s="15"/>
      <c r="K56" s="15"/>
      <c r="L56" s="15"/>
      <c r="M56" s="15"/>
      <c r="N56" s="15"/>
      <c r="O56" s="15"/>
      <c r="P56" s="15"/>
    </row>
    <row r="57" spans="1:16" s="3" customFormat="1" ht="43.5">
      <c r="A57" s="45">
        <v>56</v>
      </c>
      <c r="B57" s="45" t="s">
        <v>39</v>
      </c>
      <c r="C57" s="45" t="s">
        <v>40</v>
      </c>
      <c r="D57" s="45" t="s">
        <v>54</v>
      </c>
      <c r="E57" s="45" t="s">
        <v>69</v>
      </c>
      <c r="F57" s="45" t="s">
        <v>80</v>
      </c>
      <c r="G57" s="45" t="s">
        <v>44</v>
      </c>
      <c r="H57" s="11" t="str">
        <f t="shared" si="3"/>
        <v>External attacker generates a physical caused destruction of dosing system affecting drinking water network; which might lead to a quality issue</v>
      </c>
      <c r="I57" s="15" t="s">
        <v>163</v>
      </c>
      <c r="J57" s="15"/>
      <c r="K57" s="15"/>
      <c r="L57" s="15"/>
      <c r="M57" s="15"/>
      <c r="N57" s="15"/>
      <c r="O57" s="15"/>
      <c r="P57" s="15"/>
    </row>
    <row r="58" spans="1:16" s="3" customFormat="1" ht="58">
      <c r="A58" s="45">
        <v>57</v>
      </c>
      <c r="B58" s="45" t="s">
        <v>39</v>
      </c>
      <c r="C58" s="45" t="s">
        <v>47</v>
      </c>
      <c r="D58" s="45" t="s">
        <v>48</v>
      </c>
      <c r="E58" s="45" t="s">
        <v>79</v>
      </c>
      <c r="F58" s="45" t="s">
        <v>97</v>
      </c>
      <c r="G58" s="45" t="s">
        <v>164</v>
      </c>
      <c r="H58" s="11" t="str">
        <f t="shared" si="3"/>
        <v>External attacker generates a cyber-physical caused manipulation of control system affecting drinking water tanks; which might lead to a reputation issue</v>
      </c>
      <c r="I58" s="15" t="s">
        <v>165</v>
      </c>
      <c r="J58" s="15"/>
      <c r="K58" s="15"/>
      <c r="L58" s="15"/>
      <c r="M58" s="15"/>
      <c r="N58" s="15"/>
      <c r="O58" s="15"/>
      <c r="P58" s="15"/>
    </row>
    <row r="59" spans="1:16" s="3" customFormat="1" ht="58">
      <c r="A59" s="45">
        <v>58</v>
      </c>
      <c r="B59" s="45" t="s">
        <v>76</v>
      </c>
      <c r="C59" s="45" t="s">
        <v>47</v>
      </c>
      <c r="D59" s="45" t="s">
        <v>48</v>
      </c>
      <c r="E59" s="45" t="s">
        <v>79</v>
      </c>
      <c r="F59" s="45" t="s">
        <v>97</v>
      </c>
      <c r="G59" s="45" t="s">
        <v>164</v>
      </c>
      <c r="H59" s="11" t="str">
        <f t="shared" si="3"/>
        <v>Human fault generates a cyber-physical caused manipulation of control system affecting drinking water tanks; which might lead to a reputation issue</v>
      </c>
      <c r="I59" s="15" t="s">
        <v>166</v>
      </c>
      <c r="J59" s="15"/>
      <c r="K59" s="15"/>
      <c r="L59" s="15"/>
      <c r="M59" s="15"/>
      <c r="N59" s="15"/>
      <c r="O59" s="15"/>
      <c r="P59" s="15"/>
    </row>
    <row r="60" spans="1:16" s="3" customFormat="1" ht="72.5">
      <c r="A60" s="45">
        <v>59</v>
      </c>
      <c r="B60" s="45" t="s">
        <v>167</v>
      </c>
      <c r="C60" s="45" t="s">
        <v>47</v>
      </c>
      <c r="D60" s="45" t="s">
        <v>48</v>
      </c>
      <c r="E60" s="45" t="s">
        <v>79</v>
      </c>
      <c r="F60" s="45" t="s">
        <v>80</v>
      </c>
      <c r="G60" s="45" t="s">
        <v>51</v>
      </c>
      <c r="H60" s="11" t="str">
        <f t="shared" si="3"/>
        <v>External supplier generates a cyber-physical caused manipulation of control system affecting drinking water network; which might lead to a quantity issue</v>
      </c>
      <c r="I60" s="15" t="s">
        <v>168</v>
      </c>
      <c r="J60" s="15"/>
      <c r="K60" s="15"/>
      <c r="L60" s="15"/>
      <c r="M60" s="15"/>
      <c r="N60" s="15"/>
      <c r="O60" s="15"/>
      <c r="P60" s="15"/>
    </row>
    <row r="61" spans="1:16" s="3" customFormat="1" ht="43.5">
      <c r="A61" s="45">
        <v>60</v>
      </c>
      <c r="B61" s="45" t="s">
        <v>39</v>
      </c>
      <c r="C61" s="45" t="s">
        <v>47</v>
      </c>
      <c r="D61" s="45" t="s">
        <v>48</v>
      </c>
      <c r="E61" s="45" t="s">
        <v>58</v>
      </c>
      <c r="F61" s="45" t="s">
        <v>80</v>
      </c>
      <c r="G61" s="45" t="s">
        <v>164</v>
      </c>
      <c r="H61" s="11" t="str">
        <f t="shared" si="3"/>
        <v>External attacker generates a cyber-physical caused manipulation of sensors affecting drinking water network; which might lead to a reputation issue</v>
      </c>
      <c r="I61" s="15" t="s">
        <v>169</v>
      </c>
      <c r="J61" s="15" t="s">
        <v>170</v>
      </c>
      <c r="K61" s="15"/>
      <c r="L61" s="15"/>
      <c r="M61" s="15"/>
      <c r="N61" s="15"/>
      <c r="O61" s="15"/>
      <c r="P61" s="15"/>
    </row>
    <row r="62" spans="1:16" s="3" customFormat="1" ht="43.5">
      <c r="A62" s="45">
        <v>61</v>
      </c>
      <c r="B62" s="45" t="s">
        <v>39</v>
      </c>
      <c r="C62" s="45" t="s">
        <v>40</v>
      </c>
      <c r="D62" s="45" t="s">
        <v>41</v>
      </c>
      <c r="E62" s="45" t="s">
        <v>90</v>
      </c>
      <c r="F62" s="45" t="s">
        <v>80</v>
      </c>
      <c r="G62" s="45" t="s">
        <v>44</v>
      </c>
      <c r="H62" s="11" t="str">
        <f t="shared" si="3"/>
        <v>External attacker generates a physical caused pollution of drinking water pipes affecting drinking water network; which might lead to a quality issue</v>
      </c>
      <c r="I62" s="18" t="s">
        <v>171</v>
      </c>
      <c r="J62" s="18"/>
      <c r="K62" s="18"/>
      <c r="L62" s="18"/>
      <c r="M62" s="18"/>
      <c r="N62" s="18"/>
      <c r="O62" s="18"/>
      <c r="P62" s="18"/>
    </row>
    <row r="63" spans="1:16" s="3" customFormat="1" ht="43.5">
      <c r="A63" s="45">
        <v>62</v>
      </c>
      <c r="B63" s="45" t="s">
        <v>39</v>
      </c>
      <c r="C63" s="45" t="s">
        <v>47</v>
      </c>
      <c r="D63" s="45" t="s">
        <v>48</v>
      </c>
      <c r="E63" s="45" t="s">
        <v>58</v>
      </c>
      <c r="F63" s="45" t="s">
        <v>80</v>
      </c>
      <c r="G63" s="45" t="s">
        <v>44</v>
      </c>
      <c r="H63" s="11" t="str">
        <f t="shared" si="3"/>
        <v>External attacker generates a cyber-physical caused manipulation of sensors affecting drinking water network; which might lead to a quality issue</v>
      </c>
      <c r="I63" s="18" t="s">
        <v>172</v>
      </c>
      <c r="J63" s="18"/>
      <c r="K63" s="18"/>
      <c r="L63" s="18"/>
      <c r="M63" s="18"/>
      <c r="N63" s="18"/>
      <c r="O63" s="18"/>
      <c r="P63" s="18"/>
    </row>
    <row r="64" spans="1:16" s="3" customFormat="1" ht="43.5">
      <c r="A64" s="45">
        <v>63</v>
      </c>
      <c r="B64" s="45" t="s">
        <v>109</v>
      </c>
      <c r="C64" s="45" t="s">
        <v>40</v>
      </c>
      <c r="D64" s="45" t="s">
        <v>41</v>
      </c>
      <c r="E64" s="45" t="s">
        <v>173</v>
      </c>
      <c r="F64" s="45" t="s">
        <v>43</v>
      </c>
      <c r="G64" s="45"/>
      <c r="H64" s="11" t="str">
        <f t="shared" si="3"/>
        <v>Interdependent CI generates a physical caused pollution of surface water affecting raw water bodies; which might lead to a  issue</v>
      </c>
      <c r="I64" s="15" t="s">
        <v>174</v>
      </c>
      <c r="J64" s="15"/>
      <c r="K64" s="15"/>
      <c r="L64" s="15"/>
      <c r="M64" s="15"/>
      <c r="N64" s="15"/>
      <c r="O64" s="15"/>
      <c r="P64" s="15"/>
    </row>
    <row r="65" spans="1:16" s="3" customFormat="1" ht="92.25" customHeight="1">
      <c r="A65" s="45">
        <v>64</v>
      </c>
      <c r="B65" s="45" t="s">
        <v>39</v>
      </c>
      <c r="C65" s="45" t="s">
        <v>40</v>
      </c>
      <c r="D65" s="45" t="s">
        <v>48</v>
      </c>
      <c r="E65" s="45" t="s">
        <v>137</v>
      </c>
      <c r="F65" s="45" t="s">
        <v>63</v>
      </c>
      <c r="G65" s="45" t="s">
        <v>51</v>
      </c>
      <c r="H65" s="11" t="str">
        <f t="shared" si="3"/>
        <v>External attacker generates a physical caused manipulation of valve affecting water treatment plant; which might lead to a quantity issue</v>
      </c>
      <c r="I65" s="15" t="s">
        <v>175</v>
      </c>
      <c r="J65" s="15"/>
      <c r="K65" s="15"/>
      <c r="L65" s="15"/>
      <c r="M65" s="15"/>
      <c r="N65" s="15"/>
      <c r="O65" s="15"/>
      <c r="P65" s="15"/>
    </row>
    <row r="66" spans="1:16" s="3" customFormat="1" ht="58">
      <c r="A66" s="45">
        <v>65</v>
      </c>
      <c r="B66" s="45" t="s">
        <v>39</v>
      </c>
      <c r="C66" s="45" t="s">
        <v>47</v>
      </c>
      <c r="D66" s="45" t="s">
        <v>48</v>
      </c>
      <c r="E66" s="45" t="s">
        <v>79</v>
      </c>
      <c r="F66" s="45" t="s">
        <v>43</v>
      </c>
      <c r="G66" s="45" t="s">
        <v>51</v>
      </c>
      <c r="H66" s="11" t="str">
        <f t="shared" si="3"/>
        <v>External attacker generates a cyber-physical caused manipulation of control system affecting raw water bodies; which might lead to a quantity issue</v>
      </c>
      <c r="I66" s="15" t="s">
        <v>176</v>
      </c>
      <c r="J66" s="15"/>
      <c r="K66" s="15"/>
      <c r="L66" s="15"/>
      <c r="M66" s="15"/>
      <c r="N66" s="15"/>
      <c r="O66" s="15"/>
      <c r="P66" s="15"/>
    </row>
    <row r="67" spans="1:16" s="3" customFormat="1" ht="43.5">
      <c r="A67" s="45">
        <v>66</v>
      </c>
      <c r="B67" s="45" t="s">
        <v>39</v>
      </c>
      <c r="C67" s="45" t="s">
        <v>40</v>
      </c>
      <c r="D67" s="45" t="s">
        <v>48</v>
      </c>
      <c r="E67" s="45" t="s">
        <v>177</v>
      </c>
      <c r="F67" s="45" t="s">
        <v>80</v>
      </c>
      <c r="G67" s="45" t="s">
        <v>51</v>
      </c>
      <c r="H67" s="11" t="str">
        <f t="shared" si="3"/>
        <v>External attacker generates a physical caused manipulation of pump affecting drinking water network; which might lead to a quantity issue</v>
      </c>
      <c r="I67" s="15" t="s">
        <v>178</v>
      </c>
      <c r="J67" s="15"/>
      <c r="K67" s="15"/>
      <c r="L67" s="15"/>
      <c r="M67" s="15"/>
      <c r="N67" s="15"/>
      <c r="O67" s="15"/>
      <c r="P67" s="15"/>
    </row>
    <row r="68" spans="1:16" s="3" customFormat="1" ht="110.25" customHeight="1">
      <c r="A68" s="45">
        <v>67</v>
      </c>
      <c r="B68" s="45" t="s">
        <v>39</v>
      </c>
      <c r="C68" s="45" t="s">
        <v>40</v>
      </c>
      <c r="D68" s="45" t="s">
        <v>48</v>
      </c>
      <c r="E68" s="45" t="s">
        <v>137</v>
      </c>
      <c r="F68" s="45" t="s">
        <v>80</v>
      </c>
      <c r="G68" s="45" t="s">
        <v>51</v>
      </c>
      <c r="H68" s="11" t="str">
        <f t="shared" si="3"/>
        <v>External attacker generates a physical caused manipulation of valve affecting drinking water network; which might lead to a quantity issue</v>
      </c>
      <c r="I68" s="15" t="s">
        <v>179</v>
      </c>
      <c r="J68" s="15" t="s">
        <v>180</v>
      </c>
      <c r="K68" s="15"/>
      <c r="L68" s="15"/>
      <c r="M68" s="15"/>
      <c r="N68" s="15"/>
      <c r="O68" s="15"/>
      <c r="P68" s="15"/>
    </row>
    <row r="69" spans="1:16" s="3" customFormat="1" ht="58">
      <c r="A69" s="45">
        <v>68</v>
      </c>
      <c r="B69" s="45" t="s">
        <v>39</v>
      </c>
      <c r="C69" s="45" t="s">
        <v>40</v>
      </c>
      <c r="D69" s="45" t="s">
        <v>48</v>
      </c>
      <c r="E69" s="45" t="s">
        <v>90</v>
      </c>
      <c r="F69" s="45" t="s">
        <v>80</v>
      </c>
      <c r="G69" s="45" t="s">
        <v>51</v>
      </c>
      <c r="H69" s="11" t="str">
        <f t="shared" si="3"/>
        <v>External attacker generates a physical caused manipulation of drinking water pipes affecting drinking water network; which might lead to a quantity issue</v>
      </c>
      <c r="I69" s="15" t="s">
        <v>181</v>
      </c>
      <c r="J69" s="15"/>
      <c r="K69" s="15"/>
      <c r="L69" s="15"/>
      <c r="M69" s="15"/>
      <c r="N69" s="15"/>
      <c r="O69" s="15"/>
      <c r="P69" s="15"/>
    </row>
    <row r="70" spans="1:16" s="3" customFormat="1" ht="72.5">
      <c r="A70" s="45">
        <v>69</v>
      </c>
      <c r="B70" s="45" t="s">
        <v>39</v>
      </c>
      <c r="C70" s="45" t="s">
        <v>47</v>
      </c>
      <c r="D70" s="45" t="s">
        <v>48</v>
      </c>
      <c r="E70" s="45" t="s">
        <v>79</v>
      </c>
      <c r="F70" s="45" t="s">
        <v>80</v>
      </c>
      <c r="G70" s="45" t="s">
        <v>51</v>
      </c>
      <c r="H70" s="11" t="str">
        <f t="shared" si="3"/>
        <v>External attacker generates a cyber-physical caused manipulation of control system affecting drinking water network; which might lead to a quantity issue</v>
      </c>
      <c r="I70" s="15" t="s">
        <v>182</v>
      </c>
      <c r="J70" s="11" t="s">
        <v>183</v>
      </c>
      <c r="K70" s="11" t="s">
        <v>184</v>
      </c>
      <c r="L70" s="11" t="s">
        <v>185</v>
      </c>
      <c r="M70" s="15" t="s">
        <v>186</v>
      </c>
      <c r="N70" s="15" t="s">
        <v>187</v>
      </c>
      <c r="O70" s="15"/>
      <c r="P70" s="15"/>
    </row>
    <row r="71" spans="1:16" s="3" customFormat="1" ht="58">
      <c r="A71" s="45">
        <v>70</v>
      </c>
      <c r="B71" s="45" t="s">
        <v>39</v>
      </c>
      <c r="C71" s="45" t="s">
        <v>146</v>
      </c>
      <c r="D71" s="45" t="s">
        <v>48</v>
      </c>
      <c r="E71" s="45" t="s">
        <v>147</v>
      </c>
      <c r="F71" s="45" t="s">
        <v>148</v>
      </c>
      <c r="G71" s="45" t="s">
        <v>44</v>
      </c>
      <c r="H71" s="11" t="str">
        <f>CONCATENATE(B71," generates a ",C71," caused ",D71," of ",E71,"; which might lead to a ",G71," issue")</f>
        <v>External attacker generates a cyber caused manipulation of server; which might lead to a quality issue</v>
      </c>
      <c r="I71" s="18" t="s">
        <v>188</v>
      </c>
      <c r="J71" s="20" t="s">
        <v>189</v>
      </c>
      <c r="K71" s="20" t="s">
        <v>190</v>
      </c>
      <c r="L71" s="20" t="s">
        <v>191</v>
      </c>
      <c r="M71" s="18"/>
      <c r="N71" s="18"/>
      <c r="O71" s="18"/>
      <c r="P71" s="18"/>
    </row>
    <row r="72" spans="1:16" s="3" customFormat="1" ht="58">
      <c r="A72" s="45">
        <v>71</v>
      </c>
      <c r="B72" s="45" t="s">
        <v>39</v>
      </c>
      <c r="C72" s="45" t="s">
        <v>146</v>
      </c>
      <c r="D72" s="45" t="s">
        <v>48</v>
      </c>
      <c r="E72" s="45" t="s">
        <v>157</v>
      </c>
      <c r="F72" s="45" t="s">
        <v>80</v>
      </c>
      <c r="G72" s="45" t="s">
        <v>51</v>
      </c>
      <c r="H72" s="11" t="str">
        <f>CONCATENATE(B72," generates a ",C72," caused ",D72," of ",E72," affecting ",F72,"; which might lead to a ",G72," issue")</f>
        <v>External attacker generates a cyber caused manipulation of transferred information affecting drinking water network; which might lead to a quantity issue</v>
      </c>
      <c r="I72" s="19" t="s">
        <v>160</v>
      </c>
      <c r="J72" s="19"/>
      <c r="K72" s="19"/>
      <c r="L72" s="19"/>
      <c r="M72" s="19"/>
      <c r="N72" s="19"/>
      <c r="O72" s="19"/>
      <c r="P72" s="19"/>
    </row>
    <row r="73" spans="1:16" s="3" customFormat="1" ht="43.5">
      <c r="A73" s="45">
        <v>72</v>
      </c>
      <c r="B73" s="45" t="s">
        <v>39</v>
      </c>
      <c r="C73" s="45" t="s">
        <v>146</v>
      </c>
      <c r="D73" s="45" t="s">
        <v>48</v>
      </c>
      <c r="E73" s="45" t="s">
        <v>192</v>
      </c>
      <c r="F73" s="45" t="s">
        <v>148</v>
      </c>
      <c r="G73" s="45" t="s">
        <v>164</v>
      </c>
      <c r="H73" s="11" t="str">
        <f>CONCATENATE(B73," generates a ",C73," caused ",D73," of ",E73,"; which might lead to a ",G73," issue")</f>
        <v>External attacker generates a cyber caused manipulation of media channels; which might lead to a reputation issue</v>
      </c>
      <c r="I73" s="19" t="s">
        <v>193</v>
      </c>
      <c r="J73" s="19"/>
      <c r="K73" s="19"/>
      <c r="L73" s="19"/>
      <c r="M73" s="19"/>
      <c r="N73" s="19"/>
      <c r="O73" s="19"/>
      <c r="P73" s="19"/>
    </row>
    <row r="74" spans="1:16" s="3" customFormat="1" ht="58">
      <c r="A74" s="45">
        <v>73</v>
      </c>
      <c r="B74" s="45" t="s">
        <v>39</v>
      </c>
      <c r="C74" s="45" t="s">
        <v>47</v>
      </c>
      <c r="D74" s="45" t="s">
        <v>48</v>
      </c>
      <c r="E74" s="45" t="s">
        <v>79</v>
      </c>
      <c r="F74" s="45" t="s">
        <v>97</v>
      </c>
      <c r="G74" s="45" t="s">
        <v>51</v>
      </c>
      <c r="H74" s="11" t="str">
        <f>CONCATENATE(B74," generates a ",C74," caused ",D74," of ",E74," affecting ",F74,"; which might lead to a ",G74," issue")</f>
        <v>External attacker generates a cyber-physical caused manipulation of control system affecting drinking water tanks; which might lead to a quantity issue</v>
      </c>
      <c r="I74" s="18" t="s">
        <v>194</v>
      </c>
      <c r="J74" s="18"/>
      <c r="K74" s="18"/>
      <c r="L74" s="18"/>
      <c r="M74" s="18"/>
      <c r="N74" s="18"/>
      <c r="O74" s="18"/>
      <c r="P74" s="18"/>
    </row>
    <row r="75" spans="1:16" s="3" customFormat="1" ht="58">
      <c r="A75" s="45">
        <v>74</v>
      </c>
      <c r="B75" s="45" t="s">
        <v>39</v>
      </c>
      <c r="C75" s="45" t="s">
        <v>146</v>
      </c>
      <c r="D75" s="45" t="s">
        <v>48</v>
      </c>
      <c r="E75" s="45" t="s">
        <v>147</v>
      </c>
      <c r="F75" s="45" t="s">
        <v>148</v>
      </c>
      <c r="G75" s="45" t="s">
        <v>51</v>
      </c>
      <c r="H75" s="11" t="str">
        <f t="shared" ref="H75:H81" si="4">CONCATENATE(B75," generates a ",C75," caused ",D75," of ",E75,"; which might lead to a ",G75," issue")</f>
        <v>External attacker generates a cyber caused manipulation of server; which might lead to a quantity issue</v>
      </c>
      <c r="I75" s="20" t="s">
        <v>195</v>
      </c>
      <c r="J75" s="20" t="s">
        <v>189</v>
      </c>
      <c r="K75" s="20" t="s">
        <v>190</v>
      </c>
      <c r="L75" s="20" t="s">
        <v>191</v>
      </c>
      <c r="M75" s="11"/>
      <c r="N75" s="11"/>
      <c r="O75" s="11"/>
      <c r="P75" s="11"/>
    </row>
    <row r="76" spans="1:16" s="3" customFormat="1" ht="72.5">
      <c r="A76" s="45">
        <v>75</v>
      </c>
      <c r="B76" s="45" t="s">
        <v>39</v>
      </c>
      <c r="C76" s="45" t="s">
        <v>146</v>
      </c>
      <c r="D76" s="45" t="s">
        <v>48</v>
      </c>
      <c r="E76" s="45" t="s">
        <v>147</v>
      </c>
      <c r="F76" s="45" t="s">
        <v>148</v>
      </c>
      <c r="G76" s="45" t="s">
        <v>164</v>
      </c>
      <c r="H76" s="11" t="str">
        <f t="shared" si="4"/>
        <v>External attacker generates a cyber caused manipulation of server; which might lead to a reputation issue</v>
      </c>
      <c r="I76" s="20" t="s">
        <v>196</v>
      </c>
      <c r="J76" s="20" t="s">
        <v>197</v>
      </c>
      <c r="K76" s="20" t="s">
        <v>198</v>
      </c>
      <c r="L76" s="20" t="s">
        <v>199</v>
      </c>
      <c r="M76" s="11"/>
      <c r="N76" s="11"/>
      <c r="O76" s="11"/>
      <c r="P76" s="11"/>
    </row>
    <row r="77" spans="1:16" s="3" customFormat="1" ht="29">
      <c r="A77" s="45">
        <v>76</v>
      </c>
      <c r="B77" s="45" t="s">
        <v>76</v>
      </c>
      <c r="C77" s="45" t="s">
        <v>146</v>
      </c>
      <c r="D77" s="45" t="s">
        <v>48</v>
      </c>
      <c r="E77" s="45" t="s">
        <v>147</v>
      </c>
      <c r="F77" s="45" t="s">
        <v>148</v>
      </c>
      <c r="G77" s="45" t="s">
        <v>164</v>
      </c>
      <c r="H77" s="11" t="str">
        <f t="shared" si="4"/>
        <v>Human fault generates a cyber caused manipulation of server; which might lead to a reputation issue</v>
      </c>
      <c r="I77" s="20" t="s">
        <v>200</v>
      </c>
      <c r="J77" s="11"/>
      <c r="K77" s="11"/>
      <c r="L77" s="11"/>
      <c r="M77" s="11"/>
      <c r="N77" s="11"/>
      <c r="O77" s="11"/>
      <c r="P77" s="11"/>
    </row>
    <row r="78" spans="1:16" s="3" customFormat="1" ht="59.25" customHeight="1">
      <c r="A78" s="45">
        <v>77</v>
      </c>
      <c r="B78" s="45" t="s">
        <v>76</v>
      </c>
      <c r="C78" s="45" t="s">
        <v>146</v>
      </c>
      <c r="D78" s="45" t="s">
        <v>48</v>
      </c>
      <c r="E78" s="45" t="s">
        <v>147</v>
      </c>
      <c r="F78" s="45" t="s">
        <v>148</v>
      </c>
      <c r="G78" s="45" t="s">
        <v>51</v>
      </c>
      <c r="H78" s="11" t="str">
        <f t="shared" si="4"/>
        <v>Human fault generates a cyber caused manipulation of server; which might lead to a quantity issue</v>
      </c>
      <c r="I78" s="20" t="s">
        <v>201</v>
      </c>
      <c r="J78" s="11"/>
      <c r="K78" s="11"/>
      <c r="L78" s="11"/>
      <c r="M78" s="11"/>
      <c r="N78" s="11"/>
      <c r="O78" s="11"/>
      <c r="P78" s="11"/>
    </row>
    <row r="79" spans="1:16" s="3" customFormat="1" ht="72.5">
      <c r="A79" s="45">
        <v>78</v>
      </c>
      <c r="B79" s="45" t="s">
        <v>76</v>
      </c>
      <c r="C79" s="45" t="s">
        <v>146</v>
      </c>
      <c r="D79" s="45" t="s">
        <v>48</v>
      </c>
      <c r="E79" s="45" t="s">
        <v>147</v>
      </c>
      <c r="F79" s="45" t="s">
        <v>148</v>
      </c>
      <c r="G79" s="45" t="s">
        <v>44</v>
      </c>
      <c r="H79" s="11" t="str">
        <f t="shared" si="4"/>
        <v>Human fault generates a cyber caused manipulation of server; which might lead to a quality issue</v>
      </c>
      <c r="I79" s="20" t="s">
        <v>201</v>
      </c>
      <c r="J79" s="11"/>
      <c r="K79" s="11"/>
      <c r="L79" s="11"/>
      <c r="M79" s="11"/>
      <c r="N79" s="11"/>
      <c r="O79" s="11"/>
      <c r="P79" s="11"/>
    </row>
    <row r="80" spans="1:16" s="3" customFormat="1" ht="60" customHeight="1">
      <c r="A80" s="45">
        <v>79</v>
      </c>
      <c r="B80" s="45" t="s">
        <v>76</v>
      </c>
      <c r="C80" s="45" t="s">
        <v>47</v>
      </c>
      <c r="D80" s="45" t="s">
        <v>48</v>
      </c>
      <c r="E80" s="45" t="s">
        <v>147</v>
      </c>
      <c r="F80" s="45" t="s">
        <v>148</v>
      </c>
      <c r="G80" s="45" t="s">
        <v>51</v>
      </c>
      <c r="H80" s="11" t="str">
        <f t="shared" si="4"/>
        <v>Human fault generates a cyber-physical caused manipulation of server; which might lead to a quantity issue</v>
      </c>
      <c r="I80" s="21" t="s">
        <v>202</v>
      </c>
      <c r="J80" s="11"/>
      <c r="K80" s="11"/>
      <c r="L80" s="11"/>
      <c r="M80" s="11"/>
      <c r="N80" s="11"/>
      <c r="O80" s="11"/>
      <c r="P80" s="11"/>
    </row>
    <row r="81" spans="1:18" s="3" customFormat="1" ht="43.5">
      <c r="A81" s="45">
        <v>80</v>
      </c>
      <c r="B81" s="45" t="s">
        <v>76</v>
      </c>
      <c r="C81" s="45" t="s">
        <v>47</v>
      </c>
      <c r="D81" s="45" t="s">
        <v>48</v>
      </c>
      <c r="E81" s="45" t="s">
        <v>147</v>
      </c>
      <c r="F81" s="45" t="s">
        <v>148</v>
      </c>
      <c r="G81" s="45" t="s">
        <v>44</v>
      </c>
      <c r="H81" s="11" t="str">
        <f t="shared" si="4"/>
        <v>Human fault generates a cyber-physical caused manipulation of server; which might lead to a quality issue</v>
      </c>
      <c r="I81" s="21" t="s">
        <v>202</v>
      </c>
      <c r="J81" s="11"/>
      <c r="K81" s="11"/>
      <c r="L81" s="11"/>
      <c r="M81" s="11"/>
      <c r="N81" s="11"/>
      <c r="O81" s="11"/>
      <c r="P81" s="11"/>
      <c r="Q81" s="45"/>
      <c r="R81" s="45"/>
    </row>
    <row r="82" spans="1:18" s="3" customFormat="1" ht="54" customHeight="1">
      <c r="A82" s="45">
        <v>81</v>
      </c>
      <c r="B82" s="11" t="s">
        <v>109</v>
      </c>
      <c r="C82" s="11" t="s">
        <v>40</v>
      </c>
      <c r="D82" s="11" t="s">
        <v>41</v>
      </c>
      <c r="E82" s="11" t="s">
        <v>71</v>
      </c>
      <c r="F82" s="11" t="s">
        <v>63</v>
      </c>
      <c r="G82" s="11" t="s">
        <v>44</v>
      </c>
      <c r="H82" s="11" t="str">
        <f>CONCATENATE(B82," generates a ",C82," caused ",D82," of ",E82," affecting ",F82,"; which might lead to a ",G82," issue")</f>
        <v>Interdependent CI generates a physical caused pollution of water under treatment affecting water treatment plant; which might lead to a quality issue</v>
      </c>
      <c r="I82" s="11" t="s">
        <v>203</v>
      </c>
      <c r="J82" s="11"/>
      <c r="K82" s="11"/>
      <c r="L82" s="11"/>
      <c r="M82" s="11"/>
      <c r="N82" s="11"/>
      <c r="O82" s="11"/>
      <c r="P82" s="11"/>
      <c r="Q82" s="15"/>
      <c r="R82" s="11"/>
    </row>
    <row r="94" spans="1:18">
      <c r="A94" s="22"/>
      <c r="B94" s="45"/>
      <c r="C94" s="45"/>
      <c r="D94" s="45"/>
      <c r="E94" s="45"/>
      <c r="F94" s="45"/>
      <c r="G94" s="45"/>
      <c r="H94" s="45"/>
      <c r="Q94" s="45"/>
      <c r="R94" s="45"/>
    </row>
  </sheetData>
  <autoFilter ref="A1:R82" xr:uid="{00000000-0009-0000-0000-000001000000}">
    <sortState xmlns:xlrd2="http://schemas.microsoft.com/office/spreadsheetml/2017/richdata2" ref="A2:R82">
      <sortCondition ref="A1:A82"/>
    </sortState>
  </autoFilter>
  <sortState xmlns:xlrd2="http://schemas.microsoft.com/office/spreadsheetml/2017/richdata2" ref="A1:U134">
    <sortCondition ref="B1:B134"/>
    <sortCondition ref="C1:C134"/>
    <sortCondition ref="D1:D134"/>
    <sortCondition ref="E1:E134"/>
    <sortCondition ref="F1:F134"/>
    <sortCondition ref="G1:G134"/>
  </sortState>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tabColor rgb="FF66FF33"/>
  </sheetPr>
  <dimension ref="A1:I65"/>
  <sheetViews>
    <sheetView zoomScale="70" workbookViewId="0">
      <selection activeCell="G21" sqref="G21"/>
    </sheetView>
  </sheetViews>
  <sheetFormatPr defaultColWidth="8.453125" defaultRowHeight="14.5"/>
  <cols>
    <col min="1" max="1" width="29.453125" style="1" bestFit="1" customWidth="1"/>
    <col min="2" max="2" width="21.81640625" bestFit="1" customWidth="1"/>
    <col min="3" max="3" width="18.453125" bestFit="1" customWidth="1"/>
    <col min="4" max="4" width="26.81640625" bestFit="1" customWidth="1"/>
    <col min="5" max="5" width="29.453125" bestFit="1" customWidth="1"/>
    <col min="6" max="6" width="29.81640625" bestFit="1" customWidth="1"/>
    <col min="7" max="7" width="21.453125" bestFit="1" customWidth="1"/>
    <col min="8" max="8" width="23.1796875" bestFit="1" customWidth="1"/>
    <col min="9" max="9" width="20.453125" bestFit="1" customWidth="1"/>
    <col min="10" max="10" width="22" bestFit="1" customWidth="1"/>
    <col min="11" max="11" width="21.453125" bestFit="1" customWidth="1"/>
    <col min="12" max="13" width="22.453125" bestFit="1" customWidth="1"/>
  </cols>
  <sheetData>
    <row r="1" spans="1:9" s="23" customFormat="1">
      <c r="A1" s="23" t="s">
        <v>204</v>
      </c>
      <c r="B1" s="23" t="s">
        <v>8</v>
      </c>
      <c r="C1" s="23" t="s">
        <v>10</v>
      </c>
      <c r="D1" s="23" t="s">
        <v>205</v>
      </c>
      <c r="E1" s="23" t="s">
        <v>206</v>
      </c>
      <c r="F1" s="23" t="s">
        <v>207</v>
      </c>
    </row>
    <row r="2" spans="1:9">
      <c r="A2" s="24" t="s">
        <v>39</v>
      </c>
      <c r="B2" s="45" t="s">
        <v>208</v>
      </c>
      <c r="C2" s="45" t="s">
        <v>209</v>
      </c>
      <c r="D2" s="45" t="s">
        <v>210</v>
      </c>
      <c r="E2" s="45" t="s">
        <v>211</v>
      </c>
      <c r="F2" s="45" t="s">
        <v>212</v>
      </c>
      <c r="G2" s="45"/>
      <c r="H2" s="25"/>
      <c r="I2" s="45"/>
    </row>
    <row r="3" spans="1:9">
      <c r="A3" s="26" t="s">
        <v>167</v>
      </c>
      <c r="B3" s="45" t="s">
        <v>213</v>
      </c>
      <c r="C3" s="27" t="s">
        <v>214</v>
      </c>
      <c r="D3" s="45" t="s">
        <v>215</v>
      </c>
      <c r="E3" s="45" t="s">
        <v>216</v>
      </c>
      <c r="F3" s="45" t="s">
        <v>217</v>
      </c>
      <c r="G3" s="45"/>
      <c r="H3" s="45"/>
      <c r="I3" s="45"/>
    </row>
    <row r="4" spans="1:9">
      <c r="A4" s="26" t="s">
        <v>76</v>
      </c>
      <c r="B4" s="45" t="s">
        <v>218</v>
      </c>
      <c r="C4" s="45" t="s">
        <v>219</v>
      </c>
      <c r="D4" s="45" t="s">
        <v>220</v>
      </c>
      <c r="E4" s="45" t="s">
        <v>221</v>
      </c>
      <c r="F4" s="45" t="s">
        <v>222</v>
      </c>
      <c r="G4" s="45"/>
      <c r="H4" s="45"/>
      <c r="I4" s="45"/>
    </row>
    <row r="5" spans="1:9">
      <c r="A5" s="26" t="s">
        <v>109</v>
      </c>
      <c r="B5" s="45"/>
      <c r="C5" s="45" t="s">
        <v>223</v>
      </c>
      <c r="D5" s="45" t="s">
        <v>224</v>
      </c>
      <c r="E5" s="45" t="s">
        <v>225</v>
      </c>
      <c r="F5" s="45" t="s">
        <v>226</v>
      </c>
      <c r="G5" s="45"/>
      <c r="H5" s="45"/>
      <c r="I5" s="45"/>
    </row>
    <row r="6" spans="1:9">
      <c r="A6" s="28" t="s">
        <v>154</v>
      </c>
      <c r="B6" s="45"/>
      <c r="C6" s="45"/>
      <c r="D6" s="45" t="s">
        <v>227</v>
      </c>
      <c r="E6" s="45" t="s">
        <v>228</v>
      </c>
      <c r="F6" s="45"/>
      <c r="G6" s="45"/>
      <c r="H6" s="45"/>
      <c r="I6" s="45"/>
    </row>
    <row r="7" spans="1:9">
      <c r="A7" s="24" t="s">
        <v>56</v>
      </c>
      <c r="B7" s="45"/>
      <c r="C7" s="45"/>
      <c r="D7" s="45" t="s">
        <v>221</v>
      </c>
      <c r="E7" s="45" t="s">
        <v>229</v>
      </c>
      <c r="F7" s="45"/>
      <c r="G7" s="45"/>
      <c r="H7" s="45"/>
      <c r="I7" s="45"/>
    </row>
    <row r="8" spans="1:9">
      <c r="A8" s="26"/>
      <c r="B8" s="45"/>
      <c r="C8" s="45"/>
      <c r="D8" s="45" t="s">
        <v>230</v>
      </c>
      <c r="E8" s="45" t="s">
        <v>231</v>
      </c>
      <c r="F8" s="45"/>
      <c r="G8" s="45"/>
      <c r="H8" s="45"/>
      <c r="I8" s="45"/>
    </row>
    <row r="9" spans="1:9">
      <c r="A9" s="24"/>
      <c r="B9" s="45"/>
      <c r="C9" s="45"/>
      <c r="D9" s="45" t="s">
        <v>232</v>
      </c>
      <c r="E9" s="45" t="s">
        <v>233</v>
      </c>
      <c r="F9" s="45"/>
      <c r="G9" s="45"/>
      <c r="H9" s="45"/>
      <c r="I9" s="45"/>
    </row>
    <row r="10" spans="1:9">
      <c r="A10" s="24"/>
      <c r="B10" s="45"/>
      <c r="C10" s="45"/>
      <c r="D10" s="27" t="s">
        <v>234</v>
      </c>
      <c r="E10" s="45"/>
      <c r="F10" s="45"/>
      <c r="G10" s="45"/>
      <c r="H10" s="45"/>
      <c r="I10" s="45"/>
    </row>
    <row r="11" spans="1:9">
      <c r="A11" s="24"/>
      <c r="B11" s="45"/>
      <c r="C11" s="45"/>
      <c r="D11" s="45" t="s">
        <v>235</v>
      </c>
      <c r="E11" s="25"/>
      <c r="F11" s="45"/>
      <c r="G11" s="45"/>
      <c r="H11" s="45"/>
      <c r="I11" s="45"/>
    </row>
    <row r="12" spans="1:9">
      <c r="A12" s="24"/>
      <c r="B12" s="45"/>
      <c r="C12" s="45"/>
      <c r="D12" s="45" t="s">
        <v>236</v>
      </c>
      <c r="E12" s="45"/>
      <c r="F12" s="45"/>
      <c r="G12" s="45"/>
      <c r="H12" s="45"/>
      <c r="I12" s="45"/>
    </row>
    <row r="13" spans="1:9">
      <c r="A13" s="24"/>
      <c r="B13" s="25"/>
      <c r="C13" s="45"/>
      <c r="D13" s="45" t="s">
        <v>225</v>
      </c>
      <c r="E13" s="45"/>
      <c r="F13" s="45"/>
      <c r="G13" s="45"/>
      <c r="H13" s="45"/>
      <c r="I13" s="45"/>
    </row>
    <row r="14" spans="1:9">
      <c r="A14" s="24"/>
      <c r="B14" s="45"/>
      <c r="C14" s="45"/>
      <c r="D14" s="45" t="s">
        <v>237</v>
      </c>
      <c r="E14" s="45"/>
      <c r="F14" s="45"/>
      <c r="G14" s="45"/>
      <c r="H14" s="45"/>
      <c r="I14" s="45"/>
    </row>
    <row r="15" spans="1:9">
      <c r="A15" s="24"/>
      <c r="B15" s="45"/>
      <c r="C15" s="45"/>
      <c r="D15" s="45" t="s">
        <v>238</v>
      </c>
      <c r="E15" s="45"/>
      <c r="F15" s="45"/>
      <c r="G15" s="45"/>
      <c r="H15" s="45"/>
      <c r="I15" s="45"/>
    </row>
    <row r="16" spans="1:9">
      <c r="A16" s="24"/>
      <c r="B16" s="45"/>
      <c r="C16" s="45"/>
      <c r="D16" s="45" t="s">
        <v>239</v>
      </c>
      <c r="E16" s="45"/>
      <c r="F16" s="45"/>
      <c r="G16" s="45"/>
      <c r="H16" s="45"/>
      <c r="I16" s="45"/>
    </row>
    <row r="17" spans="1:9">
      <c r="A17" s="24"/>
      <c r="B17" s="25"/>
      <c r="C17" s="45"/>
      <c r="D17" s="45" t="s">
        <v>240</v>
      </c>
      <c r="E17" s="25"/>
      <c r="F17" s="45"/>
      <c r="G17" s="45"/>
      <c r="H17" s="45"/>
      <c r="I17" s="45"/>
    </row>
    <row r="18" spans="1:9">
      <c r="A18" s="29"/>
      <c r="B18" s="45"/>
      <c r="C18" s="45"/>
      <c r="D18" s="45" t="s">
        <v>241</v>
      </c>
      <c r="E18" s="45"/>
      <c r="F18" s="45"/>
      <c r="G18" s="45"/>
      <c r="H18" s="45"/>
      <c r="I18" s="45"/>
    </row>
    <row r="19" spans="1:9">
      <c r="A19" s="29"/>
      <c r="B19" s="45"/>
      <c r="C19" s="45"/>
      <c r="D19" s="45" t="s">
        <v>242</v>
      </c>
      <c r="E19" s="25"/>
      <c r="F19" s="45"/>
      <c r="G19" s="45"/>
      <c r="H19" s="45"/>
      <c r="I19" s="45"/>
    </row>
    <row r="20" spans="1:9">
      <c r="A20" s="24"/>
      <c r="B20" s="45"/>
      <c r="C20" s="45"/>
      <c r="D20" s="45" t="s">
        <v>243</v>
      </c>
      <c r="E20" s="25"/>
      <c r="F20" s="45"/>
      <c r="G20" s="45"/>
      <c r="H20" s="45"/>
      <c r="I20" s="45"/>
    </row>
    <row r="21" spans="1:9">
      <c r="A21" s="24"/>
      <c r="B21" s="45"/>
      <c r="C21" s="45"/>
      <c r="D21" s="45" t="s">
        <v>244</v>
      </c>
      <c r="E21" s="45"/>
      <c r="F21" s="45"/>
      <c r="G21" s="45"/>
      <c r="H21" s="45"/>
      <c r="I21" s="45"/>
    </row>
    <row r="22" spans="1:9">
      <c r="A22" s="24"/>
      <c r="B22" s="45"/>
      <c r="C22" s="45"/>
      <c r="D22" s="45" t="s">
        <v>245</v>
      </c>
      <c r="E22" s="25"/>
      <c r="F22" s="45"/>
      <c r="G22" s="45"/>
      <c r="H22" s="45"/>
      <c r="I22" s="45"/>
    </row>
    <row r="23" spans="1:9">
      <c r="A23" s="24"/>
      <c r="B23" s="45"/>
      <c r="C23" s="45"/>
      <c r="D23" s="45" t="s">
        <v>246</v>
      </c>
      <c r="E23" s="45"/>
      <c r="F23" s="45"/>
      <c r="G23" s="45"/>
      <c r="H23" s="45"/>
      <c r="I23" s="45"/>
    </row>
    <row r="24" spans="1:9">
      <c r="A24" s="30"/>
      <c r="B24" s="45"/>
      <c r="C24" s="45"/>
      <c r="D24" s="45"/>
      <c r="E24" s="45"/>
      <c r="F24" s="45"/>
      <c r="G24" s="45"/>
      <c r="H24" s="45"/>
      <c r="I24" s="45"/>
    </row>
    <row r="25" spans="1:9">
      <c r="A25" s="24"/>
      <c r="B25" s="45"/>
      <c r="C25" s="45"/>
      <c r="D25" s="45"/>
      <c r="E25" s="45"/>
      <c r="F25" s="45"/>
      <c r="G25" s="45"/>
      <c r="H25" s="45"/>
      <c r="I25" s="45"/>
    </row>
    <row r="26" spans="1:9">
      <c r="A26" s="24"/>
      <c r="B26" s="45"/>
      <c r="C26" s="45"/>
      <c r="D26" s="45"/>
      <c r="E26" s="25"/>
      <c r="F26" s="45"/>
      <c r="G26" s="45"/>
      <c r="H26" s="45"/>
      <c r="I26" s="45"/>
    </row>
    <row r="27" spans="1:9" ht="35.25" customHeight="1">
      <c r="A27" s="24"/>
      <c r="B27" s="45"/>
      <c r="C27" s="54" t="s">
        <v>247</v>
      </c>
      <c r="D27" s="54"/>
      <c r="E27" s="54"/>
      <c r="F27" s="54"/>
      <c r="G27" s="54"/>
      <c r="H27" s="45"/>
      <c r="I27" s="45"/>
    </row>
    <row r="28" spans="1:9">
      <c r="A28" s="24"/>
      <c r="B28" s="55" t="s">
        <v>38</v>
      </c>
      <c r="C28" s="31" t="s">
        <v>248</v>
      </c>
      <c r="D28" s="32" t="s">
        <v>249</v>
      </c>
      <c r="E28" s="33" t="s">
        <v>250</v>
      </c>
      <c r="F28" s="34" t="s">
        <v>251</v>
      </c>
      <c r="G28" s="35" t="s">
        <v>252</v>
      </c>
      <c r="H28" s="45"/>
      <c r="I28" s="45"/>
    </row>
    <row r="29" spans="1:9">
      <c r="A29" s="24"/>
      <c r="B29" s="56"/>
      <c r="C29" s="36">
        <v>1</v>
      </c>
      <c r="D29" s="37">
        <v>2</v>
      </c>
      <c r="E29" s="38">
        <v>3</v>
      </c>
      <c r="F29" s="39">
        <v>4</v>
      </c>
      <c r="G29" s="40">
        <v>5</v>
      </c>
      <c r="H29" s="45"/>
      <c r="I29" s="45"/>
    </row>
    <row r="30" spans="1:9" ht="30" customHeight="1">
      <c r="A30" s="24"/>
      <c r="B30" s="41" t="s">
        <v>253</v>
      </c>
      <c r="C30" s="42" t="s">
        <v>254</v>
      </c>
      <c r="D30" s="42" t="s">
        <v>255</v>
      </c>
      <c r="E30" s="42" t="s">
        <v>256</v>
      </c>
      <c r="F30" s="42" t="s">
        <v>257</v>
      </c>
      <c r="G30" s="42" t="s">
        <v>258</v>
      </c>
      <c r="H30" s="45"/>
      <c r="I30" s="45"/>
    </row>
    <row r="31" spans="1:9" ht="29">
      <c r="A31" s="24"/>
      <c r="B31" s="41" t="s">
        <v>259</v>
      </c>
      <c r="C31" s="42" t="s">
        <v>260</v>
      </c>
      <c r="D31" s="42" t="s">
        <v>261</v>
      </c>
      <c r="E31" s="42" t="s">
        <v>262</v>
      </c>
      <c r="F31" s="42" t="s">
        <v>263</v>
      </c>
      <c r="G31" s="42" t="s">
        <v>264</v>
      </c>
      <c r="H31" s="45"/>
      <c r="I31" s="45"/>
    </row>
    <row r="32" spans="1:9" ht="28.5" customHeight="1">
      <c r="A32" s="24"/>
      <c r="B32" s="41" t="s">
        <v>265</v>
      </c>
      <c r="C32" s="42" t="s">
        <v>266</v>
      </c>
      <c r="D32" s="42" t="s">
        <v>267</v>
      </c>
      <c r="E32" s="42" t="s">
        <v>268</v>
      </c>
      <c r="F32" s="42" t="s">
        <v>269</v>
      </c>
      <c r="G32" s="42" t="s">
        <v>270</v>
      </c>
      <c r="H32" s="45"/>
      <c r="I32" s="45"/>
    </row>
    <row r="33" spans="1:9" ht="43.5">
      <c r="A33" s="24"/>
      <c r="B33" s="41" t="s">
        <v>271</v>
      </c>
      <c r="C33" s="43"/>
      <c r="D33" s="43"/>
      <c r="E33" s="43"/>
      <c r="F33" s="42" t="s">
        <v>272</v>
      </c>
      <c r="G33" s="42" t="s">
        <v>273</v>
      </c>
      <c r="H33" s="45"/>
      <c r="I33" s="45"/>
    </row>
    <row r="34" spans="1:9" ht="58">
      <c r="A34" s="24"/>
      <c r="B34" s="41" t="s">
        <v>226</v>
      </c>
      <c r="C34" s="42" t="s">
        <v>274</v>
      </c>
      <c r="D34" s="42" t="s">
        <v>275</v>
      </c>
      <c r="E34" s="42" t="s">
        <v>276</v>
      </c>
      <c r="F34" s="42" t="s">
        <v>277</v>
      </c>
      <c r="G34" s="42" t="s">
        <v>278</v>
      </c>
      <c r="H34" s="45"/>
      <c r="I34" s="45"/>
    </row>
    <row r="35" spans="1:9">
      <c r="A35" s="24"/>
      <c r="B35" s="45"/>
      <c r="C35" s="45"/>
      <c r="D35" s="45"/>
      <c r="E35" s="45"/>
      <c r="F35" s="45"/>
      <c r="G35" s="45"/>
      <c r="H35" s="45"/>
      <c r="I35" s="45"/>
    </row>
    <row r="36" spans="1:9">
      <c r="A36" s="24"/>
      <c r="B36" s="45"/>
      <c r="C36" s="45"/>
      <c r="D36" s="45"/>
      <c r="E36" s="45"/>
      <c r="F36" s="45"/>
      <c r="G36" s="45"/>
      <c r="H36" s="45"/>
      <c r="I36" s="45"/>
    </row>
    <row r="37" spans="1:9">
      <c r="A37" s="24"/>
      <c r="B37" s="45"/>
      <c r="C37" s="45"/>
      <c r="D37" s="45"/>
      <c r="E37" s="45"/>
      <c r="F37" s="45"/>
      <c r="G37" s="45"/>
      <c r="H37" s="45"/>
      <c r="I37" s="45"/>
    </row>
    <row r="38" spans="1:9">
      <c r="A38" s="24"/>
      <c r="B38" s="45"/>
      <c r="C38" s="45"/>
      <c r="D38" s="45"/>
      <c r="E38" s="45"/>
      <c r="F38" s="45"/>
      <c r="G38" s="45"/>
      <c r="H38" s="45"/>
      <c r="I38" s="45"/>
    </row>
    <row r="39" spans="1:9">
      <c r="A39" s="24"/>
      <c r="B39" s="45"/>
      <c r="C39" s="45"/>
      <c r="D39" s="45"/>
      <c r="E39" s="45"/>
      <c r="F39" s="45"/>
      <c r="G39" s="45"/>
      <c r="H39" s="45"/>
      <c r="I39" s="45"/>
    </row>
    <row r="40" spans="1:9">
      <c r="A40" s="24"/>
      <c r="B40" s="45"/>
      <c r="C40" s="45"/>
      <c r="D40" s="45"/>
      <c r="E40" s="45"/>
      <c r="F40" s="45"/>
      <c r="G40" s="45"/>
      <c r="H40" s="45"/>
      <c r="I40" s="45"/>
    </row>
    <row r="41" spans="1:9">
      <c r="A41" s="24"/>
      <c r="B41" s="45"/>
      <c r="C41" s="45"/>
      <c r="D41" s="45"/>
      <c r="E41" s="45"/>
      <c r="F41" s="45"/>
      <c r="G41" s="45"/>
      <c r="H41" s="45"/>
      <c r="I41" s="45"/>
    </row>
    <row r="42" spans="1:9">
      <c r="A42" s="24"/>
      <c r="B42" s="45"/>
      <c r="C42" s="45"/>
      <c r="D42" s="45"/>
      <c r="E42" s="45"/>
      <c r="F42" s="45"/>
      <c r="G42" s="45"/>
      <c r="H42" s="45"/>
      <c r="I42" s="45"/>
    </row>
    <row r="43" spans="1:9">
      <c r="A43" s="24"/>
      <c r="B43" s="45"/>
      <c r="C43" s="45"/>
      <c r="D43" s="45"/>
      <c r="E43" s="45"/>
      <c r="F43" s="45"/>
      <c r="G43" s="45"/>
      <c r="H43" s="45"/>
      <c r="I43" s="45"/>
    </row>
    <row r="44" spans="1:9">
      <c r="A44" s="24"/>
      <c r="B44" s="45"/>
      <c r="C44" s="45"/>
      <c r="D44" s="45"/>
      <c r="E44" s="45"/>
      <c r="F44" s="45"/>
      <c r="G44" s="45"/>
      <c r="H44" s="45"/>
      <c r="I44" s="45"/>
    </row>
    <row r="45" spans="1:9">
      <c r="A45" s="24"/>
      <c r="B45" s="45"/>
      <c r="C45" s="45"/>
      <c r="D45" s="45"/>
      <c r="E45" s="45"/>
      <c r="F45" s="45"/>
      <c r="G45" s="45"/>
      <c r="H45" s="45"/>
      <c r="I45" s="45"/>
    </row>
    <row r="46" spans="1:9">
      <c r="A46" s="24"/>
      <c r="B46" s="45"/>
      <c r="C46" s="45"/>
      <c r="D46" s="45"/>
      <c r="E46" s="45"/>
      <c r="F46" s="45"/>
      <c r="G46" s="45"/>
      <c r="H46" s="45"/>
      <c r="I46" s="45"/>
    </row>
    <row r="47" spans="1:9">
      <c r="A47" s="24"/>
      <c r="B47" s="45"/>
      <c r="C47" s="45"/>
      <c r="D47" s="45"/>
      <c r="E47" s="45"/>
      <c r="F47" s="45"/>
      <c r="G47" s="45"/>
      <c r="H47" s="45"/>
      <c r="I47" s="45"/>
    </row>
    <row r="48" spans="1:9">
      <c r="A48" s="24"/>
      <c r="B48" s="45"/>
      <c r="C48" s="45"/>
      <c r="D48" s="45"/>
      <c r="E48" s="45"/>
      <c r="F48" s="45"/>
      <c r="G48" s="45"/>
      <c r="H48" s="45"/>
      <c r="I48" s="45"/>
    </row>
    <row r="49" spans="1:1">
      <c r="A49" s="24"/>
    </row>
    <row r="50" spans="1:1">
      <c r="A50" s="24"/>
    </row>
    <row r="51" spans="1:1">
      <c r="A51" s="24"/>
    </row>
    <row r="52" spans="1:1">
      <c r="A52" s="24"/>
    </row>
    <row r="53" spans="1:1">
      <c r="A53" s="24"/>
    </row>
    <row r="54" spans="1:1">
      <c r="A54" s="24"/>
    </row>
    <row r="55" spans="1:1">
      <c r="A55" s="24"/>
    </row>
    <row r="56" spans="1:1">
      <c r="A56" s="24"/>
    </row>
    <row r="57" spans="1:1">
      <c r="A57" s="24"/>
    </row>
    <row r="58" spans="1:1">
      <c r="A58" s="24"/>
    </row>
    <row r="59" spans="1:1">
      <c r="A59" s="24"/>
    </row>
    <row r="60" spans="1:1">
      <c r="A60" s="24"/>
    </row>
    <row r="61" spans="1:1">
      <c r="A61" s="24"/>
    </row>
    <row r="62" spans="1:1">
      <c r="A62" s="24"/>
    </row>
    <row r="63" spans="1:1">
      <c r="A63" s="24"/>
    </row>
    <row r="64" spans="1:1">
      <c r="A64" s="24"/>
    </row>
    <row r="65" spans="1:1">
      <c r="A65" s="24"/>
    </row>
  </sheetData>
  <sortState xmlns:xlrd2="http://schemas.microsoft.com/office/spreadsheetml/2017/richdata2" ref="F2:F5">
    <sortCondition ref="F2"/>
  </sortState>
  <mergeCells count="2">
    <mergeCell ref="C27:G27"/>
    <mergeCell ref="B28:B29"/>
  </mergeCell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0C0"/>
  </sheetPr>
  <dimension ref="A1:P101"/>
  <sheetViews>
    <sheetView zoomScale="110" zoomScaleNormal="110" workbookViewId="0">
      <pane xSplit="1" topLeftCell="B1" activePane="topRight" state="frozen"/>
      <selection pane="topRight" activeCell="L1" sqref="L1:L1048576"/>
    </sheetView>
  </sheetViews>
  <sheetFormatPr defaultColWidth="10.81640625" defaultRowHeight="14.5"/>
  <cols>
    <col min="1" max="1" width="8.81640625" style="49" bestFit="1" customWidth="1"/>
    <col min="2" max="2" width="20.453125" bestFit="1" customWidth="1"/>
    <col min="3" max="3" width="18" bestFit="1" customWidth="1"/>
    <col min="4" max="4" width="22.453125" bestFit="1" customWidth="1"/>
    <col min="5" max="5" width="18" bestFit="1" customWidth="1"/>
    <col min="6" max="6" width="36.453125" style="3" customWidth="1"/>
    <col min="7" max="7" width="30.453125" bestFit="1" customWidth="1"/>
    <col min="8" max="8" width="20.81640625" customWidth="1"/>
    <col min="9" max="9" width="44.81640625" bestFit="1" customWidth="1"/>
    <col min="10" max="10" width="54.81640625" style="11" bestFit="1" customWidth="1"/>
    <col min="11" max="11" width="54.81640625" style="15" bestFit="1" customWidth="1"/>
  </cols>
  <sheetData>
    <row r="1" spans="1:11" s="12" customFormat="1" ht="30" customHeight="1">
      <c r="A1" s="58" t="s">
        <v>25</v>
      </c>
      <c r="B1" s="59" t="s">
        <v>26</v>
      </c>
      <c r="C1" s="59" t="s">
        <v>27</v>
      </c>
      <c r="D1" s="59" t="s">
        <v>28</v>
      </c>
      <c r="E1" s="59" t="s">
        <v>279</v>
      </c>
      <c r="F1" s="59" t="s">
        <v>280</v>
      </c>
      <c r="G1" s="59" t="s">
        <v>281</v>
      </c>
      <c r="H1" s="59" t="s">
        <v>282</v>
      </c>
      <c r="I1" s="59" t="s">
        <v>20</v>
      </c>
      <c r="J1" s="59" t="s">
        <v>32</v>
      </c>
      <c r="K1" s="59" t="s">
        <v>283</v>
      </c>
    </row>
    <row r="2" spans="1:11" s="3" customFormat="1" ht="58">
      <c r="A2" s="60">
        <v>1</v>
      </c>
      <c r="B2" s="61" t="s">
        <v>284</v>
      </c>
      <c r="C2" s="61" t="s">
        <v>218</v>
      </c>
      <c r="D2" s="61" t="s">
        <v>285</v>
      </c>
      <c r="E2" s="61" t="s">
        <v>286</v>
      </c>
      <c r="F2" s="62" t="s">
        <v>287</v>
      </c>
      <c r="G2" s="61" t="s">
        <v>228</v>
      </c>
      <c r="H2" s="61" t="s">
        <v>217</v>
      </c>
      <c r="I2" s="63" t="str">
        <f>CONCATENATE(B2," generates a ",C2," threat causing a ",D2," of the ",E2," of the ",F2," which affects ",G2," and might lead to a ",H2," issue")</f>
        <v>External Attacker generates a Physical threat causing a Discharge of pollutants of the Sensors of the ALERT SYSTEM which affects Raw water bodies and might lead to a Quality issue</v>
      </c>
      <c r="J2" s="62" t="s">
        <v>288</v>
      </c>
      <c r="K2" s="64" t="s">
        <v>289</v>
      </c>
    </row>
    <row r="3" spans="1:11" s="44" customFormat="1" ht="58">
      <c r="A3" s="65">
        <v>2</v>
      </c>
      <c r="B3" s="66" t="s">
        <v>284</v>
      </c>
      <c r="C3" s="66" t="s">
        <v>146</v>
      </c>
      <c r="D3" s="66" t="s">
        <v>290</v>
      </c>
      <c r="E3" s="66" t="s">
        <v>286</v>
      </c>
      <c r="F3" s="67" t="s">
        <v>287</v>
      </c>
      <c r="G3" s="66" t="s">
        <v>228</v>
      </c>
      <c r="H3" s="66" t="s">
        <v>217</v>
      </c>
      <c r="I3" s="68" t="str">
        <f t="shared" ref="I3:I61" si="0">CONCATENATE(B3," generates a ",C3," threat causing a ",D3," of the ",E3," of the ",F3," which affects ",G3," and might lead to a ",H3," issue")</f>
        <v>External Attacker generates a cyber threat causing a Denial of Service of the Sensors of the ALERT SYSTEM which affects Raw water bodies and might lead to a Quality issue</v>
      </c>
      <c r="J3" s="68" t="s">
        <v>291</v>
      </c>
      <c r="K3" s="69" t="s">
        <v>292</v>
      </c>
    </row>
    <row r="4" spans="1:11" s="44" customFormat="1" ht="58">
      <c r="A4" s="60">
        <v>3</v>
      </c>
      <c r="B4" s="70" t="s">
        <v>284</v>
      </c>
      <c r="C4" s="70" t="s">
        <v>146</v>
      </c>
      <c r="D4" s="70" t="s">
        <v>290</v>
      </c>
      <c r="E4" s="70" t="s">
        <v>286</v>
      </c>
      <c r="F4" s="62" t="s">
        <v>287</v>
      </c>
      <c r="G4" s="70" t="s">
        <v>293</v>
      </c>
      <c r="H4" s="70" t="s">
        <v>217</v>
      </c>
      <c r="I4" s="63" t="str">
        <f t="shared" si="0"/>
        <v>External Attacker generates a cyber threat causing a Denial of Service of the Sensors of the ALERT SYSTEM which affects Sewers or Wastewater treatment plant and might lead to a Quality issue</v>
      </c>
      <c r="J4" s="63" t="s">
        <v>291</v>
      </c>
      <c r="K4" s="64" t="s">
        <v>292</v>
      </c>
    </row>
    <row r="5" spans="1:11" s="44" customFormat="1" ht="58">
      <c r="A5" s="65">
        <v>4</v>
      </c>
      <c r="B5" s="71" t="s">
        <v>284</v>
      </c>
      <c r="C5" s="66" t="s">
        <v>146</v>
      </c>
      <c r="D5" s="66" t="s">
        <v>294</v>
      </c>
      <c r="E5" s="66" t="s">
        <v>286</v>
      </c>
      <c r="F5" s="66" t="s">
        <v>287</v>
      </c>
      <c r="G5" s="66" t="s">
        <v>293</v>
      </c>
      <c r="H5" s="66" t="s">
        <v>217</v>
      </c>
      <c r="I5" s="68" t="str">
        <f t="shared" si="0"/>
        <v>External Attacker generates a cyber threat causing a Manipulation of the data of the Sensors of the ALERT SYSTEM which affects Sewers or Wastewater treatment plant and might lead to a Quality issue</v>
      </c>
      <c r="J5" s="68" t="s">
        <v>295</v>
      </c>
      <c r="K5" s="69" t="s">
        <v>296</v>
      </c>
    </row>
    <row r="6" spans="1:11" s="3" customFormat="1" ht="58">
      <c r="A6" s="60">
        <v>5</v>
      </c>
      <c r="B6" s="70" t="s">
        <v>284</v>
      </c>
      <c r="C6" s="70" t="s">
        <v>146</v>
      </c>
      <c r="D6" s="70" t="s">
        <v>294</v>
      </c>
      <c r="E6" s="70" t="s">
        <v>286</v>
      </c>
      <c r="F6" s="70" t="s">
        <v>287</v>
      </c>
      <c r="G6" s="70" t="s">
        <v>228</v>
      </c>
      <c r="H6" s="70" t="s">
        <v>217</v>
      </c>
      <c r="I6" s="63" t="str">
        <f t="shared" si="0"/>
        <v>External Attacker generates a cyber threat causing a Manipulation of the data of the Sensors of the ALERT SYSTEM which affects Raw water bodies and might lead to a Quality issue</v>
      </c>
      <c r="J6" s="63" t="s">
        <v>295</v>
      </c>
      <c r="K6" s="64" t="s">
        <v>296</v>
      </c>
    </row>
    <row r="7" spans="1:11" s="45" customFormat="1" ht="58">
      <c r="A7" s="60">
        <v>6</v>
      </c>
      <c r="B7" s="70" t="s">
        <v>284</v>
      </c>
      <c r="C7" s="70" t="s">
        <v>146</v>
      </c>
      <c r="D7" s="70" t="s">
        <v>294</v>
      </c>
      <c r="E7" s="70" t="s">
        <v>286</v>
      </c>
      <c r="F7" s="70" t="s">
        <v>287</v>
      </c>
      <c r="G7" s="70" t="s">
        <v>228</v>
      </c>
      <c r="H7" s="72" t="s">
        <v>297</v>
      </c>
      <c r="I7" s="63" t="str">
        <f t="shared" si="0"/>
        <v>External Attacker generates a cyber threat causing a Manipulation of the data of the Sensors of the ALERT SYSTEM which affects Raw water bodies and might lead to a Information leak issue</v>
      </c>
      <c r="J7" s="63" t="s">
        <v>295</v>
      </c>
      <c r="K7" s="64" t="s">
        <v>296</v>
      </c>
    </row>
    <row r="8" spans="1:11" s="45" customFormat="1" ht="58">
      <c r="A8" s="60">
        <v>7</v>
      </c>
      <c r="B8" s="70" t="s">
        <v>284</v>
      </c>
      <c r="C8" s="70" t="s">
        <v>146</v>
      </c>
      <c r="D8" s="70" t="s">
        <v>294</v>
      </c>
      <c r="E8" s="70" t="s">
        <v>286</v>
      </c>
      <c r="F8" s="70" t="s">
        <v>287</v>
      </c>
      <c r="G8" s="70" t="s">
        <v>228</v>
      </c>
      <c r="H8" s="72" t="s">
        <v>298</v>
      </c>
      <c r="I8" s="63" t="str">
        <f t="shared" si="0"/>
        <v>External Attacker generates a cyber threat causing a Manipulation of the data of the Sensors of the ALERT SYSTEM which affects Raw water bodies and might lead to a False information issue</v>
      </c>
      <c r="J8" s="63" t="s">
        <v>295</v>
      </c>
      <c r="K8" s="64" t="s">
        <v>296</v>
      </c>
    </row>
    <row r="9" spans="1:11" s="45" customFormat="1" ht="58">
      <c r="A9" s="65">
        <v>8</v>
      </c>
      <c r="B9" s="66" t="s">
        <v>284</v>
      </c>
      <c r="C9" s="66" t="s">
        <v>146</v>
      </c>
      <c r="D9" s="71" t="s">
        <v>294</v>
      </c>
      <c r="E9" s="71" t="s">
        <v>239</v>
      </c>
      <c r="F9" s="66" t="s">
        <v>287</v>
      </c>
      <c r="G9" s="66" t="s">
        <v>228</v>
      </c>
      <c r="H9" s="71" t="s">
        <v>297</v>
      </c>
      <c r="I9" s="68" t="str">
        <f t="shared" si="0"/>
        <v>External Attacker generates a cyber threat causing a Manipulation of the data of the Server of the ALERT SYSTEM which affects Raw water bodies and might lead to a Information leak issue</v>
      </c>
      <c r="J9" s="68" t="s">
        <v>299</v>
      </c>
      <c r="K9" s="69" t="s">
        <v>300</v>
      </c>
    </row>
    <row r="10" spans="1:11" s="45" customFormat="1" ht="58">
      <c r="A10" s="65">
        <v>9</v>
      </c>
      <c r="B10" s="66" t="s">
        <v>284</v>
      </c>
      <c r="C10" s="66" t="s">
        <v>146</v>
      </c>
      <c r="D10" s="71" t="s">
        <v>294</v>
      </c>
      <c r="E10" s="71" t="s">
        <v>239</v>
      </c>
      <c r="F10" s="66" t="s">
        <v>287</v>
      </c>
      <c r="G10" s="66" t="s">
        <v>228</v>
      </c>
      <c r="H10" s="71" t="s">
        <v>298</v>
      </c>
      <c r="I10" s="68" t="str">
        <f t="shared" si="0"/>
        <v>External Attacker generates a cyber threat causing a Manipulation of the data of the Server of the ALERT SYSTEM which affects Raw water bodies and might lead to a False information issue</v>
      </c>
      <c r="J10" s="68" t="s">
        <v>301</v>
      </c>
      <c r="K10" s="69" t="s">
        <v>300</v>
      </c>
    </row>
    <row r="11" spans="1:11" s="45" customFormat="1" ht="58">
      <c r="A11" s="60">
        <v>10</v>
      </c>
      <c r="B11" s="70" t="s">
        <v>284</v>
      </c>
      <c r="C11" s="70" t="s">
        <v>146</v>
      </c>
      <c r="D11" s="72" t="s">
        <v>290</v>
      </c>
      <c r="E11" s="72" t="s">
        <v>239</v>
      </c>
      <c r="F11" s="70" t="s">
        <v>287</v>
      </c>
      <c r="G11" s="70" t="s">
        <v>228</v>
      </c>
      <c r="H11" s="72" t="s">
        <v>217</v>
      </c>
      <c r="I11" s="63" t="str">
        <f t="shared" si="0"/>
        <v>External Attacker generates a cyber threat causing a Denial of Service of the Server of the ALERT SYSTEM which affects Raw water bodies and might lead to a Quality issue</v>
      </c>
      <c r="J11" s="63" t="s">
        <v>302</v>
      </c>
      <c r="K11" s="64" t="s">
        <v>303</v>
      </c>
    </row>
    <row r="12" spans="1:11" s="3" customFormat="1" ht="73.400000000000006" customHeight="1">
      <c r="A12" s="65">
        <v>11</v>
      </c>
      <c r="B12" s="67" t="s">
        <v>76</v>
      </c>
      <c r="C12" s="67" t="s">
        <v>146</v>
      </c>
      <c r="D12" s="67" t="s">
        <v>304</v>
      </c>
      <c r="E12" s="67" t="s">
        <v>239</v>
      </c>
      <c r="F12" s="67" t="s">
        <v>305</v>
      </c>
      <c r="G12" s="73" t="s">
        <v>293</v>
      </c>
      <c r="H12" s="73" t="s">
        <v>226</v>
      </c>
      <c r="I12" s="68" t="str">
        <f t="shared" si="0"/>
        <v>Human fault generates a cyber threat causing a Denial of service of the Server of the DS 12 Decision support system which affects Sewers or Wastewater treatment plant and might lead to a Reputation issue</v>
      </c>
      <c r="J12" s="74" t="s">
        <v>306</v>
      </c>
      <c r="K12" s="69" t="s">
        <v>303</v>
      </c>
    </row>
    <row r="13" spans="1:11" s="3" customFormat="1" ht="74.5" customHeight="1">
      <c r="A13" s="60">
        <v>12</v>
      </c>
      <c r="B13" s="62" t="s">
        <v>154</v>
      </c>
      <c r="C13" s="62" t="s">
        <v>146</v>
      </c>
      <c r="D13" s="62" t="s">
        <v>304</v>
      </c>
      <c r="E13" s="62" t="s">
        <v>239</v>
      </c>
      <c r="F13" s="62" t="s">
        <v>305</v>
      </c>
      <c r="G13" s="61" t="s">
        <v>293</v>
      </c>
      <c r="H13" s="61" t="s">
        <v>226</v>
      </c>
      <c r="I13" s="63" t="str">
        <f t="shared" si="0"/>
        <v>Internal attacker generates a cyber threat causing a Denial of service of the Server of the DS 12 Decision support system which affects Sewers or Wastewater treatment plant and might lead to a Reputation issue</v>
      </c>
      <c r="J13" s="75" t="s">
        <v>307</v>
      </c>
      <c r="K13" s="64" t="s">
        <v>303</v>
      </c>
    </row>
    <row r="14" spans="1:11" s="3" customFormat="1" ht="74.5" customHeight="1">
      <c r="A14" s="65">
        <v>13</v>
      </c>
      <c r="B14" s="67" t="s">
        <v>167</v>
      </c>
      <c r="C14" s="67" t="s">
        <v>146</v>
      </c>
      <c r="D14" s="67" t="s">
        <v>304</v>
      </c>
      <c r="E14" s="67" t="s">
        <v>239</v>
      </c>
      <c r="F14" s="67" t="s">
        <v>305</v>
      </c>
      <c r="G14" s="73" t="s">
        <v>293</v>
      </c>
      <c r="H14" s="73" t="s">
        <v>226</v>
      </c>
      <c r="I14" s="68" t="str">
        <f t="shared" si="0"/>
        <v>External supplier generates a cyber threat causing a Denial of service of the Server of the DS 12 Decision support system which affects Sewers or Wastewater treatment plant and might lead to a Reputation issue</v>
      </c>
      <c r="J14" s="74" t="s">
        <v>308</v>
      </c>
      <c r="K14" s="69" t="s">
        <v>303</v>
      </c>
    </row>
    <row r="15" spans="1:11" s="3" customFormat="1" ht="103.4" customHeight="1">
      <c r="A15" s="60">
        <v>14</v>
      </c>
      <c r="B15" s="62" t="s">
        <v>154</v>
      </c>
      <c r="C15" s="62" t="s">
        <v>146</v>
      </c>
      <c r="D15" s="62" t="s">
        <v>309</v>
      </c>
      <c r="E15" s="62" t="s">
        <v>310</v>
      </c>
      <c r="F15" s="62" t="s">
        <v>311</v>
      </c>
      <c r="G15" s="61" t="s">
        <v>293</v>
      </c>
      <c r="H15" s="61" t="s">
        <v>222</v>
      </c>
      <c r="I15" s="63" t="str">
        <f t="shared" si="0"/>
        <v>Internal attacker generates a cyber threat causing a Spoofing of the Web application of the DS 13 Interface  which affects Sewers or Wastewater treatment plant and might lead to a Quantity issue</v>
      </c>
      <c r="J15" s="75" t="s">
        <v>312</v>
      </c>
      <c r="K15" s="64" t="s">
        <v>313</v>
      </c>
    </row>
    <row r="16" spans="1:11" s="45" customFormat="1" ht="73.75" customHeight="1">
      <c r="A16" s="65">
        <v>15</v>
      </c>
      <c r="B16" s="67" t="s">
        <v>167</v>
      </c>
      <c r="C16" s="67" t="s">
        <v>146</v>
      </c>
      <c r="D16" s="67" t="s">
        <v>309</v>
      </c>
      <c r="E16" s="67" t="s">
        <v>310</v>
      </c>
      <c r="F16" s="67" t="s">
        <v>311</v>
      </c>
      <c r="G16" s="73" t="s">
        <v>293</v>
      </c>
      <c r="H16" s="73" t="s">
        <v>217</v>
      </c>
      <c r="I16" s="68" t="str">
        <f t="shared" si="0"/>
        <v>External supplier generates a cyber threat causing a Spoofing of the Web application of the DS 13 Interface  which affects Sewers or Wastewater treatment plant and might lead to a Quality issue</v>
      </c>
      <c r="J16" s="68" t="s">
        <v>314</v>
      </c>
      <c r="K16" s="69" t="s">
        <v>315</v>
      </c>
    </row>
    <row r="17" spans="1:11" s="3" customFormat="1" ht="71.5" customHeight="1">
      <c r="A17" s="60">
        <v>16</v>
      </c>
      <c r="B17" s="62" t="s">
        <v>39</v>
      </c>
      <c r="C17" s="62" t="s">
        <v>146</v>
      </c>
      <c r="D17" s="62" t="s">
        <v>290</v>
      </c>
      <c r="E17" s="62" t="s">
        <v>310</v>
      </c>
      <c r="F17" s="62" t="s">
        <v>311</v>
      </c>
      <c r="G17" s="61" t="s">
        <v>293</v>
      </c>
      <c r="H17" s="61" t="s">
        <v>226</v>
      </c>
      <c r="I17" s="63" t="str">
        <f t="shared" si="0"/>
        <v>External attacker generates a cyber threat causing a Denial of Service of the Web application of the DS 13 Interface  which affects Sewers or Wastewater treatment plant and might lead to a Reputation issue</v>
      </c>
      <c r="J17" s="75" t="s">
        <v>316</v>
      </c>
      <c r="K17" s="64" t="s">
        <v>303</v>
      </c>
    </row>
    <row r="18" spans="1:11" s="3" customFormat="1" ht="88.4" customHeight="1">
      <c r="A18" s="65">
        <v>17</v>
      </c>
      <c r="B18" s="67" t="s">
        <v>76</v>
      </c>
      <c r="C18" s="67" t="s">
        <v>40</v>
      </c>
      <c r="D18" s="67" t="s">
        <v>209</v>
      </c>
      <c r="E18" s="67" t="s">
        <v>286</v>
      </c>
      <c r="F18" s="67" t="s">
        <v>317</v>
      </c>
      <c r="G18" s="73" t="s">
        <v>293</v>
      </c>
      <c r="H18" s="73" t="s">
        <v>318</v>
      </c>
      <c r="I18" s="68" t="str">
        <f t="shared" si="0"/>
        <v>Human fault generates a physical threat causing a Destruction of the Sensors of the DS11 Flow forecast which affects Sewers or Wastewater treatment plant and might lead to a Not serious issue</v>
      </c>
      <c r="J18" s="67" t="s">
        <v>319</v>
      </c>
      <c r="K18" s="69" t="s">
        <v>320</v>
      </c>
    </row>
    <row r="19" spans="1:11" s="3" customFormat="1" ht="72.5">
      <c r="A19" s="60">
        <v>18</v>
      </c>
      <c r="B19" s="62" t="s">
        <v>154</v>
      </c>
      <c r="C19" s="62" t="s">
        <v>40</v>
      </c>
      <c r="D19" s="62" t="s">
        <v>209</v>
      </c>
      <c r="E19" s="62" t="s">
        <v>286</v>
      </c>
      <c r="F19" s="62" t="s">
        <v>317</v>
      </c>
      <c r="G19" s="61" t="s">
        <v>293</v>
      </c>
      <c r="H19" s="61" t="s">
        <v>318</v>
      </c>
      <c r="I19" s="63" t="str">
        <f t="shared" si="0"/>
        <v>Internal attacker generates a physical threat causing a Destruction of the Sensors of the DS11 Flow forecast which affects Sewers or Wastewater treatment plant and might lead to a Not serious issue</v>
      </c>
      <c r="J19" s="62" t="s">
        <v>321</v>
      </c>
      <c r="K19" s="64" t="s">
        <v>322</v>
      </c>
    </row>
    <row r="20" spans="1:11" s="3" customFormat="1" ht="74.5" customHeight="1">
      <c r="A20" s="65">
        <v>19</v>
      </c>
      <c r="B20" s="67" t="s">
        <v>39</v>
      </c>
      <c r="C20" s="67" t="s">
        <v>40</v>
      </c>
      <c r="D20" s="67" t="s">
        <v>209</v>
      </c>
      <c r="E20" s="67" t="s">
        <v>286</v>
      </c>
      <c r="F20" s="67" t="s">
        <v>317</v>
      </c>
      <c r="G20" s="73" t="s">
        <v>293</v>
      </c>
      <c r="H20" s="73" t="s">
        <v>318</v>
      </c>
      <c r="I20" s="68" t="str">
        <f t="shared" si="0"/>
        <v>External attacker generates a physical threat causing a Destruction of the Sensors of the DS11 Flow forecast which affects Sewers or Wastewater treatment plant and might lead to a Not serious issue</v>
      </c>
      <c r="J20" s="74" t="s">
        <v>323</v>
      </c>
      <c r="K20" s="69" t="s">
        <v>324</v>
      </c>
    </row>
    <row r="21" spans="1:11" s="45" customFormat="1" ht="58">
      <c r="A21" s="60">
        <v>20</v>
      </c>
      <c r="B21" s="62" t="s">
        <v>154</v>
      </c>
      <c r="C21" s="62" t="s">
        <v>146</v>
      </c>
      <c r="D21" s="62" t="s">
        <v>294</v>
      </c>
      <c r="E21" s="62" t="s">
        <v>239</v>
      </c>
      <c r="F21" s="62" t="s">
        <v>317</v>
      </c>
      <c r="G21" s="61" t="s">
        <v>293</v>
      </c>
      <c r="H21" s="61" t="s">
        <v>222</v>
      </c>
      <c r="I21" s="63" t="str">
        <f t="shared" si="0"/>
        <v>Internal attacker generates a cyber threat causing a Manipulation of the data of the Server of the DS11 Flow forecast which affects Sewers or Wastewater treatment plant and might lead to a Quantity issue</v>
      </c>
      <c r="J21" s="62" t="s">
        <v>325</v>
      </c>
      <c r="K21" s="64" t="s">
        <v>326</v>
      </c>
    </row>
    <row r="22" spans="1:11" s="51" customFormat="1" ht="58">
      <c r="A22" s="60">
        <v>21</v>
      </c>
      <c r="B22" s="62" t="s">
        <v>154</v>
      </c>
      <c r="C22" s="62" t="s">
        <v>146</v>
      </c>
      <c r="D22" s="62" t="s">
        <v>294</v>
      </c>
      <c r="E22" s="62" t="s">
        <v>239</v>
      </c>
      <c r="F22" s="62" t="s">
        <v>317</v>
      </c>
      <c r="G22" s="61" t="s">
        <v>293</v>
      </c>
      <c r="H22" s="61" t="s">
        <v>217</v>
      </c>
      <c r="I22" s="75" t="str">
        <f t="shared" si="0"/>
        <v>Internal attacker generates a cyber threat causing a Manipulation of the data of the Server of the DS11 Flow forecast which affects Sewers or Wastewater treatment plant and might lead to a Quality issue</v>
      </c>
      <c r="J22" s="62" t="s">
        <v>325</v>
      </c>
      <c r="K22" s="64" t="s">
        <v>326</v>
      </c>
    </row>
    <row r="23" spans="1:11" s="45" customFormat="1" ht="58">
      <c r="A23" s="65">
        <v>22</v>
      </c>
      <c r="B23" s="67" t="s">
        <v>167</v>
      </c>
      <c r="C23" s="67" t="s">
        <v>146</v>
      </c>
      <c r="D23" s="67" t="s">
        <v>294</v>
      </c>
      <c r="E23" s="67" t="s">
        <v>239</v>
      </c>
      <c r="F23" s="67" t="s">
        <v>317</v>
      </c>
      <c r="G23" s="73" t="s">
        <v>293</v>
      </c>
      <c r="H23" s="73" t="s">
        <v>222</v>
      </c>
      <c r="I23" s="68" t="str">
        <f t="shared" si="0"/>
        <v>External supplier generates a cyber threat causing a Manipulation of the data of the Server of the DS11 Flow forecast which affects Sewers or Wastewater treatment plant and might lead to a Quantity issue</v>
      </c>
      <c r="J23" s="67" t="s">
        <v>327</v>
      </c>
      <c r="K23" s="69" t="s">
        <v>328</v>
      </c>
    </row>
    <row r="24" spans="1:11" s="51" customFormat="1" ht="58">
      <c r="A24" s="65">
        <v>23</v>
      </c>
      <c r="B24" s="67" t="s">
        <v>167</v>
      </c>
      <c r="C24" s="67" t="s">
        <v>146</v>
      </c>
      <c r="D24" s="67" t="s">
        <v>294</v>
      </c>
      <c r="E24" s="67" t="s">
        <v>239</v>
      </c>
      <c r="F24" s="67" t="s">
        <v>317</v>
      </c>
      <c r="G24" s="73" t="s">
        <v>293</v>
      </c>
      <c r="H24" s="73" t="s">
        <v>217</v>
      </c>
      <c r="I24" s="74" t="str">
        <f t="shared" si="0"/>
        <v>External supplier generates a cyber threat causing a Manipulation of the data of the Server of the DS11 Flow forecast which affects Sewers or Wastewater treatment plant and might lead to a Quality issue</v>
      </c>
      <c r="J24" s="67" t="s">
        <v>327</v>
      </c>
      <c r="K24" s="69" t="s">
        <v>328</v>
      </c>
    </row>
    <row r="25" spans="1:11" s="45" customFormat="1" ht="58">
      <c r="A25" s="60">
        <v>24</v>
      </c>
      <c r="B25" s="62" t="s">
        <v>76</v>
      </c>
      <c r="C25" s="62" t="s">
        <v>146</v>
      </c>
      <c r="D25" s="62" t="s">
        <v>294</v>
      </c>
      <c r="E25" s="62" t="s">
        <v>239</v>
      </c>
      <c r="F25" s="62" t="s">
        <v>317</v>
      </c>
      <c r="G25" s="61" t="s">
        <v>293</v>
      </c>
      <c r="H25" s="61" t="s">
        <v>222</v>
      </c>
      <c r="I25" s="63" t="str">
        <f t="shared" si="0"/>
        <v>Human fault generates a cyber threat causing a Manipulation of the data of the Server of the DS11 Flow forecast which affects Sewers or Wastewater treatment plant and might lead to a Quantity issue</v>
      </c>
      <c r="J25" s="63" t="s">
        <v>329</v>
      </c>
      <c r="K25" s="64" t="s">
        <v>330</v>
      </c>
    </row>
    <row r="26" spans="1:11" s="51" customFormat="1" ht="58">
      <c r="A26" s="60">
        <v>25</v>
      </c>
      <c r="B26" s="62" t="s">
        <v>76</v>
      </c>
      <c r="C26" s="62" t="s">
        <v>146</v>
      </c>
      <c r="D26" s="62" t="s">
        <v>294</v>
      </c>
      <c r="E26" s="62" t="s">
        <v>239</v>
      </c>
      <c r="F26" s="62" t="s">
        <v>317</v>
      </c>
      <c r="G26" s="61" t="s">
        <v>293</v>
      </c>
      <c r="H26" s="61" t="s">
        <v>217</v>
      </c>
      <c r="I26" s="75" t="str">
        <f t="shared" si="0"/>
        <v>Human fault generates a cyber threat causing a Manipulation of the data of the Server of the DS11 Flow forecast which affects Sewers or Wastewater treatment plant and might lead to a Quality issue</v>
      </c>
      <c r="J26" s="75" t="s">
        <v>329</v>
      </c>
      <c r="K26" s="64" t="s">
        <v>330</v>
      </c>
    </row>
    <row r="27" spans="1:11" s="45" customFormat="1" ht="87">
      <c r="A27" s="65">
        <v>26</v>
      </c>
      <c r="B27" s="66" t="s">
        <v>284</v>
      </c>
      <c r="C27" s="66" t="s">
        <v>146</v>
      </c>
      <c r="D27" s="66" t="s">
        <v>331</v>
      </c>
      <c r="E27" s="66" t="s">
        <v>287</v>
      </c>
      <c r="F27" s="76" t="s">
        <v>332</v>
      </c>
      <c r="G27" s="66" t="s">
        <v>333</v>
      </c>
      <c r="H27" s="71" t="s">
        <v>298</v>
      </c>
      <c r="I27" s="68" t="str">
        <f t="shared" si="0"/>
        <v>External Attacker generates a cyber threat causing a manipulation of the data of the ALERT SYSTEM of the Early Warning System 
for bathing water quality which affects Digital solution users and might lead to a False information issue</v>
      </c>
      <c r="J27" s="77" t="s">
        <v>334</v>
      </c>
      <c r="K27" s="69" t="s">
        <v>335</v>
      </c>
    </row>
    <row r="28" spans="1:11" s="3" customFormat="1" ht="87">
      <c r="A28" s="65">
        <v>27</v>
      </c>
      <c r="B28" s="66" t="s">
        <v>284</v>
      </c>
      <c r="C28" s="66" t="s">
        <v>146</v>
      </c>
      <c r="D28" s="66" t="s">
        <v>331</v>
      </c>
      <c r="E28" s="66" t="s">
        <v>287</v>
      </c>
      <c r="F28" s="76" t="s">
        <v>332</v>
      </c>
      <c r="G28" s="66" t="s">
        <v>333</v>
      </c>
      <c r="H28" s="71" t="s">
        <v>297</v>
      </c>
      <c r="I28" s="68" t="str">
        <f t="shared" si="0"/>
        <v>External Attacker generates a cyber threat causing a manipulation of the data of the ALERT SYSTEM of the Early Warning System 
for bathing water quality which affects Digital solution users and might lead to a Information leak issue</v>
      </c>
      <c r="J28" s="77" t="s">
        <v>334</v>
      </c>
      <c r="K28" s="69" t="s">
        <v>335</v>
      </c>
    </row>
    <row r="29" spans="1:11" s="3" customFormat="1" ht="101.5">
      <c r="A29" s="60">
        <v>28</v>
      </c>
      <c r="B29" s="78" t="s">
        <v>284</v>
      </c>
      <c r="C29" s="78" t="s">
        <v>146</v>
      </c>
      <c r="D29" s="78" t="s">
        <v>294</v>
      </c>
      <c r="E29" s="78" t="s">
        <v>336</v>
      </c>
      <c r="F29" s="79" t="s">
        <v>332</v>
      </c>
      <c r="G29" s="78" t="s">
        <v>333</v>
      </c>
      <c r="H29" s="78" t="s">
        <v>298</v>
      </c>
      <c r="I29" s="63" t="str">
        <f t="shared" si="0"/>
        <v>External Attacker generates a cyber threat causing a Manipulation of the data of the ML Based Early warning system for bathing water of the Early Warning System 
for bathing water quality which affects Digital solution users and might lead to a False information issue</v>
      </c>
      <c r="J29" s="78" t="s">
        <v>334</v>
      </c>
      <c r="K29" s="64" t="s">
        <v>337</v>
      </c>
    </row>
    <row r="30" spans="1:11" s="3" customFormat="1" ht="87">
      <c r="A30" s="60">
        <v>29</v>
      </c>
      <c r="B30" s="78" t="s">
        <v>284</v>
      </c>
      <c r="C30" s="78" t="s">
        <v>146</v>
      </c>
      <c r="D30" s="78" t="s">
        <v>294</v>
      </c>
      <c r="E30" s="78" t="s">
        <v>336</v>
      </c>
      <c r="F30" s="79" t="s">
        <v>332</v>
      </c>
      <c r="G30" s="78" t="s">
        <v>333</v>
      </c>
      <c r="H30" s="78" t="s">
        <v>226</v>
      </c>
      <c r="I30" s="63" t="str">
        <f t="shared" si="0"/>
        <v>External Attacker generates a cyber threat causing a Manipulation of the data of the ML Based Early warning system for bathing water of the Early Warning System 
for bathing water quality which affects Digital solution users and might lead to a Reputation issue</v>
      </c>
      <c r="J30" s="63" t="s">
        <v>338</v>
      </c>
      <c r="K30" s="64" t="s">
        <v>337</v>
      </c>
    </row>
    <row r="31" spans="1:11" s="3" customFormat="1" ht="69.75" customHeight="1">
      <c r="A31" s="60">
        <v>30</v>
      </c>
      <c r="B31" s="78" t="s">
        <v>284</v>
      </c>
      <c r="C31" s="78" t="s">
        <v>146</v>
      </c>
      <c r="D31" s="78" t="s">
        <v>294</v>
      </c>
      <c r="E31" s="78" t="s">
        <v>336</v>
      </c>
      <c r="F31" s="79" t="s">
        <v>332</v>
      </c>
      <c r="G31" s="78" t="s">
        <v>333</v>
      </c>
      <c r="H31" s="78" t="s">
        <v>339</v>
      </c>
      <c r="I31" s="63" t="str">
        <f t="shared" si="0"/>
        <v>External Attacker generates a cyber threat causing a Manipulation of the data of the ML Based Early warning system for bathing water of the Early Warning System 
for bathing water quality which affects Digital solution users and might lead to a Health issues issue</v>
      </c>
      <c r="J31" s="63" t="s">
        <v>340</v>
      </c>
      <c r="K31" s="64" t="s">
        <v>337</v>
      </c>
    </row>
    <row r="32" spans="1:11" s="3" customFormat="1" ht="72.5">
      <c r="A32" s="65">
        <v>31</v>
      </c>
      <c r="B32" s="66" t="s">
        <v>284</v>
      </c>
      <c r="C32" s="66" t="s">
        <v>146</v>
      </c>
      <c r="D32" s="66" t="s">
        <v>290</v>
      </c>
      <c r="E32" s="66" t="s">
        <v>286</v>
      </c>
      <c r="F32" s="68" t="s">
        <v>341</v>
      </c>
      <c r="G32" s="71" t="s">
        <v>342</v>
      </c>
      <c r="H32" s="66" t="s">
        <v>217</v>
      </c>
      <c r="I32" s="68" t="str">
        <f t="shared" si="0"/>
        <v>External Attacker generates a cyber threat causing a Denial of Service of the Sensors of the Early Warning System 
for safe water reuse which affects Irrigation water and might lead to a Quality issue</v>
      </c>
      <c r="J32" s="68" t="s">
        <v>343</v>
      </c>
      <c r="K32" s="69" t="s">
        <v>344</v>
      </c>
    </row>
    <row r="33" spans="1:11" s="3" customFormat="1" ht="72.5">
      <c r="A33" s="60">
        <v>32</v>
      </c>
      <c r="B33" s="70" t="s">
        <v>284</v>
      </c>
      <c r="C33" s="70" t="s">
        <v>146</v>
      </c>
      <c r="D33" s="70" t="s">
        <v>294</v>
      </c>
      <c r="E33" s="70" t="s">
        <v>286</v>
      </c>
      <c r="F33" s="63" t="s">
        <v>341</v>
      </c>
      <c r="G33" s="72" t="s">
        <v>342</v>
      </c>
      <c r="H33" s="70" t="s">
        <v>217</v>
      </c>
      <c r="I33" s="63" t="str">
        <f t="shared" si="0"/>
        <v>External Attacker generates a cyber threat causing a Manipulation of the data of the Sensors of the Early Warning System 
for safe water reuse which affects Irrigation water and might lead to a Quality issue</v>
      </c>
      <c r="J33" s="63" t="s">
        <v>343</v>
      </c>
      <c r="K33" s="64" t="s">
        <v>345</v>
      </c>
    </row>
    <row r="34" spans="1:11" s="3" customFormat="1" ht="72.5">
      <c r="A34" s="65">
        <v>33</v>
      </c>
      <c r="B34" s="66" t="s">
        <v>284</v>
      </c>
      <c r="C34" s="66" t="s">
        <v>146</v>
      </c>
      <c r="D34" s="66" t="s">
        <v>219</v>
      </c>
      <c r="E34" s="66" t="s">
        <v>239</v>
      </c>
      <c r="F34" s="68" t="s">
        <v>341</v>
      </c>
      <c r="G34" s="66" t="s">
        <v>342</v>
      </c>
      <c r="H34" s="66" t="s">
        <v>217</v>
      </c>
      <c r="I34" s="68" t="str">
        <f t="shared" si="0"/>
        <v>External Attacker generates a cyber threat causing a Manipulation of the Server of the Early Warning System 
for safe water reuse which affects Irrigation water and might lead to a Quality issue</v>
      </c>
      <c r="J34" s="68" t="s">
        <v>346</v>
      </c>
      <c r="K34" s="69" t="s">
        <v>347</v>
      </c>
    </row>
    <row r="35" spans="1:11" s="3" customFormat="1" ht="107.25" customHeight="1">
      <c r="A35" s="65">
        <v>34</v>
      </c>
      <c r="B35" s="66" t="s">
        <v>284</v>
      </c>
      <c r="C35" s="66" t="s">
        <v>146</v>
      </c>
      <c r="D35" s="66" t="s">
        <v>219</v>
      </c>
      <c r="E35" s="66" t="s">
        <v>239</v>
      </c>
      <c r="F35" s="68" t="s">
        <v>341</v>
      </c>
      <c r="G35" s="66" t="s">
        <v>342</v>
      </c>
      <c r="H35" s="71" t="s">
        <v>339</v>
      </c>
      <c r="I35" s="68" t="str">
        <f t="shared" si="0"/>
        <v>External Attacker generates a cyber threat causing a Manipulation of the Server of the Early Warning System 
for safe water reuse which affects Irrigation water and might lead to a Health issues issue</v>
      </c>
      <c r="J35" s="68" t="s">
        <v>346</v>
      </c>
      <c r="K35" s="69" t="s">
        <v>347</v>
      </c>
    </row>
    <row r="36" spans="1:11" s="3" customFormat="1" ht="72.5">
      <c r="A36" s="60">
        <v>35</v>
      </c>
      <c r="B36" s="70" t="s">
        <v>348</v>
      </c>
      <c r="C36" s="70" t="s">
        <v>146</v>
      </c>
      <c r="D36" s="70" t="s">
        <v>219</v>
      </c>
      <c r="E36" s="70" t="s">
        <v>239</v>
      </c>
      <c r="F36" s="63" t="s">
        <v>341</v>
      </c>
      <c r="G36" s="70" t="s">
        <v>342</v>
      </c>
      <c r="H36" s="72" t="s">
        <v>226</v>
      </c>
      <c r="I36" s="63" t="str">
        <f t="shared" si="0"/>
        <v>Internal Attacker generates a cyber threat causing a Manipulation of the Server of the Early Warning System 
for safe water reuse which affects Irrigation water and might lead to a Reputation issue</v>
      </c>
      <c r="J36" s="63" t="s">
        <v>349</v>
      </c>
      <c r="K36" s="64" t="s">
        <v>350</v>
      </c>
    </row>
    <row r="37" spans="1:11" s="3" customFormat="1" ht="72.5">
      <c r="A37" s="60">
        <v>36</v>
      </c>
      <c r="B37" s="70" t="s">
        <v>348</v>
      </c>
      <c r="C37" s="70" t="s">
        <v>146</v>
      </c>
      <c r="D37" s="70" t="s">
        <v>219</v>
      </c>
      <c r="E37" s="70" t="s">
        <v>239</v>
      </c>
      <c r="F37" s="63" t="s">
        <v>341</v>
      </c>
      <c r="G37" s="70" t="s">
        <v>342</v>
      </c>
      <c r="H37" s="70" t="s">
        <v>217</v>
      </c>
      <c r="I37" s="63" t="str">
        <f t="shared" si="0"/>
        <v>Internal Attacker generates a cyber threat causing a Manipulation of the Server of the Early Warning System 
for safe water reuse which affects Irrigation water and might lead to a Quality issue</v>
      </c>
      <c r="J37" s="63" t="s">
        <v>349</v>
      </c>
      <c r="K37" s="64" t="s">
        <v>350</v>
      </c>
    </row>
    <row r="38" spans="1:11" s="3" customFormat="1" ht="58">
      <c r="A38" s="65">
        <v>37</v>
      </c>
      <c r="B38" s="66" t="s">
        <v>284</v>
      </c>
      <c r="C38" s="66" t="s">
        <v>146</v>
      </c>
      <c r="D38" s="66" t="s">
        <v>294</v>
      </c>
      <c r="E38" s="66" t="s">
        <v>286</v>
      </c>
      <c r="F38" s="66" t="s">
        <v>351</v>
      </c>
      <c r="G38" s="66" t="s">
        <v>333</v>
      </c>
      <c r="H38" s="66" t="s">
        <v>222</v>
      </c>
      <c r="I38" s="68" t="str">
        <f t="shared" si="0"/>
        <v>External Attacker generates a cyber threat causing a Manipulation of the data of the Sensors of the Match-making tool which affects Digital solution users and might lead to a Quantity issue</v>
      </c>
      <c r="J38" s="68" t="s">
        <v>352</v>
      </c>
      <c r="K38" s="69" t="s">
        <v>353</v>
      </c>
    </row>
    <row r="39" spans="1:11" s="3" customFormat="1" ht="58">
      <c r="A39" s="65">
        <v>38</v>
      </c>
      <c r="B39" s="66" t="s">
        <v>284</v>
      </c>
      <c r="C39" s="66" t="s">
        <v>146</v>
      </c>
      <c r="D39" s="66" t="s">
        <v>294</v>
      </c>
      <c r="E39" s="66" t="s">
        <v>286</v>
      </c>
      <c r="F39" s="66" t="s">
        <v>351</v>
      </c>
      <c r="G39" s="66" t="s">
        <v>333</v>
      </c>
      <c r="H39" s="66" t="s">
        <v>217</v>
      </c>
      <c r="I39" s="68" t="str">
        <f t="shared" si="0"/>
        <v>External Attacker generates a cyber threat causing a Manipulation of the data of the Sensors of the Match-making tool which affects Digital solution users and might lead to a Quality issue</v>
      </c>
      <c r="J39" s="68" t="s">
        <v>352</v>
      </c>
      <c r="K39" s="69" t="s">
        <v>354</v>
      </c>
    </row>
    <row r="40" spans="1:11" s="45" customFormat="1" ht="83.25" customHeight="1">
      <c r="A40" s="60">
        <v>39</v>
      </c>
      <c r="B40" s="70" t="s">
        <v>284</v>
      </c>
      <c r="C40" s="70" t="s">
        <v>146</v>
      </c>
      <c r="D40" s="70" t="s">
        <v>290</v>
      </c>
      <c r="E40" s="70" t="s">
        <v>239</v>
      </c>
      <c r="F40" s="70" t="s">
        <v>351</v>
      </c>
      <c r="G40" s="70" t="s">
        <v>333</v>
      </c>
      <c r="H40" s="70" t="s">
        <v>222</v>
      </c>
      <c r="I40" s="63" t="str">
        <f t="shared" si="0"/>
        <v>External Attacker generates a cyber threat causing a Denial of Service of the Server of the Match-making tool which affects Digital solution users and might lead to a Quantity issue</v>
      </c>
      <c r="J40" s="63" t="s">
        <v>352</v>
      </c>
      <c r="K40" s="64" t="s">
        <v>355</v>
      </c>
    </row>
    <row r="41" spans="1:11" s="3" customFormat="1" ht="81" customHeight="1">
      <c r="A41" s="60">
        <v>40</v>
      </c>
      <c r="B41" s="70" t="s">
        <v>284</v>
      </c>
      <c r="C41" s="70" t="s">
        <v>146</v>
      </c>
      <c r="D41" s="70" t="s">
        <v>290</v>
      </c>
      <c r="E41" s="70" t="s">
        <v>239</v>
      </c>
      <c r="F41" s="70" t="s">
        <v>351</v>
      </c>
      <c r="G41" s="70" t="s">
        <v>333</v>
      </c>
      <c r="H41" s="70" t="s">
        <v>217</v>
      </c>
      <c r="I41" s="63" t="str">
        <f t="shared" si="0"/>
        <v>External Attacker generates a cyber threat causing a Denial of Service of the Server of the Match-making tool which affects Digital solution users and might lead to a Quality issue</v>
      </c>
      <c r="J41" s="63" t="s">
        <v>352</v>
      </c>
      <c r="K41" s="64" t="s">
        <v>355</v>
      </c>
    </row>
    <row r="42" spans="1:11" s="45" customFormat="1" ht="58">
      <c r="A42" s="65">
        <v>41</v>
      </c>
      <c r="B42" s="66" t="s">
        <v>284</v>
      </c>
      <c r="C42" s="66" t="s">
        <v>146</v>
      </c>
      <c r="D42" s="71" t="s">
        <v>294</v>
      </c>
      <c r="E42" s="66" t="s">
        <v>239</v>
      </c>
      <c r="F42" s="66" t="s">
        <v>351</v>
      </c>
      <c r="G42" s="66" t="s">
        <v>333</v>
      </c>
      <c r="H42" s="71" t="s">
        <v>356</v>
      </c>
      <c r="I42" s="68" t="str">
        <f t="shared" si="0"/>
        <v>External Attacker generates a cyber threat causing a Manipulation of the data of the Server of the Match-making tool which affects Digital solution users and might lead to a Damage to stakeholder activtiy issue</v>
      </c>
      <c r="J42" s="67" t="s">
        <v>357</v>
      </c>
      <c r="K42" s="69" t="s">
        <v>358</v>
      </c>
    </row>
    <row r="43" spans="1:11" s="45" customFormat="1" ht="58">
      <c r="A43" s="65">
        <v>42</v>
      </c>
      <c r="B43" s="66" t="s">
        <v>284</v>
      </c>
      <c r="C43" s="66" t="s">
        <v>146</v>
      </c>
      <c r="D43" s="71" t="s">
        <v>294</v>
      </c>
      <c r="E43" s="66" t="s">
        <v>239</v>
      </c>
      <c r="F43" s="66" t="s">
        <v>351</v>
      </c>
      <c r="G43" s="66" t="s">
        <v>333</v>
      </c>
      <c r="H43" s="71" t="s">
        <v>226</v>
      </c>
      <c r="I43" s="68" t="str">
        <f t="shared" si="0"/>
        <v>External Attacker generates a cyber threat causing a Manipulation of the data of the Server of the Match-making tool which affects Digital solution users and might lead to a Reputation issue</v>
      </c>
      <c r="J43" s="67" t="s">
        <v>357</v>
      </c>
      <c r="K43" s="69" t="s">
        <v>358</v>
      </c>
    </row>
    <row r="44" spans="1:11" s="3" customFormat="1" ht="58">
      <c r="A44" s="60">
        <v>43</v>
      </c>
      <c r="B44" s="70" t="s">
        <v>284</v>
      </c>
      <c r="C44" s="70" t="s">
        <v>146</v>
      </c>
      <c r="D44" s="70" t="s">
        <v>294</v>
      </c>
      <c r="E44" s="70" t="s">
        <v>310</v>
      </c>
      <c r="F44" s="70" t="s">
        <v>351</v>
      </c>
      <c r="G44" s="70" t="s">
        <v>333</v>
      </c>
      <c r="H44" s="70" t="s">
        <v>359</v>
      </c>
      <c r="I44" s="63" t="str">
        <f t="shared" si="0"/>
        <v>External Attacker generates a cyber threat causing a Manipulation of the data of the Web application of the Match-making tool which affects Digital solution users and might lead to a Information Leak issue</v>
      </c>
      <c r="J44" s="63" t="s">
        <v>360</v>
      </c>
      <c r="K44" s="64" t="s">
        <v>358</v>
      </c>
    </row>
    <row r="45" spans="1:11" s="3" customFormat="1" ht="72.5">
      <c r="A45" s="65">
        <v>44</v>
      </c>
      <c r="B45" s="73" t="s">
        <v>76</v>
      </c>
      <c r="C45" s="73" t="s">
        <v>208</v>
      </c>
      <c r="D45" s="73" t="s">
        <v>294</v>
      </c>
      <c r="E45" s="73" t="s">
        <v>239</v>
      </c>
      <c r="F45" s="67" t="s">
        <v>336</v>
      </c>
      <c r="G45" s="73" t="s">
        <v>228</v>
      </c>
      <c r="H45" s="73" t="s">
        <v>217</v>
      </c>
      <c r="I45" s="68" t="str">
        <f t="shared" si="0"/>
        <v>Human fault generates a Cyber threat causing a Manipulation of the data of the Server of the ML Based Early warning system for bathing water which affects Raw water bodies and might lead to a Quality issue</v>
      </c>
      <c r="J45" s="76" t="s">
        <v>361</v>
      </c>
      <c r="K45" s="69" t="s">
        <v>362</v>
      </c>
    </row>
    <row r="46" spans="1:11" s="3" customFormat="1" ht="72.5">
      <c r="A46" s="60">
        <v>45</v>
      </c>
      <c r="B46" s="78" t="s">
        <v>284</v>
      </c>
      <c r="C46" s="78" t="s">
        <v>146</v>
      </c>
      <c r="D46" s="78" t="s">
        <v>294</v>
      </c>
      <c r="E46" s="78" t="s">
        <v>363</v>
      </c>
      <c r="F46" s="78" t="s">
        <v>364</v>
      </c>
      <c r="G46" s="78" t="s">
        <v>333</v>
      </c>
      <c r="H46" s="78" t="s">
        <v>298</v>
      </c>
      <c r="I46" s="63" t="str">
        <f t="shared" si="0"/>
        <v>External Attacker generates a cyber threat causing a Manipulation of the data of the Web applicaton of the Mobile Apps to communicate bathing water quality which affects Digital solution users and might lead to a False information issue</v>
      </c>
      <c r="J46" s="78" t="s">
        <v>365</v>
      </c>
      <c r="K46" s="64" t="s">
        <v>366</v>
      </c>
    </row>
    <row r="47" spans="1:11" s="3" customFormat="1" ht="72.5">
      <c r="A47" s="60">
        <v>46</v>
      </c>
      <c r="B47" s="78" t="s">
        <v>284</v>
      </c>
      <c r="C47" s="78" t="s">
        <v>146</v>
      </c>
      <c r="D47" s="78" t="s">
        <v>294</v>
      </c>
      <c r="E47" s="78" t="s">
        <v>363</v>
      </c>
      <c r="F47" s="78" t="s">
        <v>364</v>
      </c>
      <c r="G47" s="78" t="s">
        <v>333</v>
      </c>
      <c r="H47" s="78" t="s">
        <v>339</v>
      </c>
      <c r="I47" s="63" t="str">
        <f t="shared" si="0"/>
        <v>External Attacker generates a cyber threat causing a Manipulation of the data of the Web applicaton of the Mobile Apps to communicate bathing water quality which affects Digital solution users and might lead to a Health issues issue</v>
      </c>
      <c r="J47" s="63" t="s">
        <v>367</v>
      </c>
      <c r="K47" s="64" t="s">
        <v>366</v>
      </c>
    </row>
    <row r="48" spans="1:11" s="3" customFormat="1" ht="72.5">
      <c r="A48" s="60">
        <v>47</v>
      </c>
      <c r="B48" s="78" t="s">
        <v>284</v>
      </c>
      <c r="C48" s="78" t="s">
        <v>146</v>
      </c>
      <c r="D48" s="78" t="s">
        <v>294</v>
      </c>
      <c r="E48" s="78" t="s">
        <v>363</v>
      </c>
      <c r="F48" s="78" t="s">
        <v>364</v>
      </c>
      <c r="G48" s="78" t="s">
        <v>333</v>
      </c>
      <c r="H48" s="78" t="s">
        <v>226</v>
      </c>
      <c r="I48" s="63" t="str">
        <f t="shared" si="0"/>
        <v>External Attacker generates a cyber threat causing a Manipulation of the data of the Web applicaton of the Mobile Apps to communicate bathing water quality which affects Digital solution users and might lead to a Reputation issue</v>
      </c>
      <c r="J48" s="63" t="s">
        <v>368</v>
      </c>
      <c r="K48" s="64" t="s">
        <v>366</v>
      </c>
    </row>
    <row r="49" spans="1:11" s="3" customFormat="1" ht="58">
      <c r="A49" s="65">
        <v>48</v>
      </c>
      <c r="B49" s="66" t="s">
        <v>284</v>
      </c>
      <c r="C49" s="66" t="s">
        <v>146</v>
      </c>
      <c r="D49" s="66" t="s">
        <v>290</v>
      </c>
      <c r="E49" s="66" t="s">
        <v>369</v>
      </c>
      <c r="F49" s="66" t="s">
        <v>370</v>
      </c>
      <c r="G49" s="66" t="s">
        <v>333</v>
      </c>
      <c r="H49" s="66" t="s">
        <v>226</v>
      </c>
      <c r="I49" s="68" t="str">
        <f t="shared" si="0"/>
        <v>External Attacker generates a cyber threat causing a Denial of Service of the Web server of the Serious Game which affects Digital solution users and might lead to a Reputation issue</v>
      </c>
      <c r="J49" s="68" t="s">
        <v>371</v>
      </c>
      <c r="K49" s="69" t="s">
        <v>372</v>
      </c>
    </row>
    <row r="50" spans="1:11" s="3" customFormat="1" ht="58">
      <c r="A50" s="60">
        <v>49</v>
      </c>
      <c r="B50" s="70" t="s">
        <v>154</v>
      </c>
      <c r="C50" s="70" t="s">
        <v>146</v>
      </c>
      <c r="D50" s="72" t="s">
        <v>219</v>
      </c>
      <c r="E50" s="72" t="s">
        <v>369</v>
      </c>
      <c r="F50" s="70" t="s">
        <v>370</v>
      </c>
      <c r="G50" s="70" t="s">
        <v>333</v>
      </c>
      <c r="H50" s="72" t="s">
        <v>226</v>
      </c>
      <c r="I50" s="63" t="str">
        <f t="shared" si="0"/>
        <v>Internal attacker generates a cyber threat causing a Manipulation of the Web server of the Serious Game which affects Digital solution users and might lead to a Reputation issue</v>
      </c>
      <c r="J50" s="63" t="s">
        <v>373</v>
      </c>
      <c r="K50" s="64" t="s">
        <v>374</v>
      </c>
    </row>
    <row r="51" spans="1:11" s="3" customFormat="1" ht="58">
      <c r="A51" s="65">
        <v>50</v>
      </c>
      <c r="B51" s="66" t="s">
        <v>154</v>
      </c>
      <c r="C51" s="66" t="s">
        <v>146</v>
      </c>
      <c r="D51" s="66" t="s">
        <v>290</v>
      </c>
      <c r="E51" s="66" t="s">
        <v>369</v>
      </c>
      <c r="F51" s="66" t="s">
        <v>370</v>
      </c>
      <c r="G51" s="66" t="s">
        <v>333</v>
      </c>
      <c r="H51" s="66" t="s">
        <v>226</v>
      </c>
      <c r="I51" s="68" t="str">
        <f t="shared" si="0"/>
        <v>Internal attacker generates a cyber threat causing a Denial of Service of the Web server of the Serious Game which affects Digital solution users and might lead to a Reputation issue</v>
      </c>
      <c r="J51" s="68" t="s">
        <v>375</v>
      </c>
      <c r="K51" s="69" t="s">
        <v>376</v>
      </c>
    </row>
    <row r="52" spans="1:11" s="3" customFormat="1" ht="58">
      <c r="A52" s="60">
        <v>51</v>
      </c>
      <c r="B52" s="70" t="s">
        <v>154</v>
      </c>
      <c r="C52" s="70" t="s">
        <v>146</v>
      </c>
      <c r="D52" s="70" t="s">
        <v>294</v>
      </c>
      <c r="E52" s="70" t="s">
        <v>286</v>
      </c>
      <c r="F52" s="70" t="s">
        <v>377</v>
      </c>
      <c r="G52" s="70" t="s">
        <v>378</v>
      </c>
      <c r="H52" s="72" t="s">
        <v>212</v>
      </c>
      <c r="I52" s="63" t="str">
        <f t="shared" si="0"/>
        <v>Internal attacker generates a cyber threat causing a Manipulation of the data of the Sensors of the Temperature sensor Web-Platform  which affects CSOs data quality and might lead to a Financial issue</v>
      </c>
      <c r="J52" s="80" t="s">
        <v>379</v>
      </c>
      <c r="K52" s="64" t="s">
        <v>380</v>
      </c>
    </row>
    <row r="53" spans="1:11" s="45" customFormat="1" ht="58">
      <c r="A53" s="60">
        <v>52</v>
      </c>
      <c r="B53" s="78" t="s">
        <v>154</v>
      </c>
      <c r="C53" s="78" t="s">
        <v>146</v>
      </c>
      <c r="D53" s="78" t="s">
        <v>294</v>
      </c>
      <c r="E53" s="78" t="s">
        <v>286</v>
      </c>
      <c r="F53" s="78" t="s">
        <v>377</v>
      </c>
      <c r="G53" s="78" t="s">
        <v>378</v>
      </c>
      <c r="H53" s="78" t="s">
        <v>217</v>
      </c>
      <c r="I53" s="63" t="str">
        <f t="shared" si="0"/>
        <v>Internal attacker generates a cyber threat causing a Manipulation of the data of the Sensors of the Temperature sensor Web-Platform  which affects CSOs data quality and might lead to a Quality issue</v>
      </c>
      <c r="J53" s="80" t="s">
        <v>379</v>
      </c>
      <c r="K53" s="64" t="s">
        <v>380</v>
      </c>
    </row>
    <row r="54" spans="1:11" s="3" customFormat="1" ht="72.5">
      <c r="A54" s="60">
        <v>53</v>
      </c>
      <c r="B54" s="70" t="s">
        <v>154</v>
      </c>
      <c r="C54" s="70" t="s">
        <v>146</v>
      </c>
      <c r="D54" s="70" t="s">
        <v>294</v>
      </c>
      <c r="E54" s="70" t="s">
        <v>286</v>
      </c>
      <c r="F54" s="70" t="s">
        <v>377</v>
      </c>
      <c r="G54" s="70" t="s">
        <v>378</v>
      </c>
      <c r="H54" s="72" t="s">
        <v>226</v>
      </c>
      <c r="I54" s="63" t="str">
        <f t="shared" si="0"/>
        <v>Internal attacker generates a cyber threat causing a Manipulation of the data of the Sensors of the Temperature sensor Web-Platform  which affects CSOs data quality and might lead to a Reputation issue</v>
      </c>
      <c r="J54" s="80" t="s">
        <v>379</v>
      </c>
      <c r="K54" s="64" t="s">
        <v>380</v>
      </c>
    </row>
    <row r="55" spans="1:11" s="3" customFormat="1" ht="58">
      <c r="A55" s="65">
        <v>54</v>
      </c>
      <c r="B55" s="66" t="s">
        <v>284</v>
      </c>
      <c r="C55" s="66" t="s">
        <v>146</v>
      </c>
      <c r="D55" s="66" t="s">
        <v>294</v>
      </c>
      <c r="E55" s="66" t="s">
        <v>286</v>
      </c>
      <c r="F55" s="66" t="s">
        <v>377</v>
      </c>
      <c r="G55" s="66" t="s">
        <v>378</v>
      </c>
      <c r="H55" s="71" t="s">
        <v>212</v>
      </c>
      <c r="I55" s="68" t="str">
        <f t="shared" si="0"/>
        <v>External Attacker generates a cyber threat causing a Manipulation of the data of the Sensors of the Temperature sensor Web-Platform  which affects CSOs data quality and might lead to a Financial issue</v>
      </c>
      <c r="J55" s="74" t="s">
        <v>381</v>
      </c>
      <c r="K55" s="69" t="s">
        <v>382</v>
      </c>
    </row>
    <row r="56" spans="1:11" s="45" customFormat="1" ht="58">
      <c r="A56" s="65">
        <v>55</v>
      </c>
      <c r="B56" s="66" t="s">
        <v>284</v>
      </c>
      <c r="C56" s="66" t="s">
        <v>146</v>
      </c>
      <c r="D56" s="66" t="s">
        <v>294</v>
      </c>
      <c r="E56" s="66" t="s">
        <v>286</v>
      </c>
      <c r="F56" s="66" t="s">
        <v>377</v>
      </c>
      <c r="G56" s="66" t="s">
        <v>378</v>
      </c>
      <c r="H56" s="71" t="s">
        <v>217</v>
      </c>
      <c r="I56" s="68" t="str">
        <f t="shared" si="0"/>
        <v>External Attacker generates a cyber threat causing a Manipulation of the data of the Sensors of the Temperature sensor Web-Platform  which affects CSOs data quality and might lead to a Quality issue</v>
      </c>
      <c r="J56" s="74" t="s">
        <v>381</v>
      </c>
      <c r="K56" s="69" t="s">
        <v>382</v>
      </c>
    </row>
    <row r="57" spans="1:11" s="3" customFormat="1" ht="72.5">
      <c r="A57" s="65">
        <v>56</v>
      </c>
      <c r="B57" s="66" t="s">
        <v>284</v>
      </c>
      <c r="C57" s="66" t="s">
        <v>146</v>
      </c>
      <c r="D57" s="66" t="s">
        <v>294</v>
      </c>
      <c r="E57" s="66" t="s">
        <v>286</v>
      </c>
      <c r="F57" s="66" t="s">
        <v>377</v>
      </c>
      <c r="G57" s="66" t="s">
        <v>378</v>
      </c>
      <c r="H57" s="71" t="s">
        <v>226</v>
      </c>
      <c r="I57" s="68" t="str">
        <f t="shared" si="0"/>
        <v>External Attacker generates a cyber threat causing a Manipulation of the data of the Sensors of the Temperature sensor Web-Platform  which affects CSOs data quality and might lead to a Reputation issue</v>
      </c>
      <c r="J57" s="74" t="s">
        <v>381</v>
      </c>
      <c r="K57" s="69" t="s">
        <v>382</v>
      </c>
    </row>
    <row r="58" spans="1:11" s="3" customFormat="1" ht="58">
      <c r="A58" s="60">
        <v>57</v>
      </c>
      <c r="B58" s="70" t="s">
        <v>284</v>
      </c>
      <c r="C58" s="70" t="s">
        <v>146</v>
      </c>
      <c r="D58" s="70" t="s">
        <v>290</v>
      </c>
      <c r="E58" s="70" t="s">
        <v>286</v>
      </c>
      <c r="F58" s="70" t="s">
        <v>377</v>
      </c>
      <c r="G58" s="70" t="s">
        <v>378</v>
      </c>
      <c r="H58" s="72" t="s">
        <v>212</v>
      </c>
      <c r="I58" s="63" t="str">
        <f t="shared" si="0"/>
        <v>External Attacker generates a cyber threat causing a Denial of Service of the Sensors of the Temperature sensor Web-Platform  which affects CSOs data quality and might lead to a Financial issue</v>
      </c>
      <c r="J58" s="80" t="s">
        <v>383</v>
      </c>
      <c r="K58" s="64" t="s">
        <v>384</v>
      </c>
    </row>
    <row r="59" spans="1:11" s="3" customFormat="1" ht="58">
      <c r="A59" s="60">
        <v>58</v>
      </c>
      <c r="B59" s="70" t="s">
        <v>284</v>
      </c>
      <c r="C59" s="70" t="s">
        <v>146</v>
      </c>
      <c r="D59" s="70" t="s">
        <v>290</v>
      </c>
      <c r="E59" s="70" t="s">
        <v>286</v>
      </c>
      <c r="F59" s="70" t="s">
        <v>377</v>
      </c>
      <c r="G59" s="70" t="s">
        <v>378</v>
      </c>
      <c r="H59" s="72" t="s">
        <v>217</v>
      </c>
      <c r="I59" s="63" t="str">
        <f t="shared" si="0"/>
        <v>External Attacker generates a cyber threat causing a Denial of Service of the Sensors of the Temperature sensor Web-Platform  which affects CSOs data quality and might lead to a Quality issue</v>
      </c>
      <c r="J59" s="80" t="s">
        <v>383</v>
      </c>
      <c r="K59" s="64" t="s">
        <v>384</v>
      </c>
    </row>
    <row r="60" spans="1:11" s="45" customFormat="1" ht="58">
      <c r="A60" s="65">
        <v>59</v>
      </c>
      <c r="B60" s="66" t="s">
        <v>284</v>
      </c>
      <c r="C60" s="66" t="s">
        <v>146</v>
      </c>
      <c r="D60" s="66" t="s">
        <v>309</v>
      </c>
      <c r="E60" s="66" t="s">
        <v>310</v>
      </c>
      <c r="F60" s="66" t="s">
        <v>377</v>
      </c>
      <c r="G60" s="66" t="s">
        <v>378</v>
      </c>
      <c r="H60" s="71" t="s">
        <v>212</v>
      </c>
      <c r="I60" s="68" t="str">
        <f t="shared" si="0"/>
        <v>External Attacker generates a cyber threat causing a Spoofing of the Web application of the Temperature sensor Web-Platform  which affects CSOs data quality and might lead to a Financial issue</v>
      </c>
      <c r="J60" s="68" t="s">
        <v>385</v>
      </c>
      <c r="K60" s="81">
        <v>27</v>
      </c>
    </row>
    <row r="61" spans="1:11" s="3" customFormat="1" ht="58">
      <c r="A61" s="65">
        <v>60</v>
      </c>
      <c r="B61" s="66" t="s">
        <v>284</v>
      </c>
      <c r="C61" s="66" t="s">
        <v>146</v>
      </c>
      <c r="D61" s="66" t="s">
        <v>309</v>
      </c>
      <c r="E61" s="66" t="s">
        <v>310</v>
      </c>
      <c r="F61" s="66" t="s">
        <v>377</v>
      </c>
      <c r="G61" s="66" t="s">
        <v>378</v>
      </c>
      <c r="H61" s="71" t="s">
        <v>217</v>
      </c>
      <c r="I61" s="68" t="str">
        <f t="shared" si="0"/>
        <v>External Attacker generates a cyber threat causing a Spoofing of the Web application of the Temperature sensor Web-Platform  which affects CSOs data quality and might lead to a Quality issue</v>
      </c>
      <c r="J61" s="68" t="s">
        <v>385</v>
      </c>
      <c r="K61" s="81">
        <v>27</v>
      </c>
    </row>
    <row r="62" spans="1:11" s="3" customFormat="1" ht="58">
      <c r="A62" s="60">
        <v>61</v>
      </c>
      <c r="B62" s="61" t="s">
        <v>284</v>
      </c>
      <c r="C62" s="70" t="s">
        <v>146</v>
      </c>
      <c r="D62" s="62" t="s">
        <v>294</v>
      </c>
      <c r="E62" s="61" t="s">
        <v>239</v>
      </c>
      <c r="F62" s="61" t="s">
        <v>386</v>
      </c>
      <c r="G62" s="61" t="s">
        <v>378</v>
      </c>
      <c r="H62" s="62" t="s">
        <v>212</v>
      </c>
      <c r="I62" s="63" t="str">
        <f>CONCATENATE(B62," generates a ",C62," threat causing a ",D62," of the ",E62," of the ",F62," which affects ",G62," and might lead to a ",H62," issue")</f>
        <v>External Attacker generates a cyber threat causing a Manipulation of the data of the Server of the Temperature sensor Web-Platform which affects CSOs data quality and might lead to a Financial issue</v>
      </c>
      <c r="J62" s="82" t="s">
        <v>387</v>
      </c>
      <c r="K62" s="83" t="s">
        <v>347</v>
      </c>
    </row>
    <row r="63" spans="1:11" s="3" customFormat="1" ht="58">
      <c r="A63" s="65">
        <v>62</v>
      </c>
      <c r="B63" s="66" t="s">
        <v>76</v>
      </c>
      <c r="C63" s="66" t="s">
        <v>146</v>
      </c>
      <c r="D63" s="66" t="s">
        <v>294</v>
      </c>
      <c r="E63" s="66" t="s">
        <v>239</v>
      </c>
      <c r="F63" s="66" t="s">
        <v>287</v>
      </c>
      <c r="G63" s="66" t="s">
        <v>228</v>
      </c>
      <c r="H63" s="66" t="s">
        <v>298</v>
      </c>
      <c r="I63" s="84" t="str">
        <f>CONCATENATE(B63," generates a ",C63," threat causing a ",D63," of the ",E63," of the ",F63," which affects ",G63," and might lead to a ",H63," issue")</f>
        <v>Human fault generates a cyber threat causing a Manipulation of the data of the Server of the ALERT SYSTEM which affects Raw water bodies and might lead to a False information issue</v>
      </c>
      <c r="J63" s="85" t="s">
        <v>388</v>
      </c>
      <c r="K63" s="86" t="s">
        <v>389</v>
      </c>
    </row>
    <row r="64" spans="1:11" s="3" customFormat="1" ht="58">
      <c r="A64" s="65">
        <v>63</v>
      </c>
      <c r="B64" s="66" t="s">
        <v>76</v>
      </c>
      <c r="C64" s="66" t="s">
        <v>146</v>
      </c>
      <c r="D64" s="66" t="s">
        <v>294</v>
      </c>
      <c r="E64" s="66" t="s">
        <v>239</v>
      </c>
      <c r="F64" s="66" t="s">
        <v>287</v>
      </c>
      <c r="G64" s="66" t="s">
        <v>228</v>
      </c>
      <c r="H64" s="66" t="s">
        <v>359</v>
      </c>
      <c r="I64" s="84" t="str">
        <f t="shared" ref="I64:I67" si="1">CONCATENATE(B64," generates a ",C64," threat causing a ",D64," of the ",E64," of the ",F64," which affects ",G64," and might lead to a ",H64," issue")</f>
        <v>Human fault generates a cyber threat causing a Manipulation of the data of the Server of the ALERT SYSTEM which affects Raw water bodies and might lead to a Information Leak issue</v>
      </c>
      <c r="J64" s="85" t="s">
        <v>388</v>
      </c>
      <c r="K64" s="86" t="s">
        <v>389</v>
      </c>
    </row>
    <row r="65" spans="1:11" s="3" customFormat="1" ht="58">
      <c r="A65" s="65">
        <v>64</v>
      </c>
      <c r="B65" s="66" t="s">
        <v>76</v>
      </c>
      <c r="C65" s="66" t="s">
        <v>146</v>
      </c>
      <c r="D65" s="66" t="s">
        <v>294</v>
      </c>
      <c r="E65" s="66" t="s">
        <v>239</v>
      </c>
      <c r="F65" s="66" t="s">
        <v>287</v>
      </c>
      <c r="G65" s="66" t="s">
        <v>228</v>
      </c>
      <c r="H65" s="66" t="s">
        <v>297</v>
      </c>
      <c r="I65" s="84" t="str">
        <f>CONCATENATE(B65," generates a ",C65," threat causing a ",D65," of the ",E65," of the ",F65," which affects ",G65," and might lead to a ",H65," issue")</f>
        <v>Human fault generates a cyber threat causing a Manipulation of the data of the Server of the ALERT SYSTEM which affects Raw water bodies and might lead to a Information leak issue</v>
      </c>
      <c r="J65" s="85" t="s">
        <v>390</v>
      </c>
      <c r="K65" s="81" t="s">
        <v>391</v>
      </c>
    </row>
    <row r="66" spans="1:11" s="45" customFormat="1" ht="58">
      <c r="A66" s="65">
        <v>65</v>
      </c>
      <c r="B66" s="66" t="s">
        <v>76</v>
      </c>
      <c r="C66" s="66" t="s">
        <v>146</v>
      </c>
      <c r="D66" s="66" t="s">
        <v>294</v>
      </c>
      <c r="E66" s="66" t="s">
        <v>239</v>
      </c>
      <c r="F66" s="66" t="s">
        <v>287</v>
      </c>
      <c r="G66" s="66" t="s">
        <v>228</v>
      </c>
      <c r="H66" s="66" t="s">
        <v>298</v>
      </c>
      <c r="I66" s="84" t="str">
        <f t="shared" si="1"/>
        <v>Human fault generates a cyber threat causing a Manipulation of the data of the Server of the ALERT SYSTEM which affects Raw water bodies and might lead to a False information issue</v>
      </c>
      <c r="J66" s="85" t="s">
        <v>390</v>
      </c>
      <c r="K66" s="81" t="s">
        <v>391</v>
      </c>
    </row>
    <row r="67" spans="1:11" s="3" customFormat="1" ht="58">
      <c r="A67" s="60">
        <v>66</v>
      </c>
      <c r="B67" s="70" t="s">
        <v>76</v>
      </c>
      <c r="C67" s="70" t="s">
        <v>146</v>
      </c>
      <c r="D67" s="70" t="s">
        <v>290</v>
      </c>
      <c r="E67" s="70" t="s">
        <v>239</v>
      </c>
      <c r="F67" s="70" t="s">
        <v>287</v>
      </c>
      <c r="G67" s="70" t="s">
        <v>228</v>
      </c>
      <c r="H67" s="70" t="s">
        <v>217</v>
      </c>
      <c r="I67" s="87" t="str">
        <f t="shared" si="1"/>
        <v>Human fault generates a cyber threat causing a Denial of Service of the Server of the ALERT SYSTEM which affects Raw water bodies and might lead to a Quality issue</v>
      </c>
      <c r="J67" s="88" t="s">
        <v>390</v>
      </c>
      <c r="K67" s="83" t="s">
        <v>391</v>
      </c>
    </row>
    <row r="68" spans="1:11" s="3" customFormat="1" ht="58">
      <c r="A68" s="60">
        <v>67</v>
      </c>
      <c r="B68" s="70" t="s">
        <v>76</v>
      </c>
      <c r="C68" s="70" t="s">
        <v>146</v>
      </c>
      <c r="D68" s="70" t="s">
        <v>290</v>
      </c>
      <c r="E68" s="70" t="s">
        <v>239</v>
      </c>
      <c r="F68" s="70" t="s">
        <v>287</v>
      </c>
      <c r="G68" s="70" t="s">
        <v>228</v>
      </c>
      <c r="H68" s="70" t="s">
        <v>226</v>
      </c>
      <c r="I68" s="87" t="str">
        <f>CONCATENATE(B68," generates a ",C68," threat causing a ",D68," of the ",E68," of the ",F68," which affects ",G68," and might lead to a ",H68," issue")</f>
        <v>Human fault generates a cyber threat causing a Denial of Service of the Server of the ALERT SYSTEM which affects Raw water bodies and might lead to a Reputation issue</v>
      </c>
      <c r="J68" s="88" t="s">
        <v>390</v>
      </c>
      <c r="K68" s="83" t="s">
        <v>391</v>
      </c>
    </row>
    <row r="69" spans="1:11" s="3" customFormat="1" ht="58">
      <c r="A69" s="65">
        <v>68</v>
      </c>
      <c r="B69" s="66" t="s">
        <v>284</v>
      </c>
      <c r="C69" s="66" t="s">
        <v>146</v>
      </c>
      <c r="D69" s="66" t="s">
        <v>290</v>
      </c>
      <c r="E69" s="66" t="s">
        <v>369</v>
      </c>
      <c r="F69" s="66" t="s">
        <v>370</v>
      </c>
      <c r="G69" s="66" t="s">
        <v>333</v>
      </c>
      <c r="H69" s="66" t="s">
        <v>226</v>
      </c>
      <c r="I69" s="68" t="str">
        <f>CONCATENATE(B69," generates a ",C69," threat causing a ",D69," of the ",E69," of the ",F69," which affects ",G69," and might lead to a ",H69," issue")</f>
        <v>External Attacker generates a cyber threat causing a Denial of Service of the Web server of the Serious Game which affects Digital solution users and might lead to a Reputation issue</v>
      </c>
      <c r="J69" s="68" t="s">
        <v>392</v>
      </c>
      <c r="K69" s="69" t="s">
        <v>393</v>
      </c>
    </row>
    <row r="70" spans="1:11" s="3" customFormat="1">
      <c r="A70" s="50"/>
      <c r="B70" s="45"/>
      <c r="C70" s="45"/>
      <c r="D70" s="45"/>
      <c r="E70" s="45"/>
      <c r="F70" s="45"/>
      <c r="G70" s="45"/>
      <c r="H70" s="45"/>
      <c r="I70" s="11"/>
      <c r="J70" s="15"/>
      <c r="K70" s="15"/>
    </row>
    <row r="71" spans="1:11" s="3" customFormat="1">
      <c r="A71" s="50"/>
      <c r="B71" s="45"/>
      <c r="C71" s="45"/>
      <c r="D71" s="45"/>
      <c r="E71" s="45"/>
      <c r="F71" s="45"/>
      <c r="G71" s="45"/>
      <c r="H71" s="45"/>
      <c r="I71" s="11"/>
      <c r="J71" s="15"/>
      <c r="K71" s="15"/>
    </row>
    <row r="72" spans="1:11" s="3" customFormat="1">
      <c r="A72" s="50"/>
      <c r="B72" s="45"/>
      <c r="C72" s="45"/>
      <c r="D72" s="45"/>
      <c r="E72" s="45"/>
      <c r="F72" s="45"/>
      <c r="G72" s="45"/>
      <c r="H72" s="45"/>
      <c r="I72" s="11"/>
      <c r="J72" s="15"/>
      <c r="K72" s="15"/>
    </row>
    <row r="73" spans="1:11" s="3" customFormat="1">
      <c r="A73" s="50"/>
      <c r="B73" s="45"/>
      <c r="C73" s="45"/>
      <c r="D73" s="45"/>
      <c r="E73" s="45"/>
      <c r="F73" s="45"/>
      <c r="G73" s="45"/>
      <c r="H73" s="45"/>
      <c r="I73" s="11"/>
      <c r="J73" s="15"/>
      <c r="K73" s="15"/>
    </row>
    <row r="74" spans="1:11" s="3" customFormat="1" ht="92.25" customHeight="1">
      <c r="A74" s="50"/>
      <c r="B74" s="45"/>
      <c r="C74" s="45"/>
      <c r="D74" s="45"/>
      <c r="E74" s="45"/>
      <c r="F74" s="45"/>
      <c r="G74" s="45"/>
      <c r="H74" s="45"/>
      <c r="I74" s="11"/>
      <c r="J74" s="15"/>
      <c r="K74" s="18"/>
    </row>
    <row r="75" spans="1:11" s="3" customFormat="1">
      <c r="A75" s="50"/>
      <c r="B75" s="45"/>
      <c r="C75" s="45"/>
      <c r="D75" s="45"/>
      <c r="E75" s="45"/>
      <c r="F75" s="45"/>
      <c r="G75" s="45"/>
      <c r="H75" s="45"/>
      <c r="I75" s="11"/>
      <c r="J75" s="15"/>
      <c r="K75" s="18"/>
    </row>
    <row r="76" spans="1:11" s="3" customFormat="1">
      <c r="A76" s="50"/>
      <c r="B76" s="45"/>
      <c r="C76" s="45"/>
      <c r="D76" s="45"/>
      <c r="E76" s="45"/>
      <c r="F76" s="45"/>
      <c r="G76" s="45"/>
      <c r="H76" s="45"/>
      <c r="I76" s="11"/>
      <c r="J76" s="18"/>
      <c r="K76" s="15"/>
    </row>
    <row r="77" spans="1:11" s="3" customFormat="1" ht="110.25" customHeight="1">
      <c r="A77" s="50"/>
      <c r="B77" s="45"/>
      <c r="C77" s="45"/>
      <c r="D77" s="45"/>
      <c r="E77" s="45"/>
      <c r="F77" s="45"/>
      <c r="G77" s="45"/>
      <c r="H77" s="45"/>
      <c r="I77" s="11"/>
      <c r="J77" s="18"/>
      <c r="K77" s="15"/>
    </row>
    <row r="78" spans="1:11" s="3" customFormat="1">
      <c r="A78" s="50"/>
      <c r="B78" s="45"/>
      <c r="C78" s="45"/>
      <c r="D78" s="45"/>
      <c r="E78" s="45"/>
      <c r="F78" s="45"/>
      <c r="G78" s="45"/>
      <c r="H78" s="45"/>
      <c r="I78" s="11"/>
      <c r="J78" s="15"/>
      <c r="K78" s="15"/>
    </row>
    <row r="79" spans="1:11" s="3" customFormat="1">
      <c r="A79" s="50"/>
      <c r="B79" s="45"/>
      <c r="C79" s="45"/>
      <c r="D79" s="45"/>
      <c r="E79" s="45"/>
      <c r="F79" s="45"/>
      <c r="G79" s="45"/>
      <c r="H79" s="45"/>
      <c r="I79" s="11"/>
      <c r="J79" s="15"/>
      <c r="K79" s="15"/>
    </row>
    <row r="80" spans="1:11" s="3" customFormat="1">
      <c r="A80" s="50"/>
      <c r="B80" s="45"/>
      <c r="C80" s="45"/>
      <c r="D80" s="45"/>
      <c r="E80" s="45"/>
      <c r="F80" s="45"/>
      <c r="G80" s="45"/>
      <c r="H80" s="45"/>
      <c r="I80" s="11"/>
      <c r="J80" s="15"/>
      <c r="K80" s="15"/>
    </row>
    <row r="81" spans="1:11" s="3" customFormat="1">
      <c r="A81" s="50"/>
      <c r="B81" s="45"/>
      <c r="C81" s="45"/>
      <c r="D81" s="45"/>
      <c r="E81" s="45"/>
      <c r="F81" s="45"/>
      <c r="G81" s="45"/>
      <c r="H81" s="45"/>
      <c r="I81" s="11"/>
      <c r="J81" s="15"/>
      <c r="K81" s="15"/>
    </row>
    <row r="82" spans="1:11" s="3" customFormat="1">
      <c r="A82" s="50"/>
      <c r="B82" s="45"/>
      <c r="C82" s="45"/>
      <c r="D82" s="45"/>
      <c r="E82" s="45"/>
      <c r="F82" s="45"/>
      <c r="G82" s="45"/>
      <c r="H82" s="45"/>
      <c r="I82" s="11"/>
      <c r="J82" s="15"/>
      <c r="K82" s="15"/>
    </row>
    <row r="83" spans="1:11" s="3" customFormat="1">
      <c r="A83" s="50"/>
      <c r="B83" s="45"/>
      <c r="C83" s="45"/>
      <c r="D83" s="45"/>
      <c r="E83" s="45"/>
      <c r="F83" s="45"/>
      <c r="G83" s="45"/>
      <c r="H83" s="45"/>
      <c r="I83" s="11"/>
      <c r="J83" s="15"/>
      <c r="K83" s="20"/>
    </row>
    <row r="84" spans="1:11" s="3" customFormat="1">
      <c r="A84" s="50"/>
      <c r="B84" s="45"/>
      <c r="C84" s="45"/>
      <c r="D84" s="45"/>
      <c r="E84" s="45"/>
      <c r="F84" s="45"/>
      <c r="G84" s="45"/>
      <c r="H84" s="45"/>
      <c r="I84" s="11"/>
      <c r="J84" s="15"/>
      <c r="K84" s="19"/>
    </row>
    <row r="85" spans="1:11" s="3" customFormat="1">
      <c r="A85" s="50"/>
      <c r="B85" s="45"/>
      <c r="C85" s="45"/>
      <c r="D85" s="45"/>
      <c r="E85" s="45"/>
      <c r="F85" s="45"/>
      <c r="G85" s="45"/>
      <c r="H85" s="45"/>
      <c r="I85" s="11"/>
      <c r="J85" s="18"/>
      <c r="K85" s="19"/>
    </row>
    <row r="86" spans="1:11" s="3" customFormat="1">
      <c r="A86" s="50"/>
      <c r="B86" s="45"/>
      <c r="C86" s="45"/>
      <c r="D86" s="45"/>
      <c r="E86" s="45"/>
      <c r="F86" s="45"/>
      <c r="G86" s="45"/>
      <c r="H86" s="45"/>
      <c r="I86" s="11"/>
      <c r="J86" s="19"/>
      <c r="K86" s="18"/>
    </row>
    <row r="87" spans="1:11" s="3" customFormat="1" ht="59.25" customHeight="1">
      <c r="A87" s="50"/>
      <c r="B87" s="45"/>
      <c r="C87" s="45"/>
      <c r="D87" s="45"/>
      <c r="E87" s="45"/>
      <c r="F87" s="45"/>
      <c r="G87" s="45"/>
      <c r="H87" s="45"/>
      <c r="I87" s="11"/>
      <c r="J87" s="19"/>
      <c r="K87" s="20"/>
    </row>
    <row r="88" spans="1:11" s="3" customFormat="1">
      <c r="A88" s="50"/>
      <c r="B88" s="45"/>
      <c r="C88" s="45"/>
      <c r="D88" s="45"/>
      <c r="E88" s="45"/>
      <c r="F88" s="45"/>
      <c r="G88" s="45"/>
      <c r="H88" s="45"/>
      <c r="I88" s="11"/>
      <c r="J88" s="18"/>
      <c r="K88" s="20"/>
    </row>
    <row r="89" spans="1:11" s="3" customFormat="1" ht="60" customHeight="1">
      <c r="A89" s="50"/>
      <c r="B89" s="45"/>
      <c r="C89" s="45"/>
      <c r="D89" s="45"/>
      <c r="E89" s="45"/>
      <c r="F89" s="45"/>
      <c r="G89" s="45"/>
      <c r="H89" s="45"/>
      <c r="I89" s="11"/>
      <c r="J89" s="20"/>
      <c r="K89" s="15"/>
    </row>
    <row r="90" spans="1:11" s="3" customFormat="1">
      <c r="A90" s="50"/>
      <c r="B90" s="45"/>
      <c r="C90" s="45"/>
      <c r="D90" s="45"/>
      <c r="E90" s="45"/>
      <c r="F90" s="45"/>
      <c r="G90" s="45"/>
      <c r="H90" s="45"/>
      <c r="I90" s="11"/>
      <c r="J90" s="20"/>
      <c r="K90" s="15"/>
    </row>
    <row r="91" spans="1:11" s="3" customFormat="1" ht="54" customHeight="1">
      <c r="A91" s="50"/>
      <c r="B91" s="45"/>
      <c r="C91" s="45"/>
      <c r="D91" s="45"/>
      <c r="E91" s="45"/>
      <c r="F91" s="45"/>
      <c r="G91" s="45"/>
      <c r="H91" s="45"/>
      <c r="I91" s="11"/>
      <c r="J91" s="20"/>
      <c r="K91" s="15"/>
    </row>
    <row r="92" spans="1:11">
      <c r="A92" s="50"/>
      <c r="B92" s="45"/>
      <c r="C92" s="45"/>
      <c r="D92" s="45"/>
      <c r="E92" s="45"/>
      <c r="F92" s="45"/>
      <c r="G92" s="45"/>
      <c r="H92" s="45"/>
      <c r="I92" s="11"/>
      <c r="J92" s="20"/>
    </row>
    <row r="93" spans="1:11">
      <c r="A93" s="50"/>
      <c r="B93" s="45"/>
      <c r="C93" s="45"/>
      <c r="D93" s="45"/>
      <c r="E93" s="45"/>
      <c r="F93" s="45"/>
      <c r="G93" s="45"/>
      <c r="H93" s="45"/>
      <c r="I93" s="11"/>
      <c r="J93" s="20"/>
    </row>
    <row r="94" spans="1:11">
      <c r="A94" s="50"/>
      <c r="B94" s="45"/>
      <c r="C94" s="45"/>
      <c r="D94" s="45"/>
      <c r="E94" s="45"/>
      <c r="F94" s="45"/>
      <c r="G94" s="45"/>
      <c r="H94" s="45"/>
      <c r="I94" s="11"/>
      <c r="J94" s="21"/>
    </row>
    <row r="95" spans="1:11">
      <c r="A95" s="50"/>
      <c r="B95" s="45"/>
      <c r="C95" s="45"/>
      <c r="D95" s="45"/>
      <c r="E95" s="45"/>
      <c r="F95" s="45"/>
      <c r="G95" s="45"/>
      <c r="H95" s="45"/>
      <c r="I95" s="11"/>
      <c r="J95" s="21"/>
    </row>
    <row r="96" spans="1:11">
      <c r="A96" s="50"/>
      <c r="B96" s="45"/>
      <c r="C96" s="45"/>
      <c r="D96" s="45"/>
      <c r="E96" s="45"/>
      <c r="F96" s="45"/>
      <c r="G96" s="45"/>
      <c r="H96" s="45"/>
      <c r="I96" s="11"/>
    </row>
    <row r="97" spans="1:9">
      <c r="A97" s="50"/>
      <c r="B97" s="45"/>
      <c r="C97" s="45"/>
      <c r="D97" s="45"/>
      <c r="E97" s="45"/>
      <c r="F97" s="45"/>
      <c r="G97" s="45"/>
      <c r="H97" s="45"/>
      <c r="I97" s="11"/>
    </row>
    <row r="98" spans="1:9">
      <c r="A98" s="50"/>
      <c r="B98" s="45"/>
      <c r="C98" s="45"/>
      <c r="D98" s="45"/>
      <c r="E98" s="45"/>
      <c r="F98" s="45"/>
      <c r="G98" s="45"/>
      <c r="H98" s="45"/>
      <c r="I98" s="11"/>
    </row>
    <row r="99" spans="1:9">
      <c r="A99" s="50"/>
      <c r="B99" s="45"/>
      <c r="C99" s="45"/>
      <c r="D99" s="45"/>
      <c r="E99" s="45"/>
      <c r="F99" s="45"/>
      <c r="G99" s="45"/>
      <c r="H99" s="45"/>
      <c r="I99" s="11"/>
    </row>
    <row r="100" spans="1:9">
      <c r="A100" s="50"/>
      <c r="B100" s="45"/>
      <c r="C100" s="45"/>
      <c r="D100" s="45"/>
      <c r="E100" s="45"/>
      <c r="F100" s="45"/>
      <c r="G100" s="45"/>
      <c r="H100" s="45"/>
      <c r="I100" s="11"/>
    </row>
    <row r="101" spans="1:9">
      <c r="A101" s="50"/>
      <c r="B101" s="11"/>
      <c r="C101" s="11"/>
      <c r="D101" s="11"/>
      <c r="E101" s="11"/>
      <c r="F101" s="11"/>
      <c r="G101" s="11"/>
      <c r="H101" s="11"/>
      <c r="I101" s="11"/>
    </row>
  </sheetData>
  <autoFilter ref="A1:K101" xr:uid="{00000000-0009-0000-0000-000003000000}">
    <sortState xmlns:xlrd2="http://schemas.microsoft.com/office/spreadsheetml/2017/richdata2" ref="A2:K91">
      <sortCondition ref="F1:F91"/>
    </sortState>
  </autoFilter>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sheetPr>
  <dimension ref="A1:J55"/>
  <sheetViews>
    <sheetView topLeftCell="E1" zoomScale="130" zoomScaleNormal="130" workbookViewId="0">
      <selection activeCell="G11" sqref="G11"/>
    </sheetView>
  </sheetViews>
  <sheetFormatPr defaultColWidth="8.453125" defaultRowHeight="14.5"/>
  <cols>
    <col min="1" max="1" width="29.453125" style="1" bestFit="1" customWidth="1"/>
    <col min="2" max="2" width="21.81640625" bestFit="1" customWidth="1"/>
    <col min="3" max="3" width="18.453125" bestFit="1" customWidth="1"/>
    <col min="4" max="4" width="40" bestFit="1" customWidth="1"/>
    <col min="5" max="5" width="42.453125" bestFit="1" customWidth="1"/>
    <col min="6" max="6" width="29.453125" bestFit="1" customWidth="1"/>
    <col min="7" max="7" width="29.81640625" bestFit="1" customWidth="1"/>
    <col min="8" max="8" width="21.453125" bestFit="1" customWidth="1"/>
    <col min="9" max="9" width="61.453125" bestFit="1" customWidth="1"/>
    <col min="10" max="10" width="20.453125" bestFit="1" customWidth="1"/>
    <col min="11" max="11" width="22" bestFit="1" customWidth="1"/>
    <col min="12" max="12" width="21.453125" bestFit="1" customWidth="1"/>
    <col min="13" max="14" width="22.453125" bestFit="1" customWidth="1"/>
  </cols>
  <sheetData>
    <row r="1" spans="1:10" ht="21">
      <c r="A1" s="57"/>
      <c r="B1" s="57"/>
      <c r="C1" s="57"/>
      <c r="D1" s="57"/>
      <c r="E1" s="57"/>
      <c r="F1" s="57"/>
      <c r="G1" s="57"/>
      <c r="H1" s="45"/>
      <c r="I1" s="45"/>
      <c r="J1" s="45"/>
    </row>
    <row r="2" spans="1:10" s="23" customFormat="1">
      <c r="A2" s="23" t="s">
        <v>204</v>
      </c>
      <c r="B2" s="23" t="s">
        <v>8</v>
      </c>
      <c r="C2" s="23" t="s">
        <v>10</v>
      </c>
      <c r="D2" s="23" t="s">
        <v>394</v>
      </c>
      <c r="E2" s="23" t="s">
        <v>14</v>
      </c>
      <c r="F2" s="23" t="s">
        <v>395</v>
      </c>
      <c r="G2" s="23" t="s">
        <v>207</v>
      </c>
      <c r="I2" s="30"/>
    </row>
    <row r="3" spans="1:10">
      <c r="A3" s="24" t="s">
        <v>39</v>
      </c>
      <c r="B3" s="45" t="s">
        <v>208</v>
      </c>
      <c r="C3" s="45" t="s">
        <v>396</v>
      </c>
      <c r="D3" s="45" t="s">
        <v>286</v>
      </c>
      <c r="E3" s="45" t="s">
        <v>397</v>
      </c>
      <c r="F3" s="45" t="s">
        <v>211</v>
      </c>
      <c r="G3" s="45" t="s">
        <v>212</v>
      </c>
      <c r="H3" s="45"/>
      <c r="I3" s="30"/>
      <c r="J3" s="45"/>
    </row>
    <row r="4" spans="1:10">
      <c r="A4" s="26" t="s">
        <v>167</v>
      </c>
      <c r="B4" s="45" t="s">
        <v>213</v>
      </c>
      <c r="C4" s="27" t="s">
        <v>290</v>
      </c>
      <c r="D4" s="45" t="s">
        <v>398</v>
      </c>
      <c r="E4" s="45" t="s">
        <v>336</v>
      </c>
      <c r="F4" s="45" t="s">
        <v>216</v>
      </c>
      <c r="G4" s="45" t="s">
        <v>217</v>
      </c>
      <c r="H4" s="45"/>
      <c r="I4" s="30"/>
      <c r="J4" s="45"/>
    </row>
    <row r="5" spans="1:10">
      <c r="A5" s="26" t="s">
        <v>76</v>
      </c>
      <c r="B5" s="45" t="s">
        <v>218</v>
      </c>
      <c r="C5" s="45" t="s">
        <v>219</v>
      </c>
      <c r="D5" s="45" t="s">
        <v>310</v>
      </c>
      <c r="E5" s="45" t="s">
        <v>399</v>
      </c>
      <c r="F5" s="45" t="s">
        <v>221</v>
      </c>
      <c r="G5" s="45" t="s">
        <v>222</v>
      </c>
      <c r="H5" s="45"/>
      <c r="I5" s="45"/>
      <c r="J5" s="45"/>
    </row>
    <row r="6" spans="1:10">
      <c r="A6" s="28" t="s">
        <v>154</v>
      </c>
      <c r="B6" s="45"/>
      <c r="C6" s="45" t="s">
        <v>309</v>
      </c>
      <c r="D6" s="45" t="s">
        <v>400</v>
      </c>
      <c r="E6" s="45" t="s">
        <v>351</v>
      </c>
      <c r="F6" s="45" t="s">
        <v>225</v>
      </c>
      <c r="G6" s="45" t="s">
        <v>226</v>
      </c>
      <c r="H6" s="45"/>
      <c r="I6" s="45"/>
      <c r="J6" s="45"/>
    </row>
    <row r="7" spans="1:10">
      <c r="A7" s="52"/>
      <c r="B7" s="45"/>
      <c r="C7" s="45" t="s">
        <v>209</v>
      </c>
      <c r="D7" s="45" t="s">
        <v>401</v>
      </c>
      <c r="E7" s="45"/>
      <c r="F7" s="45" t="s">
        <v>228</v>
      </c>
      <c r="G7" s="45" t="s">
        <v>297</v>
      </c>
      <c r="H7" s="45"/>
      <c r="I7" s="30"/>
      <c r="J7" s="45"/>
    </row>
    <row r="8" spans="1:10">
      <c r="A8" s="24"/>
      <c r="B8" s="45"/>
      <c r="C8" s="45"/>
      <c r="D8" s="45" t="s">
        <v>402</v>
      </c>
      <c r="E8" s="45"/>
      <c r="F8" s="45" t="s">
        <v>229</v>
      </c>
      <c r="G8" s="48" t="s">
        <v>339</v>
      </c>
      <c r="H8" s="45"/>
      <c r="I8" s="30"/>
      <c r="J8" s="45"/>
    </row>
    <row r="9" spans="1:10">
      <c r="A9" s="26"/>
      <c r="B9" s="45"/>
      <c r="C9" s="45"/>
      <c r="D9" s="45" t="s">
        <v>403</v>
      </c>
      <c r="E9" s="45"/>
      <c r="F9" s="45" t="s">
        <v>231</v>
      </c>
      <c r="G9" s="48" t="s">
        <v>298</v>
      </c>
      <c r="H9" s="45"/>
      <c r="I9" s="30"/>
      <c r="J9" s="45"/>
    </row>
    <row r="10" spans="1:10">
      <c r="A10" s="24"/>
      <c r="B10" s="45"/>
      <c r="C10" s="45"/>
      <c r="D10" s="45" t="s">
        <v>404</v>
      </c>
      <c r="E10" s="45"/>
      <c r="F10" s="45" t="s">
        <v>233</v>
      </c>
      <c r="G10" s="47" t="s">
        <v>318</v>
      </c>
      <c r="H10" s="45"/>
      <c r="I10" s="30"/>
      <c r="J10" s="45"/>
    </row>
    <row r="11" spans="1:10">
      <c r="A11" s="24"/>
      <c r="B11" s="45"/>
      <c r="C11" s="45"/>
      <c r="D11" s="45" t="s">
        <v>405</v>
      </c>
      <c r="E11" s="27"/>
      <c r="F11" s="45" t="s">
        <v>342</v>
      </c>
      <c r="G11" s="48" t="s">
        <v>406</v>
      </c>
      <c r="H11" s="45"/>
      <c r="I11" s="45"/>
      <c r="J11" s="45"/>
    </row>
    <row r="12" spans="1:10">
      <c r="A12" s="24"/>
      <c r="B12" s="45"/>
      <c r="C12" s="45"/>
      <c r="D12" s="45"/>
      <c r="E12" s="45"/>
      <c r="F12" s="45" t="s">
        <v>333</v>
      </c>
      <c r="G12" s="45"/>
      <c r="H12" s="45"/>
      <c r="I12" s="45"/>
      <c r="J12" s="45"/>
    </row>
    <row r="13" spans="1:10">
      <c r="A13" s="24"/>
      <c r="B13" s="45"/>
      <c r="C13" s="45"/>
      <c r="D13" s="45"/>
      <c r="E13" s="45"/>
      <c r="F13" s="45"/>
      <c r="G13" s="45"/>
      <c r="H13" s="45"/>
      <c r="I13" s="45"/>
      <c r="J13" s="45"/>
    </row>
    <row r="14" spans="1:10">
      <c r="A14" s="24"/>
      <c r="B14" s="25"/>
      <c r="C14" s="45"/>
      <c r="D14" s="45"/>
      <c r="E14" s="45"/>
      <c r="F14" s="45"/>
      <c r="G14" s="45"/>
      <c r="H14" s="45"/>
      <c r="I14" s="45"/>
      <c r="J14" s="45"/>
    </row>
    <row r="15" spans="1:10">
      <c r="A15" s="24"/>
      <c r="B15" s="45"/>
      <c r="C15" s="45"/>
      <c r="D15" s="45"/>
      <c r="E15" s="45"/>
      <c r="F15" s="45"/>
      <c r="G15" s="45"/>
      <c r="H15" s="45"/>
      <c r="I15" s="45"/>
      <c r="J15" s="45"/>
    </row>
    <row r="16" spans="1:10">
      <c r="A16" s="24"/>
      <c r="B16" s="45"/>
      <c r="C16" s="45"/>
      <c r="D16" s="46"/>
      <c r="E16" s="45"/>
      <c r="F16" s="45"/>
      <c r="G16" s="45"/>
      <c r="H16" s="45"/>
      <c r="I16" s="45"/>
      <c r="J16" s="45"/>
    </row>
    <row r="17" spans="1:10">
      <c r="A17" s="24"/>
      <c r="B17" s="45"/>
      <c r="C17" s="45"/>
      <c r="D17" s="46"/>
      <c r="E17" s="45"/>
      <c r="F17" s="45"/>
      <c r="G17" s="45"/>
      <c r="H17" s="45"/>
      <c r="I17" s="45"/>
      <c r="J17" s="45"/>
    </row>
    <row r="18" spans="1:10">
      <c r="A18" s="24"/>
      <c r="B18" s="25"/>
      <c r="C18" s="45"/>
      <c r="D18" s="46"/>
      <c r="E18" s="45"/>
      <c r="F18" s="25"/>
      <c r="G18" s="45"/>
      <c r="H18" s="45"/>
      <c r="I18" s="45"/>
      <c r="J18" s="45"/>
    </row>
    <row r="19" spans="1:10">
      <c r="A19" s="29"/>
      <c r="B19" s="45"/>
      <c r="C19" s="45"/>
      <c r="D19" s="46"/>
      <c r="E19" s="45"/>
      <c r="F19" s="45"/>
      <c r="G19" s="45"/>
      <c r="H19" s="45"/>
      <c r="I19" s="45"/>
      <c r="J19" s="45"/>
    </row>
    <row r="20" spans="1:10">
      <c r="A20" s="29"/>
      <c r="B20" s="45"/>
      <c r="C20" s="45"/>
      <c r="D20" s="46"/>
      <c r="E20" s="45"/>
      <c r="F20" s="25"/>
      <c r="G20" s="45"/>
      <c r="H20" s="45"/>
      <c r="I20" s="45"/>
      <c r="J20" s="45"/>
    </row>
    <row r="21" spans="1:10">
      <c r="A21" s="24"/>
      <c r="B21" s="45"/>
      <c r="C21" s="45"/>
      <c r="D21" s="46"/>
      <c r="E21" s="45"/>
      <c r="F21" s="25"/>
      <c r="G21" s="45"/>
      <c r="H21" s="45"/>
      <c r="I21" s="45"/>
      <c r="J21" s="45"/>
    </row>
    <row r="22" spans="1:10">
      <c r="A22" s="24"/>
      <c r="B22" s="45"/>
      <c r="C22" s="45"/>
      <c r="D22" s="46"/>
      <c r="E22" s="45"/>
      <c r="F22" s="45"/>
      <c r="G22" s="45"/>
      <c r="H22" s="45"/>
      <c r="I22" s="45"/>
      <c r="J22" s="45"/>
    </row>
    <row r="23" spans="1:10">
      <c r="A23" s="24"/>
      <c r="B23" s="45"/>
      <c r="C23" s="45"/>
      <c r="D23" s="46"/>
      <c r="E23" s="45"/>
      <c r="F23" s="25"/>
      <c r="G23" s="45"/>
      <c r="H23" s="45"/>
      <c r="I23" s="45"/>
      <c r="J23" s="45"/>
    </row>
    <row r="24" spans="1:10">
      <c r="A24" s="24"/>
      <c r="B24" s="45"/>
      <c r="C24" s="45"/>
      <c r="D24" s="46"/>
      <c r="E24" s="45"/>
      <c r="F24" s="45"/>
      <c r="G24" s="45"/>
      <c r="H24" s="45"/>
      <c r="I24" s="45"/>
      <c r="J24" s="45"/>
    </row>
    <row r="25" spans="1:10">
      <c r="A25" s="30"/>
      <c r="B25" s="45"/>
      <c r="C25" s="45"/>
      <c r="D25" s="45"/>
      <c r="E25" s="45"/>
      <c r="F25" s="45"/>
      <c r="G25" s="45"/>
      <c r="H25" s="45"/>
      <c r="I25" s="45"/>
      <c r="J25" s="45"/>
    </row>
    <row r="26" spans="1:10">
      <c r="A26" s="24"/>
      <c r="B26" s="45"/>
      <c r="C26" s="45"/>
      <c r="D26" s="45"/>
      <c r="E26" s="45"/>
      <c r="F26" s="45"/>
      <c r="G26" s="45"/>
      <c r="H26" s="45"/>
      <c r="I26" s="45"/>
      <c r="J26" s="45"/>
    </row>
    <row r="27" spans="1:10">
      <c r="A27" s="24"/>
      <c r="B27" s="45"/>
      <c r="C27" s="45"/>
      <c r="D27" s="45"/>
      <c r="E27" s="45"/>
      <c r="F27" s="45"/>
      <c r="G27" s="45"/>
      <c r="H27" s="45"/>
      <c r="I27" s="45"/>
      <c r="J27" s="45"/>
    </row>
    <row r="28" spans="1:10">
      <c r="A28" s="24"/>
      <c r="B28" s="45"/>
      <c r="C28" s="45"/>
      <c r="D28" s="45"/>
      <c r="E28" s="45"/>
      <c r="F28" s="45"/>
      <c r="G28" s="45"/>
      <c r="H28" s="45"/>
      <c r="I28" s="45"/>
      <c r="J28" s="45"/>
    </row>
    <row r="29" spans="1:10">
      <c r="A29" s="24"/>
      <c r="B29" s="45"/>
      <c r="C29" s="45"/>
      <c r="D29" s="45"/>
      <c r="E29" s="45"/>
      <c r="F29" s="45"/>
      <c r="G29" s="45"/>
      <c r="H29" s="45"/>
      <c r="I29" s="45"/>
      <c r="J29" s="45"/>
    </row>
    <row r="30" spans="1:10">
      <c r="A30" s="24"/>
      <c r="B30" s="45"/>
      <c r="C30" s="45"/>
      <c r="D30" s="45"/>
      <c r="E30" s="45"/>
      <c r="F30" s="45"/>
      <c r="G30" s="45"/>
      <c r="H30" s="45"/>
      <c r="I30" s="45"/>
      <c r="J30" s="45"/>
    </row>
    <row r="31" spans="1:10">
      <c r="A31" s="24"/>
      <c r="B31" s="45"/>
      <c r="C31" s="45"/>
      <c r="D31" s="45"/>
      <c r="E31" s="45"/>
      <c r="F31" s="45"/>
      <c r="G31" s="45"/>
      <c r="H31" s="45"/>
      <c r="I31" s="45"/>
      <c r="J31" s="45"/>
    </row>
    <row r="32" spans="1:10">
      <c r="A32" s="24"/>
      <c r="B32" s="45"/>
      <c r="C32" s="45"/>
      <c r="D32" s="45"/>
      <c r="E32" s="45"/>
      <c r="F32" s="45"/>
      <c r="G32" s="45"/>
      <c r="H32" s="45"/>
      <c r="I32" s="45"/>
      <c r="J32" s="45"/>
    </row>
    <row r="33" spans="1:1">
      <c r="A33" s="24"/>
    </row>
    <row r="34" spans="1:1">
      <c r="A34" s="24"/>
    </row>
    <row r="35" spans="1:1">
      <c r="A35" s="24"/>
    </row>
    <row r="36" spans="1:1">
      <c r="A36" s="24"/>
    </row>
    <row r="37" spans="1:1">
      <c r="A37" s="24"/>
    </row>
    <row r="38" spans="1:1">
      <c r="A38" s="24"/>
    </row>
    <row r="39" spans="1:1">
      <c r="A39" s="24"/>
    </row>
    <row r="40" spans="1:1">
      <c r="A40" s="24"/>
    </row>
    <row r="41" spans="1:1">
      <c r="A41" s="24"/>
    </row>
    <row r="42" spans="1:1">
      <c r="A42" s="24"/>
    </row>
    <row r="43" spans="1:1">
      <c r="A43" s="24"/>
    </row>
    <row r="44" spans="1:1">
      <c r="A44" s="24"/>
    </row>
    <row r="45" spans="1:1">
      <c r="A45" s="24"/>
    </row>
    <row r="46" spans="1:1">
      <c r="A46" s="24"/>
    </row>
    <row r="47" spans="1:1">
      <c r="A47" s="24"/>
    </row>
    <row r="48" spans="1:1">
      <c r="A48" s="24"/>
    </row>
    <row r="49" spans="1:1">
      <c r="A49" s="24"/>
    </row>
    <row r="50" spans="1:1">
      <c r="A50" s="24"/>
    </row>
    <row r="51" spans="1:1">
      <c r="A51" s="24"/>
    </row>
    <row r="52" spans="1:1">
      <c r="A52" s="24"/>
    </row>
    <row r="53" spans="1:1">
      <c r="A53" s="24"/>
    </row>
    <row r="54" spans="1:1">
      <c r="A54" s="24"/>
    </row>
    <row r="55" spans="1:1">
      <c r="A55" s="24"/>
    </row>
  </sheetData>
  <mergeCells count="1">
    <mergeCell ref="A1:G1"/>
  </mergeCells>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Generic document" ma:contentTypeID="0x01010031B82B69D2361148B4D8F7EC1568021308007D9A44593717FD459F2251A9B7FBE71C" ma:contentTypeVersion="47" ma:contentTypeDescription="Create a new document." ma:contentTypeScope="" ma:versionID="5ab4005d24905ce748abc3222dd769ff">
  <xsd:schema xmlns:xsd="http://www.w3.org/2001/XMLSchema" xmlns:xs="http://www.w3.org/2001/XMLSchema" xmlns:p="http://schemas.microsoft.com/office/2006/metadata/properties" xmlns:ns2="8bbd4995-53b7-43e2-b62f-10947586ac31" xmlns:ns3="7bdb29a1-6c05-4985-aeaa-94b963d0ed58" xmlns:ns4="a9260caa-56b2-4fff-8c54-08cce2d35f77" targetNamespace="http://schemas.microsoft.com/office/2006/metadata/properties" ma:root="true" ma:fieldsID="07833896cc6ce16441ca1bfabcee7232" ns2:_="" ns3:_="" ns4:_="">
    <xsd:import namespace="8bbd4995-53b7-43e2-b62f-10947586ac31"/>
    <xsd:import namespace="7bdb29a1-6c05-4985-aeaa-94b963d0ed58"/>
    <xsd:import namespace="a9260caa-56b2-4fff-8c54-08cce2d35f77"/>
    <xsd:element name="properties">
      <xsd:complexType>
        <xsd:sequence>
          <xsd:element name="documentManagement">
            <xsd:complexType>
              <xsd:all>
                <xsd:element ref="ns2:ArchiveStatus" minOccurs="0"/>
                <xsd:element ref="ns2:CorpWorkflowApproval" minOccurs="0"/>
                <xsd:element ref="ns2:CorpWorkflowFeedback" minOccurs="0"/>
                <xsd:element ref="ns2:CorpSiteProjectNumber" minOccurs="0"/>
                <xsd:element ref="ns2:CorpSiteProjectName" minOccurs="0"/>
                <xsd:element ref="ns2:CorpSiteSubTitle" minOccurs="0"/>
                <xsd:element ref="ns2:CorpSiteAccess" minOccurs="0"/>
                <xsd:element ref="ns2:CorpSiteClassification" minOccurs="0"/>
                <xsd:element ref="ns2:CorpSiteTags" minOccurs="0"/>
                <xsd:element ref="ns2:CorpSiteProjectQA" minOccurs="0"/>
                <xsd:element ref="ns2:CorpSiteProjectOwner" minOccurs="0"/>
                <xsd:element ref="ns2:CorpSiteProjectLeader" minOccurs="0"/>
                <xsd:element ref="ns2:CorpSiteReportNumber" minOccurs="0"/>
                <xsd:element ref="ns2:CorpSiteISBN" minOccurs="0"/>
                <xsd:element ref="ns2:CorpSiteCoAuthors" minOccurs="0"/>
                <xsd:element ref="ns2:CorpSiteRecipientCompany" minOccurs="0"/>
                <xsd:element ref="ns2:CorpSiteRecipientPerson" minOccurs="0"/>
                <xsd:element ref="ns2:CorpSiteOurRef" minOccurs="0"/>
                <xsd:element ref="ns2:CorpSiteDocumentAuthor" minOccurs="0"/>
                <xsd:element ref="ns2:CorpSiteZipAddress" minOccurs="0"/>
                <xsd:element ref="ns2:CorpSiteZipContact" minOccurs="0"/>
                <xsd:element ref="ns2:CorpSiteVATNumber" minOccurs="0"/>
                <xsd:element ref="ns2:CorpSiteInstituteEmail" minOccurs="0"/>
                <xsd:element ref="ns2:CorpDocPageClassificationNbNo" minOccurs="0"/>
                <xsd:element ref="ns2:CorpDocClassificationEnUs" minOccurs="0"/>
                <xsd:element ref="ns2:CorpDocPageClassificationEnUs" minOccurs="0"/>
                <xsd:element ref="ns2:CorpDocClassificationNbNo" minOccurs="0"/>
                <xsd:element ref="ns2:CorpSiteInstituteEnUs" minOccurs="0"/>
                <xsd:element ref="ns2:CorpSiteInstitutePhone" minOccurs="0"/>
                <xsd:element ref="ns2:CorpSiteDocLanguage" minOccurs="0"/>
                <xsd:element ref="ns2:CorpDocInstitute" minOccurs="0"/>
                <xsd:element ref="ns2:CorpDocVersion"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ServiceOCR" minOccurs="0"/>
                <xsd:element ref="ns3:MediaServiceAutoKeyPoints" minOccurs="0"/>
                <xsd:element ref="ns3:MediaServiceKeyPoints" minOccurs="0"/>
                <xsd:element ref="ns2:CorpWorkflowStatus" minOccurs="0"/>
                <xsd:element ref="ns4:SharedWithUsers" minOccurs="0"/>
                <xsd:element ref="ns4: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bd4995-53b7-43e2-b62f-10947586ac31" elementFormDefault="qualified">
    <xsd:import namespace="http://schemas.microsoft.com/office/2006/documentManagement/types"/>
    <xsd:import namespace="http://schemas.microsoft.com/office/infopath/2007/PartnerControls"/>
    <xsd:element name="ArchiveStatus" ma:index="8" nillable="true" ma:displayName="Archive Status" ma:internalName="ArchiveStatus">
      <xsd:simpleType>
        <xsd:restriction base="dms:Text">
          <xsd:maxLength value="255"/>
        </xsd:restriction>
      </xsd:simpleType>
    </xsd:element>
    <xsd:element name="CorpWorkflowApproval" ma:index="9" nillable="true" ma:displayName="Approval Status" ma:internalName="CorpWorkflowApproval">
      <xsd:simpleType>
        <xsd:restriction base="dms:Text">
          <xsd:maxLength value="255"/>
        </xsd:restriction>
      </xsd:simpleType>
    </xsd:element>
    <xsd:element name="CorpWorkflowFeedback" ma:index="10" nillable="true" ma:displayName="Reviewal Status" ma:internalName="CorpWorkflowFeedback">
      <xsd:simpleType>
        <xsd:restriction base="dms:Text">
          <xsd:maxLength value="255"/>
        </xsd:restriction>
      </xsd:simpleType>
    </xsd:element>
    <xsd:element name="CorpSiteProjectNumber" ma:index="11" nillable="true" ma:displayName="Project Number" ma:default="" ma:internalName="CorpSiteProjectNumber">
      <xsd:simpleType>
        <xsd:restriction base="dms:Text">
          <xsd:maxLength value="255"/>
        </xsd:restriction>
      </xsd:simpleType>
    </xsd:element>
    <xsd:element name="CorpSiteProjectName" ma:index="12" nillable="true" ma:displayName="Project Name" ma:internalName="CorpSiteProjectName">
      <xsd:simpleType>
        <xsd:restriction base="dms:Text">
          <xsd:maxLength value="255"/>
        </xsd:restriction>
      </xsd:simpleType>
    </xsd:element>
    <xsd:element name="CorpSiteSubTitle" ma:index="13" nillable="true" ma:displayName="Sub Title" ma:internalName="CorpSiteSubTitle">
      <xsd:simpleType>
        <xsd:restriction base="dms:Text">
          <xsd:maxLength value="255"/>
        </xsd:restriction>
      </xsd:simpleType>
    </xsd:element>
    <xsd:element name="CorpSiteAccess" ma:index="14" nillable="true" ma:displayName="Access level" ma:default="Kun navngitte medlemmer" ma:format="Dropdown" ma:internalName="CorpSiteAccess">
      <xsd:simpleType>
        <xsd:restriction base="dms:Choice">
          <xsd:enumeration value="Kun navngitte medlemmer"/>
          <xsd:enumeration value="SINTEF"/>
          <xsd:enumeration value="Institutt"/>
          <xsd:enumeration value="Avdeling"/>
          <xsd:maxLength value="255"/>
        </xsd:restriction>
      </xsd:simpleType>
    </xsd:element>
    <xsd:element name="CorpSiteClassification" ma:index="15" nillable="true" ma:displayName="Classification" ma:default="Åpen" ma:internalName="CorpSiteClassification">
      <xsd:simpleType>
        <xsd:restriction base="dms:Choice">
          <xsd:enumeration value="Åpen"/>
          <xsd:enumeration value="Fortrolig"/>
          <xsd:enumeration value="Strengt fortrolig"/>
          <xsd:maxLength value="255"/>
        </xsd:restriction>
      </xsd:simpleType>
    </xsd:element>
    <xsd:element name="CorpSiteTags" ma:index="16" nillable="true" ma:displayName="Tags" ma:internalName="CorpSiteTags">
      <xsd:simpleType>
        <xsd:restriction base="dms:Text">
          <xsd:maxLength value="255"/>
        </xsd:restriction>
      </xsd:simpleType>
    </xsd:element>
    <xsd:element name="CorpSiteProjectQA" ma:index="17" nillable="true" ma:displayName="QA" ma:list="UserInfo" ma:SharePointGroup="0" ma:internalName="CorpSiteProjectQA"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rpSiteProjectOwner" ma:index="18" nillable="true" ma:displayName="Project Owner" ma:list="UserInfo" ma:SharePointGroup="0" ma:internalName="CorpSiteProjectOwn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rpSiteProjectLeader" ma:index="19" nillable="true" ma:displayName="Project Leader" ma:list="UserInfo" ma:SharePointGroup="0" ma:internalName="CorpSiteProjectLead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rpSiteReportNumber" ma:index="20" nillable="true" ma:displayName="Report Number" ma:internalName="CorpSiteReportNumber">
      <xsd:simpleType>
        <xsd:restriction base="dms:Text">
          <xsd:maxLength value="255"/>
        </xsd:restriction>
      </xsd:simpleType>
    </xsd:element>
    <xsd:element name="CorpSiteISBN" ma:index="21" nillable="true" ma:displayName="ISBN" ma:internalName="CorpSiteISBN">
      <xsd:simpleType>
        <xsd:restriction base="dms:Text">
          <xsd:maxLength value="255"/>
        </xsd:restriction>
      </xsd:simpleType>
    </xsd:element>
    <xsd:element name="CorpSiteCoAuthors" ma:index="22" nillable="true" ma:displayName="Co Authors" ma:internalName="CorpSiteCoAuthors">
      <xsd:simpleType>
        <xsd:restriction base="dms:Text">
          <xsd:maxLength value="255"/>
        </xsd:restriction>
      </xsd:simpleType>
    </xsd:element>
    <xsd:element name="CorpSiteRecipientCompany" ma:index="23" nillable="true" ma:displayName="Recipient Company" ma:internalName="CorpSiteRecipientCompany">
      <xsd:simpleType>
        <xsd:restriction base="dms:Text">
          <xsd:maxLength value="255"/>
        </xsd:restriction>
      </xsd:simpleType>
    </xsd:element>
    <xsd:element name="CorpSiteRecipientPerson" ma:index="24" nillable="true" ma:displayName="Recipient Person" ma:internalName="CorpSiteRecipientPerson">
      <xsd:simpleType>
        <xsd:restriction base="dms:Text">
          <xsd:maxLength value="255"/>
        </xsd:restriction>
      </xsd:simpleType>
    </xsd:element>
    <xsd:element name="CorpSiteOurRef" ma:index="25" nillable="true" ma:displayName="Our Ref" ma:internalName="CorpSiteOurRef">
      <xsd:simpleType>
        <xsd:restriction base="dms:Text">
          <xsd:maxLength value="255"/>
        </xsd:restriction>
      </xsd:simpleType>
    </xsd:element>
    <xsd:element name="CorpSiteDocumentAuthor" ma:index="26" nillable="true" ma:displayName="Document Author" ma:internalName="CorpSiteDocumentAutho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rpSiteZipAddress" ma:index="27" nillable="true" ma:displayName="Address" ma:internalName="CorpSiteZipAddress">
      <xsd:simpleType>
        <xsd:restriction base="dms:Note">
          <xsd:maxLength value="255"/>
        </xsd:restriction>
      </xsd:simpleType>
    </xsd:element>
    <xsd:element name="CorpSiteZipContact" ma:index="28" nillable="true" ma:displayName="Contact" ma:internalName="CorpSiteZipContact">
      <xsd:simpleType>
        <xsd:restriction base="dms:Note">
          <xsd:maxLength value="255"/>
        </xsd:restriction>
      </xsd:simpleType>
    </xsd:element>
    <xsd:element name="CorpSiteVATNumber" ma:index="29" nillable="true" ma:displayName="VAT Number" ma:internalName="CorpSiteVATNumber">
      <xsd:simpleType>
        <xsd:restriction base="dms:Text">
          <xsd:maxLength value="255"/>
        </xsd:restriction>
      </xsd:simpleType>
    </xsd:element>
    <xsd:element name="CorpSiteInstituteEmail" ma:index="30" nillable="true" ma:displayName="Email Institute" ma:internalName="CorpSiteInstituteEmail">
      <xsd:simpleType>
        <xsd:restriction base="dms:Text">
          <xsd:maxLength value="255"/>
        </xsd:restriction>
      </xsd:simpleType>
    </xsd:element>
    <xsd:element name="CorpDocPageClassificationNbNo" ma:index="31" nillable="true" ma:displayName="Gradering Denne Siden" ma:default="Åpen" ma:internalName="CorpDocPageClassificationNbNo">
      <xsd:simpleType>
        <xsd:restriction base="dms:Choice">
          <xsd:enumeration value="Åpen"/>
          <xsd:enumeration value="Intern"/>
          <xsd:enumeration value="Fortrolig"/>
          <xsd:enumeration value="Strengt fortrolig"/>
          <xsd:maxLength value="255"/>
        </xsd:restriction>
      </xsd:simpleType>
    </xsd:element>
    <xsd:element name="CorpDocClassificationEnUs" ma:index="32" nillable="true" ma:displayName="Classification" ma:default="Unrestricted" ma:internalName="CorpDocClassificationEnUs">
      <xsd:simpleType>
        <xsd:restriction base="dms:Choice">
          <xsd:enumeration value="Unrestricted"/>
          <xsd:enumeration value="Internal"/>
          <xsd:enumeration value="Restricted"/>
          <xsd:enumeration value="Confidential"/>
          <xsd:maxLength value="255"/>
        </xsd:restriction>
      </xsd:simpleType>
    </xsd:element>
    <xsd:element name="CorpDocPageClassificationEnUs" ma:index="33" nillable="true" ma:displayName="Classification This Page" ma:default="Unrestricted" ma:internalName="CorpDocPageClassificationEnUs">
      <xsd:simpleType>
        <xsd:restriction base="dms:Choice">
          <xsd:enumeration value="Unrestricted"/>
          <xsd:enumeration value="Internal"/>
          <xsd:enumeration value="Restricted"/>
          <xsd:enumeration value="Confidential"/>
          <xsd:maxLength value="255"/>
        </xsd:restriction>
      </xsd:simpleType>
    </xsd:element>
    <xsd:element name="CorpDocClassificationNbNo" ma:index="34" nillable="true" ma:displayName="Gradering" ma:default="Åpen" ma:internalName="CorpDocClassificationNbNo">
      <xsd:simpleType>
        <xsd:restriction base="dms:Choice">
          <xsd:enumeration value="Åpen"/>
          <xsd:enumeration value="Intern"/>
          <xsd:enumeration value="Fortrolig"/>
          <xsd:enumeration value="Strengt fortrolig"/>
          <xsd:maxLength value="255"/>
        </xsd:restriction>
      </xsd:simpleType>
    </xsd:element>
    <xsd:element name="CorpSiteInstituteEnUs" ma:index="35" nillable="true" ma:displayName="InstituteEng" ma:internalName="CorpSiteInstituteEnUs">
      <xsd:simpleType>
        <xsd:restriction base="dms:Text">
          <xsd:maxLength value="255"/>
        </xsd:restriction>
      </xsd:simpleType>
    </xsd:element>
    <xsd:element name="CorpSiteInstitutePhone" ma:index="36" nillable="true" ma:displayName="Phone Instutute" ma:internalName="CorpSiteInstitutePhone">
      <xsd:simpleType>
        <xsd:restriction base="dms:Text">
          <xsd:maxLength value="255"/>
        </xsd:restriction>
      </xsd:simpleType>
    </xsd:element>
    <xsd:element name="CorpSiteDocLanguage" ma:index="37" nillable="true" ma:displayName="Language" ma:internalName="CorpSiteDocLanguage">
      <xsd:simpleType>
        <xsd:restriction base="dms:Text">
          <xsd:maxLength value="255"/>
        </xsd:restriction>
      </xsd:simpleType>
    </xsd:element>
    <xsd:element name="CorpDocInstitute" ma:index="38" nillable="true" ma:displayName="Institute" ma:internalName="CorpDocInstitute">
      <xsd:simpleType>
        <xsd:restriction base="dms:Text">
          <xsd:maxLength value="255"/>
        </xsd:restriction>
      </xsd:simpleType>
    </xsd:element>
    <xsd:element name="CorpDocVersion" ma:index="39" nillable="true" ma:displayName="Version" ma:internalName="CorpDocVersion">
      <xsd:simpleType>
        <xsd:restriction base="dms:Text">
          <xsd:maxLength value="255"/>
        </xsd:restriction>
      </xsd:simpleType>
    </xsd:element>
    <xsd:element name="CorpWorkflowStatus" ma:index="50" nillable="true" ma:displayName="Workflow Status" ma:internalName="CorpWorkflowStatu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bdb29a1-6c05-4985-aeaa-94b963d0ed58" elementFormDefault="qualified">
    <xsd:import namespace="http://schemas.microsoft.com/office/2006/documentManagement/types"/>
    <xsd:import namespace="http://schemas.microsoft.com/office/infopath/2007/PartnerControls"/>
    <xsd:element name="MediaServiceMetadata" ma:index="40" nillable="true" ma:displayName="MediaServiceMetadata" ma:hidden="true" ma:internalName="MediaServiceMetadata" ma:readOnly="true">
      <xsd:simpleType>
        <xsd:restriction base="dms:Note"/>
      </xsd:simpleType>
    </xsd:element>
    <xsd:element name="MediaServiceFastMetadata" ma:index="41" nillable="true" ma:displayName="MediaServiceFastMetadata" ma:hidden="true" ma:internalName="MediaServiceFastMetadata" ma:readOnly="true">
      <xsd:simpleType>
        <xsd:restriction base="dms:Note"/>
      </xsd:simpleType>
    </xsd:element>
    <xsd:element name="MediaServiceDateTaken" ma:index="42" nillable="true" ma:displayName="MediaServiceDateTaken" ma:hidden="true" ma:internalName="MediaServiceDateTaken" ma:readOnly="true">
      <xsd:simpleType>
        <xsd:restriction base="dms:Text"/>
      </xsd:simpleType>
    </xsd:element>
    <xsd:element name="MediaServiceAutoTags" ma:index="43" nillable="true" ma:displayName="Tags" ma:internalName="MediaServiceAutoTags" ma:readOnly="true">
      <xsd:simpleType>
        <xsd:restriction base="dms:Text"/>
      </xsd:simpleType>
    </xsd:element>
    <xsd:element name="MediaServiceLocation" ma:index="44" nillable="true" ma:displayName="Location" ma:internalName="MediaServiceLocation" ma:readOnly="true">
      <xsd:simpleType>
        <xsd:restriction base="dms:Text"/>
      </xsd:simpleType>
    </xsd:element>
    <xsd:element name="MediaServiceGenerationTime" ma:index="45" nillable="true" ma:displayName="MediaServiceGenerationTime" ma:hidden="true" ma:internalName="MediaServiceGenerationTime" ma:readOnly="true">
      <xsd:simpleType>
        <xsd:restriction base="dms:Text"/>
      </xsd:simpleType>
    </xsd:element>
    <xsd:element name="MediaServiceEventHashCode" ma:index="46" nillable="true" ma:displayName="MediaServiceEventHashCode" ma:hidden="true" ma:internalName="MediaServiceEventHashCode" ma:readOnly="true">
      <xsd:simpleType>
        <xsd:restriction base="dms:Text"/>
      </xsd:simpleType>
    </xsd:element>
    <xsd:element name="MediaServiceOCR" ma:index="47" nillable="true" ma:displayName="Extracted Text" ma:internalName="MediaServiceOCR" ma:readOnly="true">
      <xsd:simpleType>
        <xsd:restriction base="dms:Note">
          <xsd:maxLength value="255"/>
        </xsd:restriction>
      </xsd:simpleType>
    </xsd:element>
    <xsd:element name="MediaServiceAutoKeyPoints" ma:index="48" nillable="true" ma:displayName="MediaServiceAutoKeyPoints" ma:hidden="true" ma:internalName="MediaServiceAutoKeyPoints" ma:readOnly="true">
      <xsd:simpleType>
        <xsd:restriction base="dms:Note"/>
      </xsd:simpleType>
    </xsd:element>
    <xsd:element name="MediaServiceKeyPoints" ma:index="4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9260caa-56b2-4fff-8c54-08cce2d35f77" elementFormDefault="qualified">
    <xsd:import namespace="http://schemas.microsoft.com/office/2006/documentManagement/types"/>
    <xsd:import namespace="http://schemas.microsoft.com/office/infopath/2007/PartnerControls"/>
    <xsd:element name="SharedWithUsers" ma:index="5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5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rpSiteZipContact xmlns="8bbd4995-53b7-43e2-b62f-10947586ac31" xsi:nil="true"/>
    <CorpSiteProjectLeader xmlns="8bbd4995-53b7-43e2-b62f-10947586ac31">
      <UserInfo>
        <DisplayName/>
        <AccountId xsi:nil="true"/>
        <AccountType/>
      </UserInfo>
    </CorpSiteProjectLeader>
    <CorpSiteSubTitle xmlns="8bbd4995-53b7-43e2-b62f-10947586ac31" xsi:nil="true"/>
    <CorpSiteTags xmlns="8bbd4995-53b7-43e2-b62f-10947586ac31" xsi:nil="true"/>
    <CorpSiteISBN xmlns="8bbd4995-53b7-43e2-b62f-10947586ac31" xsi:nil="true"/>
    <CorpWorkflowFeedback xmlns="8bbd4995-53b7-43e2-b62f-10947586ac31" xsi:nil="true"/>
    <CorpSiteAccess xmlns="8bbd4995-53b7-43e2-b62f-10947586ac31">Kun navngitte medlemmer</CorpSiteAccess>
    <CorpSiteRecipientPerson xmlns="8bbd4995-53b7-43e2-b62f-10947586ac31" xsi:nil="true"/>
    <CorpSiteProjectNumber xmlns="8bbd4995-53b7-43e2-b62f-10947586ac31" xsi:nil="true"/>
    <CorpSiteProjectName xmlns="8bbd4995-53b7-43e2-b62f-10947586ac31" xsi:nil="true"/>
    <CorpDocInstitute xmlns="8bbd4995-53b7-43e2-b62f-10947586ac31" xsi:nil="true"/>
    <CorpSiteInstitutePhone xmlns="8bbd4995-53b7-43e2-b62f-10947586ac31" xsi:nil="true"/>
    <CorpSiteProjectOwner xmlns="8bbd4995-53b7-43e2-b62f-10947586ac31">
      <UserInfo>
        <DisplayName/>
        <AccountId xsi:nil="true"/>
        <AccountType/>
      </UserInfo>
    </CorpSiteProjectOwner>
    <CorpDocPageClassificationNbNo xmlns="8bbd4995-53b7-43e2-b62f-10947586ac31">Åpen</CorpDocPageClassificationNbNo>
    <CorpDocClassificationEnUs xmlns="8bbd4995-53b7-43e2-b62f-10947586ac31">Unrestricted</CorpDocClassificationEnUs>
    <CorpDocClassificationNbNo xmlns="8bbd4995-53b7-43e2-b62f-10947586ac31">Åpen</CorpDocClassificationNbNo>
    <CorpWorkflowStatus xmlns="8bbd4995-53b7-43e2-b62f-10947586ac31" xsi:nil="true"/>
    <CorpSiteClassification xmlns="8bbd4995-53b7-43e2-b62f-10947586ac31">Åpen</CorpSiteClassification>
    <CorpSiteInstituteEmail xmlns="8bbd4995-53b7-43e2-b62f-10947586ac31" xsi:nil="true"/>
    <CorpSiteCoAuthors xmlns="8bbd4995-53b7-43e2-b62f-10947586ac31" xsi:nil="true"/>
    <CorpSiteDocumentAuthor xmlns="8bbd4995-53b7-43e2-b62f-10947586ac31">
      <UserInfo>
        <DisplayName/>
        <AccountId xsi:nil="true"/>
        <AccountType/>
      </UserInfo>
    </CorpSiteDocumentAuthor>
    <CorpSiteInstituteEnUs xmlns="8bbd4995-53b7-43e2-b62f-10947586ac31" xsi:nil="true"/>
    <CorpSiteRecipientCompany xmlns="8bbd4995-53b7-43e2-b62f-10947586ac31" xsi:nil="true"/>
    <CorpSiteDocLanguage xmlns="8bbd4995-53b7-43e2-b62f-10947586ac31" xsi:nil="true"/>
    <CorpDocVersion xmlns="8bbd4995-53b7-43e2-b62f-10947586ac31" xsi:nil="true"/>
    <CorpWorkflowApproval xmlns="8bbd4995-53b7-43e2-b62f-10947586ac31" xsi:nil="true"/>
    <ArchiveStatus xmlns="8bbd4995-53b7-43e2-b62f-10947586ac31" xsi:nil="true"/>
    <CorpSiteProjectQA xmlns="8bbd4995-53b7-43e2-b62f-10947586ac31">
      <UserInfo>
        <DisplayName/>
        <AccountId xsi:nil="true"/>
        <AccountType/>
      </UserInfo>
    </CorpSiteProjectQA>
    <CorpSiteZipAddress xmlns="8bbd4995-53b7-43e2-b62f-10947586ac31" xsi:nil="true"/>
    <CorpSiteVATNumber xmlns="8bbd4995-53b7-43e2-b62f-10947586ac31" xsi:nil="true"/>
    <CorpSiteReportNumber xmlns="8bbd4995-53b7-43e2-b62f-10947586ac31" xsi:nil="true"/>
    <CorpSiteOurRef xmlns="8bbd4995-53b7-43e2-b62f-10947586ac31" xsi:nil="true"/>
    <CorpDocPageClassificationEnUs xmlns="8bbd4995-53b7-43e2-b62f-10947586ac31">Unrestricted</CorpDocPageClassificationEnU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4318AEA-79F5-4235-8B02-6DD2CEC3378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bbd4995-53b7-43e2-b62f-10947586ac31"/>
    <ds:schemaRef ds:uri="7bdb29a1-6c05-4985-aeaa-94b963d0ed58"/>
    <ds:schemaRef ds:uri="a9260caa-56b2-4fff-8c54-08cce2d35f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7F349EE-E6AA-48A4-95BE-82225EC4F196}">
  <ds:schemaRefs>
    <ds:schemaRef ds:uri="http://purl.org/dc/dcmitype/"/>
    <ds:schemaRef ds:uri="http://purl.org/dc/terms/"/>
    <ds:schemaRef ds:uri="http://www.w3.org/XML/1998/namespace"/>
    <ds:schemaRef ds:uri="http://schemas.microsoft.com/office/2006/documentManagement/types"/>
    <ds:schemaRef ds:uri="http://schemas.microsoft.com/office/2006/metadata/properties"/>
    <ds:schemaRef ds:uri="http://purl.org/dc/elements/1.1/"/>
    <ds:schemaRef ds:uri="http://schemas.openxmlformats.org/package/2006/metadata/core-properties"/>
    <ds:schemaRef ds:uri="8bbd4995-53b7-43e2-b62f-10947586ac31"/>
    <ds:schemaRef ds:uri="http://schemas.microsoft.com/office/infopath/2007/PartnerControls"/>
    <ds:schemaRef ds:uri="a9260caa-56b2-4fff-8c54-08cce2d35f77"/>
    <ds:schemaRef ds:uri="7bdb29a1-6c05-4985-aeaa-94b963d0ed58"/>
  </ds:schemaRefs>
</ds:datastoreItem>
</file>

<file path=customXml/itemProps3.xml><?xml version="1.0" encoding="utf-8"?>
<ds:datastoreItem xmlns:ds="http://schemas.openxmlformats.org/officeDocument/2006/customXml" ds:itemID="{686CC270-D0C6-4072-853D-FFE6AF3FFD6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Description</vt:lpstr>
      <vt:lpstr>STOP-IT Database</vt:lpstr>
      <vt:lpstr>STOP-IT Options</vt:lpstr>
      <vt:lpstr>DWC - Database</vt:lpstr>
      <vt:lpstr>DWC - Options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Elad</dc:creator>
  <cp:keywords/>
  <dc:description/>
  <cp:lastModifiedBy>Ingrid Selseth</cp:lastModifiedBy>
  <cp:revision>10</cp:revision>
  <dcterms:created xsi:type="dcterms:W3CDTF">2017-07-06T11:23:49Z</dcterms:created>
  <dcterms:modified xsi:type="dcterms:W3CDTF">2021-11-16T15:00:11Z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0x01010031B82B69D2361148B4D8F7EC1568021308007D9A44593717FD459F2251A9B7FBE71C</vt:lpwstr>
  </property>
  <property fmtid="{D5CDD505-2E9C-101B-9397-08002B2CF9AE}" pid="3" name="_NewReviewCycle">
    <vt:lpwstr/>
  </property>
  <property fmtid="{D5CDD505-2E9C-101B-9397-08002B2CF9AE}" pid="4" name="_AdHocReviewCycleID">
    <vt:i4>864123815</vt:i4>
  </property>
  <property fmtid="{D5CDD505-2E9C-101B-9397-08002B2CF9AE}" pid="5" name="_EmailSubject">
    <vt:lpwstr>DWC - Further step on the RIDB</vt:lpwstr>
  </property>
  <property fmtid="{D5CDD505-2E9C-101B-9397-08002B2CF9AE}" pid="6" name="_AuthorEmail">
    <vt:lpwstr>Ingrid.Selseth@sintef.no</vt:lpwstr>
  </property>
  <property fmtid="{D5CDD505-2E9C-101B-9397-08002B2CF9AE}" pid="7" name="_AuthorEmailDisplayName">
    <vt:lpwstr>Ingrid Selseth</vt:lpwstr>
  </property>
</Properties>
</file>