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astx_A_master_wd_1to1_PAS_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00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X3" activeCellId="0" sqref="X3"/>
    </sheetView>
  </sheetViews>
  <sheetFormatPr defaultRowHeight="12.8" zeroHeight="false" outlineLevelRow="0" outlineLevelCol="0"/>
  <cols>
    <col collapsed="false" customWidth="true" hidden="false" outlineLevel="0" max="1" min="1" style="0" width="15.0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tr">
        <f aca="false">"31811010314733"</f>
        <v>31811010314733</v>
      </c>
    </row>
    <row r="2" customFormat="false" ht="12.8" hidden="false" customHeight="false" outlineLevel="0" collapsed="false">
      <c r="A2" s="0" t="str">
        <f aca="false">"31811010314774"</f>
        <v>31811010314774</v>
      </c>
    </row>
    <row r="3" customFormat="false" ht="12.8" hidden="false" customHeight="false" outlineLevel="0" collapsed="false">
      <c r="A3" s="0" t="str">
        <f aca="false">"31811010314857"</f>
        <v>31811010314857</v>
      </c>
    </row>
    <row r="4" customFormat="false" ht="12.8" hidden="false" customHeight="false" outlineLevel="0" collapsed="false">
      <c r="A4" s="0" t="str">
        <f aca="false">"31811010314782"</f>
        <v>31811010314782</v>
      </c>
    </row>
    <row r="5" customFormat="false" ht="12.8" hidden="false" customHeight="false" outlineLevel="0" collapsed="false">
      <c r="A5" s="0" t="str">
        <f aca="false">"31811010314865"</f>
        <v>31811010314865</v>
      </c>
    </row>
    <row r="6" customFormat="false" ht="12.8" hidden="false" customHeight="false" outlineLevel="0" collapsed="false">
      <c r="A6" s="0" t="str">
        <f aca="false">"31811010314899"</f>
        <v>31811010314899</v>
      </c>
    </row>
    <row r="7" customFormat="false" ht="12.8" hidden="false" customHeight="false" outlineLevel="0" collapsed="false">
      <c r="A7" s="0" t="str">
        <f aca="false">"31811010314931"</f>
        <v>31811010314931</v>
      </c>
    </row>
    <row r="8" customFormat="false" ht="12.8" hidden="false" customHeight="false" outlineLevel="0" collapsed="false">
      <c r="A8" s="0" t="str">
        <f aca="false">"31811010314972"</f>
        <v>31811010314972</v>
      </c>
    </row>
    <row r="9" customFormat="false" ht="12.8" hidden="false" customHeight="false" outlineLevel="0" collapsed="false">
      <c r="A9" s="0" t="str">
        <f aca="false">"31811010315011"</f>
        <v>31811010315011</v>
      </c>
    </row>
    <row r="10" customFormat="false" ht="12.8" hidden="false" customHeight="false" outlineLevel="0" collapsed="false">
      <c r="A10" s="0" t="str">
        <f aca="false">"31811010315052"</f>
        <v>31811010315052</v>
      </c>
    </row>
    <row r="11" customFormat="false" ht="12.8" hidden="false" customHeight="false" outlineLevel="0" collapsed="false">
      <c r="A11" s="0" t="str">
        <f aca="false">"31811010315136"</f>
        <v>31811010315136</v>
      </c>
    </row>
    <row r="12" customFormat="false" ht="12.8" hidden="false" customHeight="false" outlineLevel="0" collapsed="false">
      <c r="A12" s="0" t="str">
        <f aca="false">"31811010315177"</f>
        <v>31811010315177</v>
      </c>
    </row>
    <row r="13" customFormat="false" ht="12.8" hidden="false" customHeight="false" outlineLevel="0" collapsed="false">
      <c r="A13" s="0" t="str">
        <f aca="false">"31811010859976"</f>
        <v>31811010859976</v>
      </c>
    </row>
    <row r="14" customFormat="false" ht="12.8" hidden="false" customHeight="false" outlineLevel="0" collapsed="false">
      <c r="A14" s="0" t="str">
        <f aca="false">"31811010314907"</f>
        <v>31811010314907</v>
      </c>
    </row>
    <row r="15" customFormat="false" ht="12.8" hidden="false" customHeight="false" outlineLevel="0" collapsed="false">
      <c r="A15" s="0" t="str">
        <f aca="false">"31811010314949"</f>
        <v>31811010314949</v>
      </c>
    </row>
    <row r="16" customFormat="false" ht="12.8" hidden="false" customHeight="false" outlineLevel="0" collapsed="false">
      <c r="A16" s="0" t="str">
        <f aca="false">"31811010314980"</f>
        <v>31811010314980</v>
      </c>
    </row>
    <row r="17" customFormat="false" ht="12.8" hidden="false" customHeight="false" outlineLevel="0" collapsed="false">
      <c r="A17" s="0" t="str">
        <f aca="false">"31811010315029"</f>
        <v>31811010315029</v>
      </c>
    </row>
    <row r="18" customFormat="false" ht="12.8" hidden="false" customHeight="false" outlineLevel="0" collapsed="false">
      <c r="A18" s="0" t="str">
        <f aca="false">"31811010315060"</f>
        <v>31811010315060</v>
      </c>
    </row>
    <row r="19" customFormat="false" ht="12.8" hidden="false" customHeight="false" outlineLevel="0" collapsed="false">
      <c r="A19" s="0" t="str">
        <f aca="false">"31811010315102"</f>
        <v>31811010315102</v>
      </c>
    </row>
    <row r="20" customFormat="false" ht="12.8" hidden="false" customHeight="false" outlineLevel="0" collapsed="false">
      <c r="A20" s="0" t="str">
        <f aca="false">"31811010315144"</f>
        <v>31811010315144</v>
      </c>
    </row>
    <row r="21" customFormat="false" ht="12.8" hidden="false" customHeight="false" outlineLevel="0" collapsed="false">
      <c r="A21" s="0" t="str">
        <f aca="false">"31811010315185"</f>
        <v>31811010315185</v>
      </c>
    </row>
    <row r="22" customFormat="false" ht="12.8" hidden="false" customHeight="false" outlineLevel="0" collapsed="false">
      <c r="A22" s="0" t="str">
        <f aca="false">"31811010314915"</f>
        <v>31811010314915</v>
      </c>
    </row>
    <row r="23" customFormat="false" ht="12.8" hidden="false" customHeight="false" outlineLevel="0" collapsed="false">
      <c r="A23" s="0" t="str">
        <f aca="false">"31811010314956"</f>
        <v>31811010314956</v>
      </c>
    </row>
    <row r="24" customFormat="false" ht="12.8" hidden="false" customHeight="false" outlineLevel="0" collapsed="false">
      <c r="A24" s="0" t="str">
        <f aca="false">"31811010314998"</f>
        <v>31811010314998</v>
      </c>
    </row>
    <row r="25" customFormat="false" ht="12.8" hidden="false" customHeight="false" outlineLevel="0" collapsed="false">
      <c r="A25" s="0" t="str">
        <f aca="false">"31811010315037"</f>
        <v>31811010315037</v>
      </c>
    </row>
    <row r="26" customFormat="false" ht="12.8" hidden="false" customHeight="false" outlineLevel="0" collapsed="false">
      <c r="A26" s="0" t="str">
        <f aca="false">"31811010315078"</f>
        <v>31811010315078</v>
      </c>
    </row>
    <row r="27" customFormat="false" ht="12.8" hidden="false" customHeight="false" outlineLevel="0" collapsed="false">
      <c r="A27" s="0" t="str">
        <f aca="false">"31811010315110"</f>
        <v>31811010315110</v>
      </c>
    </row>
    <row r="28" customFormat="false" ht="12.8" hidden="false" customHeight="false" outlineLevel="0" collapsed="false">
      <c r="A28" s="0" t="str">
        <f aca="false">"31811010315151"</f>
        <v>31811010315151</v>
      </c>
    </row>
    <row r="29" customFormat="false" ht="12.8" hidden="false" customHeight="false" outlineLevel="0" collapsed="false">
      <c r="A29" s="0" t="str">
        <f aca="false">"31811010314923"</f>
        <v>31811010314923</v>
      </c>
    </row>
    <row r="30" customFormat="false" ht="12.8" hidden="false" customHeight="false" outlineLevel="0" collapsed="false">
      <c r="A30" s="0" t="str">
        <f aca="false">"31811010314964"</f>
        <v>31811010314964</v>
      </c>
    </row>
    <row r="31" customFormat="false" ht="12.8" hidden="false" customHeight="false" outlineLevel="0" collapsed="false">
      <c r="A31" s="0" t="str">
        <f aca="false">"31811010315003"</f>
        <v>31811010315003</v>
      </c>
    </row>
    <row r="32" customFormat="false" ht="12.8" hidden="false" customHeight="false" outlineLevel="0" collapsed="false">
      <c r="A32" s="0" t="str">
        <f aca="false">"31811010315045"</f>
        <v>31811010315045</v>
      </c>
    </row>
    <row r="33" customFormat="false" ht="12.8" hidden="false" customHeight="false" outlineLevel="0" collapsed="false">
      <c r="A33" s="0" t="str">
        <f aca="false">"31811010315086"</f>
        <v>31811010315086</v>
      </c>
    </row>
    <row r="34" customFormat="false" ht="12.8" hidden="false" customHeight="false" outlineLevel="0" collapsed="false">
      <c r="A34" s="0" t="str">
        <f aca="false">"31811010315128"</f>
        <v>31811010315128</v>
      </c>
    </row>
    <row r="35" customFormat="false" ht="12.8" hidden="false" customHeight="false" outlineLevel="0" collapsed="false">
      <c r="A35" s="0" t="str">
        <f aca="false">"31811010315169"</f>
        <v>31811010315169</v>
      </c>
    </row>
    <row r="36" customFormat="false" ht="12.8" hidden="false" customHeight="false" outlineLevel="0" collapsed="false">
      <c r="A36" s="0" t="str">
        <f aca="false">"31811010315201"</f>
        <v>31811010315201</v>
      </c>
    </row>
    <row r="37" customFormat="false" ht="12.8" hidden="false" customHeight="false" outlineLevel="0" collapsed="false">
      <c r="A37" s="0" t="str">
        <f aca="false">"31811010315276"</f>
        <v>31811010315276</v>
      </c>
    </row>
    <row r="38" customFormat="false" ht="12.8" hidden="false" customHeight="false" outlineLevel="0" collapsed="false">
      <c r="A38" s="0" t="str">
        <f aca="false">"31811010315219"</f>
        <v>31811010315219</v>
      </c>
    </row>
    <row r="39" customFormat="false" ht="12.8" hidden="false" customHeight="false" outlineLevel="0" collapsed="false">
      <c r="A39" s="0" t="str">
        <f aca="false">"31811010315250"</f>
        <v>31811010315250</v>
      </c>
    </row>
    <row r="40" customFormat="false" ht="12.8" hidden="false" customHeight="false" outlineLevel="0" collapsed="false">
      <c r="A40" s="0" t="str">
        <f aca="false">"31811010315292"</f>
        <v>31811010315292</v>
      </c>
    </row>
    <row r="41" customFormat="false" ht="12.8" hidden="false" customHeight="false" outlineLevel="0" collapsed="false">
      <c r="A41" s="0" t="str">
        <f aca="false">"31811010315334"</f>
        <v>31811010315334</v>
      </c>
    </row>
    <row r="42" customFormat="false" ht="12.8" hidden="false" customHeight="false" outlineLevel="0" collapsed="false">
      <c r="A42" s="0" t="str">
        <f aca="false">"31811010315417"</f>
        <v>31811010315417</v>
      </c>
    </row>
    <row r="43" customFormat="false" ht="12.8" hidden="false" customHeight="false" outlineLevel="0" collapsed="false">
      <c r="A43" s="0" t="str">
        <f aca="false">"31811010859984"</f>
        <v>31811010859984</v>
      </c>
    </row>
    <row r="44" customFormat="false" ht="12.8" hidden="false" customHeight="false" outlineLevel="0" collapsed="false">
      <c r="A44" s="0" t="str">
        <f aca="false">"31811010750365"</f>
        <v>31811010750365</v>
      </c>
    </row>
    <row r="45" customFormat="false" ht="12.8" hidden="false" customHeight="false" outlineLevel="0" collapsed="false">
      <c r="A45" s="0" t="str">
        <f aca="false">"31811010750290"</f>
        <v>31811010750290</v>
      </c>
    </row>
    <row r="46" customFormat="false" ht="12.8" hidden="false" customHeight="false" outlineLevel="0" collapsed="false">
      <c r="A46" s="0" t="str">
        <f aca="false">"31811010750258"</f>
        <v>31811010750258</v>
      </c>
    </row>
    <row r="47" customFormat="false" ht="12.8" hidden="false" customHeight="false" outlineLevel="0" collapsed="false">
      <c r="A47" s="0" t="str">
        <f aca="false">"31811010339391"</f>
        <v>31811010339391</v>
      </c>
    </row>
    <row r="48" customFormat="false" ht="12.8" hidden="false" customHeight="false" outlineLevel="0" collapsed="false">
      <c r="A48" s="0" t="str">
        <f aca="false">"31811010339409"</f>
        <v>31811010339409</v>
      </c>
    </row>
    <row r="49" customFormat="false" ht="12.8" hidden="false" customHeight="false" outlineLevel="0" collapsed="false">
      <c r="A49" s="0" t="str">
        <f aca="false">"31811010339219"</f>
        <v>31811010339219</v>
      </c>
    </row>
    <row r="50" customFormat="false" ht="12.8" hidden="false" customHeight="false" outlineLevel="0" collapsed="false">
      <c r="A50" s="0" t="str">
        <f aca="false">"31811010339227"</f>
        <v>31811010339227</v>
      </c>
    </row>
    <row r="51" customFormat="false" ht="12.8" hidden="false" customHeight="false" outlineLevel="0" collapsed="false">
      <c r="A51" s="0" t="str">
        <f aca="false">"31811010339235"</f>
        <v>31811010339235</v>
      </c>
    </row>
    <row r="52" customFormat="false" ht="12.8" hidden="false" customHeight="false" outlineLevel="0" collapsed="false">
      <c r="A52" s="0" t="str">
        <f aca="false">"31811010339243"</f>
        <v>31811010339243</v>
      </c>
    </row>
    <row r="53" customFormat="false" ht="12.8" hidden="false" customHeight="false" outlineLevel="0" collapsed="false">
      <c r="A53" s="0" t="str">
        <f aca="false">"31811010339276"</f>
        <v>31811010339276</v>
      </c>
    </row>
    <row r="54" customFormat="false" ht="12.8" hidden="false" customHeight="false" outlineLevel="0" collapsed="false">
      <c r="A54" s="0" t="str">
        <f aca="false">"31811010339250"</f>
        <v>31811010339250</v>
      </c>
    </row>
    <row r="55" customFormat="false" ht="12.8" hidden="false" customHeight="false" outlineLevel="0" collapsed="false">
      <c r="A55" s="0" t="str">
        <f aca="false">"31811010340530"</f>
        <v>31811010340530</v>
      </c>
    </row>
    <row r="56" customFormat="false" ht="12.8" hidden="false" customHeight="false" outlineLevel="0" collapsed="false">
      <c r="A56" s="0" t="str">
        <f aca="false">"31811010340522"</f>
        <v>31811010340522</v>
      </c>
    </row>
    <row r="57" customFormat="false" ht="12.8" hidden="false" customHeight="false" outlineLevel="0" collapsed="false">
      <c r="A57" s="0" t="str">
        <f aca="false">"31811010340514"</f>
        <v>31811010340514</v>
      </c>
    </row>
    <row r="58" customFormat="false" ht="12.8" hidden="false" customHeight="false" outlineLevel="0" collapsed="false">
      <c r="A58" s="0" t="str">
        <f aca="false">"31811010340506"</f>
        <v>31811010340506</v>
      </c>
    </row>
    <row r="59" customFormat="false" ht="12.8" hidden="false" customHeight="false" outlineLevel="0" collapsed="false">
      <c r="A59" s="0" t="str">
        <f aca="false">"31811010340498"</f>
        <v>31811010340498</v>
      </c>
    </row>
    <row r="60" customFormat="false" ht="12.8" hidden="false" customHeight="false" outlineLevel="0" collapsed="false">
      <c r="A60" s="0" t="str">
        <f aca="false">"31811010750241"</f>
        <v>31811010750241</v>
      </c>
    </row>
    <row r="61" customFormat="false" ht="12.8" hidden="false" customHeight="false" outlineLevel="0" collapsed="false">
      <c r="A61" s="0" t="str">
        <f aca="false">"31811010750209"</f>
        <v>31811010750209</v>
      </c>
    </row>
    <row r="62" customFormat="false" ht="12.8" hidden="false" customHeight="false" outlineLevel="0" collapsed="false">
      <c r="A62" s="0" t="str">
        <f aca="false">"31811010758939"</f>
        <v>31811010758939</v>
      </c>
    </row>
    <row r="63" customFormat="false" ht="12.8" hidden="false" customHeight="false" outlineLevel="0" collapsed="false">
      <c r="A63" s="0" t="str">
        <f aca="false">"31811010332701"</f>
        <v>31811010332701</v>
      </c>
    </row>
    <row r="64" customFormat="false" ht="12.8" hidden="false" customHeight="false" outlineLevel="0" collapsed="false">
      <c r="A64" s="0" t="str">
        <f aca="false">"31811010332693"</f>
        <v>31811010332693</v>
      </c>
    </row>
    <row r="65" customFormat="false" ht="12.8" hidden="false" customHeight="false" outlineLevel="0" collapsed="false">
      <c r="A65" s="0" t="str">
        <f aca="false">"31811010095324"</f>
        <v>31811010095324</v>
      </c>
    </row>
    <row r="66" customFormat="false" ht="12.8" hidden="false" customHeight="false" outlineLevel="0" collapsed="false">
      <c r="A66" s="0" t="str">
        <f aca="false">"31811010332685"</f>
        <v>31811010332685</v>
      </c>
    </row>
    <row r="67" customFormat="false" ht="12.8" hidden="false" customHeight="false" outlineLevel="0" collapsed="false">
      <c r="A67" s="0" t="str">
        <f aca="false">"31811010332677"</f>
        <v>31811010332677</v>
      </c>
    </row>
    <row r="68" customFormat="false" ht="12.8" hidden="false" customHeight="false" outlineLevel="0" collapsed="false">
      <c r="A68" s="0" t="str">
        <f aca="false">"31811010332669"</f>
        <v>31811010332669</v>
      </c>
    </row>
    <row r="69" customFormat="false" ht="12.8" hidden="false" customHeight="false" outlineLevel="0" collapsed="false">
      <c r="A69" s="0" t="str">
        <f aca="false">"31811010332651"</f>
        <v>31811010332651</v>
      </c>
    </row>
    <row r="70" customFormat="false" ht="12.8" hidden="false" customHeight="false" outlineLevel="0" collapsed="false">
      <c r="A70" s="0" t="str">
        <f aca="false">"31811010332644"</f>
        <v>31811010332644</v>
      </c>
    </row>
    <row r="71" customFormat="false" ht="12.8" hidden="false" customHeight="false" outlineLevel="0" collapsed="false">
      <c r="A71" s="0" t="str">
        <f aca="false">"31811010332636"</f>
        <v>31811010332636</v>
      </c>
    </row>
    <row r="72" customFormat="false" ht="12.8" hidden="false" customHeight="false" outlineLevel="0" collapsed="false">
      <c r="A72" s="0" t="str">
        <f aca="false">"31811010332628"</f>
        <v>31811010332628</v>
      </c>
    </row>
    <row r="73" customFormat="false" ht="12.8" hidden="false" customHeight="false" outlineLevel="0" collapsed="false">
      <c r="A73" s="0" t="str">
        <f aca="false">"31811010332610"</f>
        <v>31811010332610</v>
      </c>
    </row>
    <row r="74" customFormat="false" ht="12.8" hidden="false" customHeight="false" outlineLevel="0" collapsed="false">
      <c r="A74" s="0" t="str">
        <f aca="false">"31811010332602"</f>
        <v>31811010332602</v>
      </c>
    </row>
    <row r="75" customFormat="false" ht="12.8" hidden="false" customHeight="false" outlineLevel="0" collapsed="false">
      <c r="A75" s="0" t="str">
        <f aca="false">"31811010332594"</f>
        <v>31811010332594</v>
      </c>
    </row>
    <row r="76" customFormat="false" ht="12.8" hidden="false" customHeight="false" outlineLevel="0" collapsed="false">
      <c r="A76" s="0" t="str">
        <f aca="false">"31811010332586"</f>
        <v>31811010332586</v>
      </c>
    </row>
    <row r="77" customFormat="false" ht="12.8" hidden="false" customHeight="false" outlineLevel="0" collapsed="false">
      <c r="A77" s="0" t="str">
        <f aca="false">"31811010332578"</f>
        <v>31811010332578</v>
      </c>
    </row>
    <row r="78" customFormat="false" ht="12.8" hidden="false" customHeight="false" outlineLevel="0" collapsed="false">
      <c r="A78" s="0" t="str">
        <f aca="false">"31811010332560"</f>
        <v>31811010332560</v>
      </c>
    </row>
    <row r="79" customFormat="false" ht="12.8" hidden="false" customHeight="false" outlineLevel="0" collapsed="false">
      <c r="A79" s="0" t="str">
        <f aca="false">"31811010332552"</f>
        <v>31811010332552</v>
      </c>
    </row>
    <row r="80" customFormat="false" ht="12.8" hidden="false" customHeight="false" outlineLevel="0" collapsed="false">
      <c r="A80" s="0" t="str">
        <f aca="false">"31811010332545"</f>
        <v>31811010332545</v>
      </c>
    </row>
    <row r="81" customFormat="false" ht="12.8" hidden="false" customHeight="false" outlineLevel="0" collapsed="false">
      <c r="A81" s="0" t="str">
        <f aca="false">"31811010332537"</f>
        <v>31811010332537</v>
      </c>
    </row>
    <row r="82" customFormat="false" ht="12.8" hidden="false" customHeight="false" outlineLevel="0" collapsed="false">
      <c r="A82" s="0" t="str">
        <f aca="false">"31811010332529"</f>
        <v>31811010332529</v>
      </c>
    </row>
    <row r="83" customFormat="false" ht="12.8" hidden="false" customHeight="false" outlineLevel="0" collapsed="false">
      <c r="A83" s="0" t="str">
        <f aca="false">"31811010332511"</f>
        <v>31811010332511</v>
      </c>
    </row>
    <row r="84" customFormat="false" ht="12.8" hidden="false" customHeight="false" outlineLevel="0" collapsed="false">
      <c r="A84" s="0" t="str">
        <f aca="false">"31811010332503"</f>
        <v>31811010332503</v>
      </c>
    </row>
    <row r="85" customFormat="false" ht="12.8" hidden="false" customHeight="false" outlineLevel="0" collapsed="false">
      <c r="A85" s="0" t="str">
        <f aca="false">"31811010332495"</f>
        <v>31811010332495</v>
      </c>
    </row>
    <row r="86" customFormat="false" ht="12.8" hidden="false" customHeight="false" outlineLevel="0" collapsed="false">
      <c r="A86" s="0" t="str">
        <f aca="false">"31811010332966"</f>
        <v>31811010332966</v>
      </c>
    </row>
    <row r="87" customFormat="false" ht="12.8" hidden="false" customHeight="false" outlineLevel="0" collapsed="false">
      <c r="A87" s="0" t="str">
        <f aca="false">"31811010332958"</f>
        <v>31811010332958</v>
      </c>
    </row>
    <row r="88" customFormat="false" ht="12.8" hidden="false" customHeight="false" outlineLevel="0" collapsed="false">
      <c r="A88" s="0" t="str">
        <f aca="false">"31811010332941"</f>
        <v>31811010332941</v>
      </c>
    </row>
    <row r="89" customFormat="false" ht="12.8" hidden="false" customHeight="false" outlineLevel="0" collapsed="false">
      <c r="A89" s="0" t="str">
        <f aca="false">"31811010332933"</f>
        <v>31811010332933</v>
      </c>
    </row>
    <row r="90" customFormat="false" ht="12.8" hidden="false" customHeight="false" outlineLevel="0" collapsed="false">
      <c r="A90" s="0" t="str">
        <f aca="false">"31811010332925"</f>
        <v>31811010332925</v>
      </c>
    </row>
    <row r="91" customFormat="false" ht="12.8" hidden="false" customHeight="false" outlineLevel="0" collapsed="false">
      <c r="A91" s="0" t="str">
        <f aca="false">"31811010332917"</f>
        <v>31811010332917</v>
      </c>
    </row>
    <row r="92" customFormat="false" ht="12.8" hidden="false" customHeight="false" outlineLevel="0" collapsed="false">
      <c r="A92" s="0" t="str">
        <f aca="false">"31811010332891"</f>
        <v>31811010332891</v>
      </c>
    </row>
    <row r="93" customFormat="false" ht="12.8" hidden="false" customHeight="false" outlineLevel="0" collapsed="false">
      <c r="A93" s="0" t="str">
        <f aca="false">"31811011253864"</f>
        <v>31811011253864</v>
      </c>
    </row>
    <row r="94" customFormat="false" ht="12.8" hidden="false" customHeight="false" outlineLevel="0" collapsed="false">
      <c r="A94" s="0" t="str">
        <f aca="false">"31811011253906"</f>
        <v>31811011253906</v>
      </c>
    </row>
    <row r="95" customFormat="false" ht="12.8" hidden="false" customHeight="false" outlineLevel="0" collapsed="false">
      <c r="A95" s="0" t="str">
        <f aca="false">"31811011253948"</f>
        <v>31811011253948</v>
      </c>
    </row>
    <row r="96" customFormat="false" ht="12.8" hidden="false" customHeight="false" outlineLevel="0" collapsed="false">
      <c r="A96" s="0" t="str">
        <f aca="false">"31811011253674"</f>
        <v>31811011253674</v>
      </c>
    </row>
    <row r="97" customFormat="false" ht="12.8" hidden="false" customHeight="false" outlineLevel="0" collapsed="false">
      <c r="A97" s="0" t="str">
        <f aca="false">"31811011253716"</f>
        <v>31811011253716</v>
      </c>
    </row>
    <row r="98" customFormat="false" ht="12.8" hidden="false" customHeight="false" outlineLevel="0" collapsed="false">
      <c r="A98" s="0" t="str">
        <f aca="false">"31811011253757"</f>
        <v>31811011253757</v>
      </c>
    </row>
    <row r="99" customFormat="false" ht="12.8" hidden="false" customHeight="false" outlineLevel="0" collapsed="false">
      <c r="A99" s="0" t="str">
        <f aca="false">"31811011253799"</f>
        <v>31811011253799</v>
      </c>
    </row>
    <row r="100" customFormat="false" ht="12.8" hidden="false" customHeight="false" outlineLevel="0" collapsed="false">
      <c r="A100" s="0" t="str">
        <f aca="false">"31811011253831"</f>
        <v>31811011253831</v>
      </c>
    </row>
    <row r="101" customFormat="false" ht="12.8" hidden="false" customHeight="false" outlineLevel="0" collapsed="false">
      <c r="A101" s="0" t="str">
        <f aca="false">"31811011253872"</f>
        <v>31811011253872</v>
      </c>
    </row>
    <row r="102" customFormat="false" ht="12.8" hidden="false" customHeight="false" outlineLevel="0" collapsed="false">
      <c r="A102" s="0" t="str">
        <f aca="false">"31811011253914"</f>
        <v>31811011253914</v>
      </c>
    </row>
    <row r="103" customFormat="false" ht="12.8" hidden="false" customHeight="false" outlineLevel="0" collapsed="false">
      <c r="A103" s="0" t="str">
        <f aca="false">"31811011253955"</f>
        <v>31811011253955</v>
      </c>
    </row>
    <row r="104" customFormat="false" ht="12.8" hidden="false" customHeight="false" outlineLevel="0" collapsed="false">
      <c r="A104" s="0" t="str">
        <f aca="false">"31811011253682"</f>
        <v>31811011253682</v>
      </c>
    </row>
    <row r="105" customFormat="false" ht="12.8" hidden="false" customHeight="false" outlineLevel="0" collapsed="false">
      <c r="A105" s="0" t="str">
        <f aca="false">"31811011267294"</f>
        <v>31811011267294</v>
      </c>
    </row>
    <row r="106" customFormat="false" ht="12.8" hidden="false" customHeight="false" outlineLevel="0" collapsed="false">
      <c r="A106" s="0" t="str">
        <f aca="false">"31811011267336"</f>
        <v>31811011267336</v>
      </c>
    </row>
    <row r="107" customFormat="false" ht="12.8" hidden="false" customHeight="false" outlineLevel="0" collapsed="false">
      <c r="A107" s="0" t="str">
        <f aca="false">"31811011267377"</f>
        <v>31811011267377</v>
      </c>
    </row>
    <row r="108" customFormat="false" ht="12.8" hidden="false" customHeight="false" outlineLevel="0" collapsed="false">
      <c r="A108" s="0" t="str">
        <f aca="false">"31811011267104"</f>
        <v>31811011267104</v>
      </c>
    </row>
    <row r="109" customFormat="false" ht="12.8" hidden="false" customHeight="false" outlineLevel="0" collapsed="false">
      <c r="A109" s="0" t="str">
        <f aca="false">"31811011267146"</f>
        <v>31811011267146</v>
      </c>
    </row>
    <row r="110" customFormat="false" ht="12.8" hidden="false" customHeight="false" outlineLevel="0" collapsed="false">
      <c r="A110" s="0" t="str">
        <f aca="false">"31811011267187"</f>
        <v>31811011267187</v>
      </c>
    </row>
    <row r="111" customFormat="false" ht="12.8" hidden="false" customHeight="false" outlineLevel="0" collapsed="false">
      <c r="A111" s="0" t="str">
        <f aca="false">"31811011267229"</f>
        <v>31811011267229</v>
      </c>
    </row>
    <row r="112" customFormat="false" ht="12.8" hidden="false" customHeight="false" outlineLevel="0" collapsed="false">
      <c r="A112" s="0" t="str">
        <f aca="false">"31811011267260"</f>
        <v>31811011267260</v>
      </c>
    </row>
    <row r="113" customFormat="false" ht="12.8" hidden="false" customHeight="false" outlineLevel="0" collapsed="false">
      <c r="A113" s="0" t="str">
        <f aca="false">"31811011267302"</f>
        <v>31811011267302</v>
      </c>
    </row>
    <row r="114" customFormat="false" ht="12.8" hidden="false" customHeight="false" outlineLevel="0" collapsed="false">
      <c r="A114" s="0" t="str">
        <f aca="false">"31811011267344"</f>
        <v>31811011267344</v>
      </c>
    </row>
    <row r="115" customFormat="false" ht="12.8" hidden="false" customHeight="false" outlineLevel="0" collapsed="false">
      <c r="A115" s="0" t="str">
        <f aca="false">"31811011267385"</f>
        <v>31811011267385</v>
      </c>
    </row>
    <row r="116" customFormat="false" ht="12.8" hidden="false" customHeight="false" outlineLevel="0" collapsed="false">
      <c r="A116" s="0" t="str">
        <f aca="false">"31811011267112"</f>
        <v>31811011267112</v>
      </c>
    </row>
    <row r="117" customFormat="false" ht="12.8" hidden="false" customHeight="false" outlineLevel="0" collapsed="false">
      <c r="A117" s="0" t="str">
        <f aca="false">"31811011253724"</f>
        <v>31811011253724</v>
      </c>
    </row>
    <row r="118" customFormat="false" ht="12.8" hidden="false" customHeight="false" outlineLevel="0" collapsed="false">
      <c r="A118" s="0" t="str">
        <f aca="false">"31811011253765"</f>
        <v>31811011253765</v>
      </c>
    </row>
    <row r="119" customFormat="false" ht="12.8" hidden="false" customHeight="false" outlineLevel="0" collapsed="false">
      <c r="A119" s="0" t="str">
        <f aca="false">"31811011253807"</f>
        <v>31811011253807</v>
      </c>
    </row>
    <row r="120" customFormat="false" ht="12.8" hidden="false" customHeight="false" outlineLevel="0" collapsed="false">
      <c r="A120" s="0" t="str">
        <f aca="false">"31811011253880"</f>
        <v>31811011253880</v>
      </c>
    </row>
    <row r="121" customFormat="false" ht="12.8" hidden="false" customHeight="false" outlineLevel="0" collapsed="false">
      <c r="A121" s="0" t="str">
        <f aca="false">"31811011253922"</f>
        <v>31811011253922</v>
      </c>
    </row>
    <row r="122" customFormat="false" ht="12.8" hidden="false" customHeight="false" outlineLevel="0" collapsed="false">
      <c r="A122" s="0" t="str">
        <f aca="false">"31811011253963"</f>
        <v>31811011253963</v>
      </c>
    </row>
    <row r="123" customFormat="false" ht="12.8" hidden="false" customHeight="false" outlineLevel="0" collapsed="false">
      <c r="A123" s="0" t="str">
        <f aca="false">"31811011267096"</f>
        <v>31811011267096</v>
      </c>
    </row>
    <row r="124" customFormat="false" ht="12.8" hidden="false" customHeight="false" outlineLevel="0" collapsed="false">
      <c r="A124" s="0" t="str">
        <f aca="false">"31811011267138"</f>
        <v>31811011267138</v>
      </c>
    </row>
    <row r="125" customFormat="false" ht="12.8" hidden="false" customHeight="false" outlineLevel="0" collapsed="false">
      <c r="A125" s="0" t="str">
        <f aca="false">"31811011267179"</f>
        <v>31811011267179</v>
      </c>
    </row>
    <row r="126" customFormat="false" ht="12.8" hidden="false" customHeight="false" outlineLevel="0" collapsed="false">
      <c r="A126" s="0" t="str">
        <f aca="false">"31811011267211"</f>
        <v>31811011267211</v>
      </c>
    </row>
    <row r="127" customFormat="false" ht="12.8" hidden="false" customHeight="false" outlineLevel="0" collapsed="false">
      <c r="A127" s="0" t="str">
        <f aca="false">"31811011267252"</f>
        <v>31811011267252</v>
      </c>
    </row>
    <row r="128" customFormat="false" ht="12.8" hidden="false" customHeight="false" outlineLevel="0" collapsed="false">
      <c r="A128" s="0" t="str">
        <f aca="false">"31811011267153"</f>
        <v>31811011267153</v>
      </c>
    </row>
    <row r="129" customFormat="false" ht="12.8" hidden="false" customHeight="false" outlineLevel="0" collapsed="false">
      <c r="A129" s="0" t="str">
        <f aca="false">"31811011267195"</f>
        <v>31811011267195</v>
      </c>
    </row>
    <row r="130" customFormat="false" ht="12.8" hidden="false" customHeight="false" outlineLevel="0" collapsed="false">
      <c r="A130" s="0" t="str">
        <f aca="false">"31811011267237"</f>
        <v>31811011267237</v>
      </c>
    </row>
    <row r="131" customFormat="false" ht="12.8" hidden="false" customHeight="false" outlineLevel="0" collapsed="false">
      <c r="A131" s="0" t="str">
        <f aca="false">"31811011267278"</f>
        <v>31811011267278</v>
      </c>
    </row>
    <row r="132" customFormat="false" ht="12.8" hidden="false" customHeight="false" outlineLevel="0" collapsed="false">
      <c r="A132" s="0" t="str">
        <f aca="false">"31811011267310"</f>
        <v>31811011267310</v>
      </c>
    </row>
    <row r="133" customFormat="false" ht="12.8" hidden="false" customHeight="false" outlineLevel="0" collapsed="false">
      <c r="A133" s="0" t="str">
        <f aca="false">"31811011851113"</f>
        <v>31811011851113</v>
      </c>
    </row>
    <row r="134" customFormat="false" ht="12.8" hidden="false" customHeight="false" outlineLevel="0" collapsed="false">
      <c r="A134" s="0" t="str">
        <f aca="false">"31811011851097"</f>
        <v>31811011851097</v>
      </c>
    </row>
    <row r="135" customFormat="false" ht="12.8" hidden="false" customHeight="false" outlineLevel="0" collapsed="false">
      <c r="A135" s="0" t="str">
        <f aca="false">"31811011851105"</f>
        <v>31811011851105</v>
      </c>
    </row>
    <row r="136" customFormat="false" ht="12.8" hidden="false" customHeight="false" outlineLevel="0" collapsed="false">
      <c r="A136" s="0" t="str">
        <f aca="false">"31811010979154"</f>
        <v>31811010979154</v>
      </c>
    </row>
    <row r="137" customFormat="false" ht="12.8" hidden="false" customHeight="false" outlineLevel="0" collapsed="false">
      <c r="A137" s="0" t="str">
        <f aca="false">"31811010979113"</f>
        <v>31811010979113</v>
      </c>
    </row>
    <row r="138" customFormat="false" ht="12.8" hidden="false" customHeight="false" outlineLevel="0" collapsed="false">
      <c r="A138" s="0" t="str">
        <f aca="false">"31811010979071"</f>
        <v>31811010979071</v>
      </c>
    </row>
    <row r="139" customFormat="false" ht="12.8" hidden="false" customHeight="false" outlineLevel="0" collapsed="false">
      <c r="A139" s="0" t="str">
        <f aca="false">"31811010979030"</f>
        <v>31811010979030</v>
      </c>
    </row>
    <row r="140" customFormat="false" ht="12.8" hidden="false" customHeight="false" outlineLevel="0" collapsed="false">
      <c r="A140" s="0" t="str">
        <f aca="false">"31811010979329"</f>
        <v>31811010979329</v>
      </c>
    </row>
    <row r="141" customFormat="false" ht="12.8" hidden="false" customHeight="false" outlineLevel="0" collapsed="false">
      <c r="A141" s="0" t="str">
        <f aca="false">"31811010979287"</f>
        <v>31811010979287</v>
      </c>
    </row>
    <row r="142" customFormat="false" ht="12.8" hidden="false" customHeight="false" outlineLevel="0" collapsed="false">
      <c r="A142" s="0" t="str">
        <f aca="false">"31811010979246"</f>
        <v>31811010979246</v>
      </c>
    </row>
    <row r="143" customFormat="false" ht="12.8" hidden="false" customHeight="false" outlineLevel="0" collapsed="false">
      <c r="A143" s="0" t="str">
        <f aca="false">"31811010979204"</f>
        <v>31811010979204</v>
      </c>
    </row>
    <row r="144" customFormat="false" ht="12.8" hidden="false" customHeight="false" outlineLevel="0" collapsed="false">
      <c r="A144" s="0" t="str">
        <f aca="false">"31811010979162"</f>
        <v>31811010979162</v>
      </c>
    </row>
    <row r="145" customFormat="false" ht="12.8" hidden="false" customHeight="false" outlineLevel="0" collapsed="false">
      <c r="A145" s="0" t="str">
        <f aca="false">"31811010979121"</f>
        <v>31811010979121</v>
      </c>
    </row>
    <row r="146" customFormat="false" ht="12.8" hidden="false" customHeight="false" outlineLevel="0" collapsed="false">
      <c r="A146" s="0" t="str">
        <f aca="false">"31811010979089"</f>
        <v>31811010979089</v>
      </c>
    </row>
    <row r="147" customFormat="false" ht="12.8" hidden="false" customHeight="false" outlineLevel="0" collapsed="false">
      <c r="A147" s="0" t="str">
        <f aca="false">"31811010979048"</f>
        <v>31811010979048</v>
      </c>
    </row>
    <row r="148" customFormat="false" ht="12.8" hidden="false" customHeight="false" outlineLevel="0" collapsed="false">
      <c r="A148" s="0" t="str">
        <f aca="false">"31811010980897"</f>
        <v>31811010980897</v>
      </c>
    </row>
    <row r="149" customFormat="false" ht="12.8" hidden="false" customHeight="false" outlineLevel="0" collapsed="false">
      <c r="A149" s="0" t="str">
        <f aca="false">"31811010980855"</f>
        <v>31811010980855</v>
      </c>
    </row>
    <row r="150" customFormat="false" ht="12.8" hidden="false" customHeight="false" outlineLevel="0" collapsed="false">
      <c r="A150" s="0" t="str">
        <f aca="false">"31811010980814"</f>
        <v>31811010980814</v>
      </c>
    </row>
    <row r="151" customFormat="false" ht="12.8" hidden="false" customHeight="false" outlineLevel="0" collapsed="false">
      <c r="A151" s="0" t="str">
        <f aca="false">"31811010980772"</f>
        <v>31811010980772</v>
      </c>
    </row>
    <row r="152" customFormat="false" ht="12.8" hidden="false" customHeight="false" outlineLevel="0" collapsed="false">
      <c r="A152" s="0" t="str">
        <f aca="false">"31811010980731"</f>
        <v>31811010980731</v>
      </c>
    </row>
    <row r="153" customFormat="false" ht="12.8" hidden="false" customHeight="false" outlineLevel="0" collapsed="false">
      <c r="A153" s="0" t="str">
        <f aca="false">"31811010980699"</f>
        <v>31811010980699</v>
      </c>
    </row>
    <row r="154" customFormat="false" ht="12.8" hidden="false" customHeight="false" outlineLevel="0" collapsed="false">
      <c r="A154" s="0" t="str">
        <f aca="false">"31811010980657"</f>
        <v>31811010980657</v>
      </c>
    </row>
    <row r="155" customFormat="false" ht="12.8" hidden="false" customHeight="false" outlineLevel="0" collapsed="false">
      <c r="A155" s="0" t="str">
        <f aca="false">"31811010980616"</f>
        <v>31811010980616</v>
      </c>
    </row>
    <row r="156" customFormat="false" ht="12.8" hidden="false" customHeight="false" outlineLevel="0" collapsed="false">
      <c r="A156" s="0" t="str">
        <f aca="false">"31811010980905"</f>
        <v>31811010980905</v>
      </c>
    </row>
    <row r="157" customFormat="false" ht="12.8" hidden="false" customHeight="false" outlineLevel="0" collapsed="false">
      <c r="A157" s="0" t="str">
        <f aca="false">"31811010980863"</f>
        <v>31811010980863</v>
      </c>
    </row>
    <row r="158" customFormat="false" ht="12.8" hidden="false" customHeight="false" outlineLevel="0" collapsed="false">
      <c r="A158" s="0" t="str">
        <f aca="false">"31811010980822"</f>
        <v>31811010980822</v>
      </c>
    </row>
    <row r="159" customFormat="false" ht="12.8" hidden="false" customHeight="false" outlineLevel="0" collapsed="false">
      <c r="A159" s="0" t="str">
        <f aca="false">"31811010980780"</f>
        <v>31811010980780</v>
      </c>
    </row>
    <row r="160" customFormat="false" ht="12.8" hidden="false" customHeight="false" outlineLevel="0" collapsed="false">
      <c r="A160" s="0" t="str">
        <f aca="false">"31811010980749"</f>
        <v>31811010980749</v>
      </c>
    </row>
    <row r="161" customFormat="false" ht="12.8" hidden="false" customHeight="false" outlineLevel="0" collapsed="false">
      <c r="A161" s="0" t="str">
        <f aca="false">"31811010979105"</f>
        <v>31811010979105</v>
      </c>
    </row>
    <row r="162" customFormat="false" ht="12.8" hidden="false" customHeight="false" outlineLevel="0" collapsed="false">
      <c r="A162" s="0" t="str">
        <f aca="false">"31811010979063"</f>
        <v>31811010979063</v>
      </c>
    </row>
    <row r="163" customFormat="false" ht="12.8" hidden="false" customHeight="false" outlineLevel="0" collapsed="false">
      <c r="A163" s="0" t="str">
        <f aca="false">"31811010979022"</f>
        <v>31811010979022</v>
      </c>
    </row>
    <row r="164" customFormat="false" ht="12.8" hidden="false" customHeight="false" outlineLevel="0" collapsed="false">
      <c r="A164" s="0" t="str">
        <f aca="false">"31811010979311"</f>
        <v>31811010979311</v>
      </c>
    </row>
    <row r="165" customFormat="false" ht="12.8" hidden="false" customHeight="false" outlineLevel="0" collapsed="false">
      <c r="A165" s="0" t="str">
        <f aca="false">"31811010979279"</f>
        <v>31811010979279</v>
      </c>
    </row>
    <row r="166" customFormat="false" ht="12.8" hidden="false" customHeight="false" outlineLevel="0" collapsed="false">
      <c r="A166" s="0" t="str">
        <f aca="false">"31811010979238"</f>
        <v>31811010979238</v>
      </c>
    </row>
    <row r="167" customFormat="false" ht="12.8" hidden="false" customHeight="false" outlineLevel="0" collapsed="false">
      <c r="A167" s="0" t="str">
        <f aca="false">"31811010979196"</f>
        <v>31811010979196</v>
      </c>
    </row>
    <row r="168" customFormat="false" ht="12.8" hidden="false" customHeight="false" outlineLevel="0" collapsed="false">
      <c r="A168" s="0" t="str">
        <f aca="false">"31811010980707"</f>
        <v>31811010980707</v>
      </c>
    </row>
    <row r="169" customFormat="false" ht="12.8" hidden="false" customHeight="false" outlineLevel="0" collapsed="false">
      <c r="A169" s="0" t="str">
        <f aca="false">"31811010969460"</f>
        <v>31811010969460</v>
      </c>
    </row>
    <row r="170" customFormat="false" ht="12.8" hidden="false" customHeight="false" outlineLevel="0" collapsed="false">
      <c r="A170" s="0" t="str">
        <f aca="false">"31811010093378"</f>
        <v>31811010093378</v>
      </c>
    </row>
    <row r="171" customFormat="false" ht="12.8" hidden="false" customHeight="false" outlineLevel="0" collapsed="false">
      <c r="A171" s="0" t="str">
        <f aca="false">"31811010334640"</f>
        <v>31811010334640</v>
      </c>
    </row>
    <row r="172" customFormat="false" ht="12.8" hidden="false" customHeight="false" outlineLevel="0" collapsed="false">
      <c r="A172" s="0" t="str">
        <f aca="false">"31811010334681"</f>
        <v>31811010334681</v>
      </c>
    </row>
    <row r="173" customFormat="false" ht="12.8" hidden="false" customHeight="false" outlineLevel="0" collapsed="false">
      <c r="A173" s="0" t="str">
        <f aca="false">"31811010334723"</f>
        <v>31811010334723</v>
      </c>
    </row>
    <row r="174" customFormat="false" ht="12.8" hidden="false" customHeight="false" outlineLevel="0" collapsed="false">
      <c r="A174" s="0" t="str">
        <f aca="false">"31811010334590"</f>
        <v>31811010334590</v>
      </c>
    </row>
    <row r="175" customFormat="false" ht="12.8" hidden="false" customHeight="false" outlineLevel="0" collapsed="false">
      <c r="A175" s="0" t="str">
        <f aca="false">"31811010334244"</f>
        <v>31811010334244</v>
      </c>
    </row>
    <row r="176" customFormat="false" ht="12.8" hidden="false" customHeight="false" outlineLevel="0" collapsed="false">
      <c r="A176" s="0" t="str">
        <f aca="false">"31811010334251"</f>
        <v>31811010334251</v>
      </c>
    </row>
    <row r="177" customFormat="false" ht="12.8" hidden="false" customHeight="false" outlineLevel="0" collapsed="false">
      <c r="A177" s="0" t="str">
        <f aca="false">"31811010334293"</f>
        <v>31811010334293</v>
      </c>
    </row>
    <row r="178" customFormat="false" ht="12.8" hidden="false" customHeight="false" outlineLevel="0" collapsed="false">
      <c r="A178" s="0" t="str">
        <f aca="false">"31811010334335"</f>
        <v>31811010334335</v>
      </c>
    </row>
    <row r="179" customFormat="false" ht="12.8" hidden="false" customHeight="false" outlineLevel="0" collapsed="false">
      <c r="A179" s="0" t="str">
        <f aca="false">"31811010334376"</f>
        <v>31811010334376</v>
      </c>
    </row>
    <row r="180" customFormat="false" ht="12.8" hidden="false" customHeight="false" outlineLevel="0" collapsed="false">
      <c r="A180" s="0" t="str">
        <f aca="false">"31811010334384"</f>
        <v>31811010334384</v>
      </c>
    </row>
    <row r="181" customFormat="false" ht="12.8" hidden="false" customHeight="false" outlineLevel="0" collapsed="false">
      <c r="A181" s="0" t="str">
        <f aca="false">"31811010334343"</f>
        <v>31811010334343</v>
      </c>
    </row>
    <row r="182" customFormat="false" ht="12.8" hidden="false" customHeight="false" outlineLevel="0" collapsed="false">
      <c r="A182" s="0" t="str">
        <f aca="false">"31811010334301"</f>
        <v>31811010334301</v>
      </c>
    </row>
    <row r="183" customFormat="false" ht="12.8" hidden="false" customHeight="false" outlineLevel="0" collapsed="false">
      <c r="A183" s="0" t="str">
        <f aca="false">"31811003177030"</f>
        <v>31811003177030</v>
      </c>
    </row>
    <row r="184" customFormat="false" ht="12.8" hidden="false" customHeight="false" outlineLevel="0" collapsed="false">
      <c r="A184" s="0" t="str">
        <f aca="false">"31811010334269"</f>
        <v>31811010334269</v>
      </c>
    </row>
    <row r="185" customFormat="false" ht="12.8" hidden="false" customHeight="false" outlineLevel="0" collapsed="false">
      <c r="A185" s="0" t="str">
        <f aca="false">"31811010334277"</f>
        <v>31811010334277</v>
      </c>
    </row>
    <row r="186" customFormat="false" ht="12.8" hidden="false" customHeight="false" outlineLevel="0" collapsed="false">
      <c r="A186" s="0" t="str">
        <f aca="false">"31811010334319"</f>
        <v>31811010334319</v>
      </c>
    </row>
    <row r="187" customFormat="false" ht="12.8" hidden="false" customHeight="false" outlineLevel="0" collapsed="false">
      <c r="A187" s="0" t="str">
        <f aca="false">"31811010334350"</f>
        <v>31811010334350</v>
      </c>
    </row>
    <row r="188" customFormat="false" ht="12.8" hidden="false" customHeight="false" outlineLevel="0" collapsed="false">
      <c r="A188" s="0" t="str">
        <f aca="false">"31811010334392"</f>
        <v>31811010334392</v>
      </c>
    </row>
    <row r="189" customFormat="false" ht="12.8" hidden="false" customHeight="false" outlineLevel="0" collapsed="false">
      <c r="A189" s="0" t="str">
        <f aca="false">"31811010334285"</f>
        <v>31811010334285</v>
      </c>
    </row>
    <row r="190" customFormat="false" ht="12.8" hidden="false" customHeight="false" outlineLevel="0" collapsed="false">
      <c r="A190" s="0" t="str">
        <f aca="false">"31811010334327"</f>
        <v>31811010334327</v>
      </c>
    </row>
    <row r="191" customFormat="false" ht="12.8" hidden="false" customHeight="false" outlineLevel="0" collapsed="false">
      <c r="A191" s="0" t="str">
        <f aca="false">"31811010334368"</f>
        <v>31811010334368</v>
      </c>
    </row>
    <row r="192" customFormat="false" ht="12.8" hidden="false" customHeight="false" outlineLevel="0" collapsed="false">
      <c r="A192" s="0" t="str">
        <f aca="false">"31811010334400"</f>
        <v>31811010334400</v>
      </c>
    </row>
    <row r="193" customFormat="false" ht="12.8" hidden="false" customHeight="false" outlineLevel="0" collapsed="false">
      <c r="A193" s="0" t="str">
        <f aca="false">"31811010333964"</f>
        <v>31811010333964</v>
      </c>
    </row>
    <row r="194" customFormat="false" ht="12.8" hidden="false" customHeight="false" outlineLevel="0" collapsed="false">
      <c r="A194" s="0" t="str">
        <f aca="false">"31811010333774"</f>
        <v>31811010333774</v>
      </c>
    </row>
    <row r="195" customFormat="false" ht="12.8" hidden="false" customHeight="false" outlineLevel="0" collapsed="false">
      <c r="A195" s="0" t="str">
        <f aca="false">"31811010333782"</f>
        <v>31811010333782</v>
      </c>
    </row>
    <row r="196" customFormat="false" ht="12.8" hidden="false" customHeight="false" outlineLevel="0" collapsed="false">
      <c r="A196" s="0" t="str">
        <f aca="false">"31811010333790"</f>
        <v>31811010333790</v>
      </c>
    </row>
    <row r="197" customFormat="false" ht="12.8" hidden="false" customHeight="false" outlineLevel="0" collapsed="false">
      <c r="A197" s="0" t="str">
        <f aca="false">"31811010333808"</f>
        <v>31811010333808</v>
      </c>
    </row>
    <row r="198" customFormat="false" ht="12.8" hidden="false" customHeight="false" outlineLevel="0" collapsed="false">
      <c r="A198" s="0" t="str">
        <f aca="false">"31811010333816"</f>
        <v>31811010333816</v>
      </c>
    </row>
    <row r="199" customFormat="false" ht="12.8" hidden="false" customHeight="false" outlineLevel="0" collapsed="false">
      <c r="A199" s="0" t="str">
        <f aca="false">"31811012201144"</f>
        <v>31811012201144</v>
      </c>
    </row>
    <row r="200" customFormat="false" ht="12.8" hidden="false" customHeight="false" outlineLevel="0" collapsed="false">
      <c r="A200" s="0" t="str">
        <f aca="false">"31811010334657"</f>
        <v>31811010334657</v>
      </c>
    </row>
    <row r="201" customFormat="false" ht="12.8" hidden="false" customHeight="false" outlineLevel="0" collapsed="false">
      <c r="A201" s="0" t="str">
        <f aca="false">"31811010334616"</f>
        <v>31811010334616</v>
      </c>
    </row>
    <row r="202" customFormat="false" ht="12.8" hidden="false" customHeight="false" outlineLevel="0" collapsed="false">
      <c r="A202" s="0" t="str">
        <f aca="false">"31811010334574"</f>
        <v>31811010334574</v>
      </c>
    </row>
    <row r="203" customFormat="false" ht="12.8" hidden="false" customHeight="false" outlineLevel="0" collapsed="false">
      <c r="A203" s="0" t="str">
        <f aca="false">"31811010334566"</f>
        <v>31811010334566</v>
      </c>
    </row>
    <row r="204" customFormat="false" ht="12.8" hidden="false" customHeight="false" outlineLevel="0" collapsed="false">
      <c r="A204" s="0" t="str">
        <f aca="false">"31811010334525"</f>
        <v>31811010334525</v>
      </c>
    </row>
    <row r="205" customFormat="false" ht="12.8" hidden="false" customHeight="false" outlineLevel="0" collapsed="false">
      <c r="A205" s="0" t="str">
        <f aca="false">"31811010334483"</f>
        <v>31811010334483</v>
      </c>
    </row>
    <row r="206" customFormat="false" ht="12.8" hidden="false" customHeight="false" outlineLevel="0" collapsed="false">
      <c r="A206" s="0" t="str">
        <f aca="false">"31811010334442"</f>
        <v>31811010334442</v>
      </c>
    </row>
    <row r="207" customFormat="false" ht="12.8" hidden="false" customHeight="false" outlineLevel="0" collapsed="false">
      <c r="A207" s="0" t="str">
        <f aca="false">"31811010334434"</f>
        <v>31811010334434</v>
      </c>
    </row>
    <row r="208" customFormat="false" ht="12.8" hidden="false" customHeight="false" outlineLevel="0" collapsed="false">
      <c r="A208" s="0" t="str">
        <f aca="false">"31811010334475"</f>
        <v>31811010334475</v>
      </c>
    </row>
    <row r="209" customFormat="false" ht="12.8" hidden="false" customHeight="false" outlineLevel="0" collapsed="false">
      <c r="A209" s="0" t="str">
        <f aca="false">"31811010334517"</f>
        <v>31811010334517</v>
      </c>
    </row>
    <row r="210" customFormat="false" ht="12.8" hidden="false" customHeight="false" outlineLevel="0" collapsed="false">
      <c r="A210" s="0" t="str">
        <f aca="false">"31811010334509"</f>
        <v>31811010334509</v>
      </c>
    </row>
    <row r="211" customFormat="false" ht="12.8" hidden="false" customHeight="false" outlineLevel="0" collapsed="false">
      <c r="A211" s="0" t="str">
        <f aca="false">"31811010334467"</f>
        <v>31811010334467</v>
      </c>
    </row>
    <row r="212" customFormat="false" ht="12.8" hidden="false" customHeight="false" outlineLevel="0" collapsed="false">
      <c r="A212" s="0" t="str">
        <f aca="false">"31811010334426"</f>
        <v>31811010334426</v>
      </c>
    </row>
    <row r="213" customFormat="false" ht="12.8" hidden="false" customHeight="false" outlineLevel="0" collapsed="false">
      <c r="A213" s="0" t="str">
        <f aca="false">"31811010334533"</f>
        <v>31811010334533</v>
      </c>
    </row>
    <row r="214" customFormat="false" ht="12.8" hidden="false" customHeight="false" outlineLevel="0" collapsed="false">
      <c r="A214" s="0" t="str">
        <f aca="false">"31811010334491"</f>
        <v>31811010334491</v>
      </c>
    </row>
    <row r="215" customFormat="false" ht="12.8" hidden="false" customHeight="false" outlineLevel="0" collapsed="false">
      <c r="A215" s="0" t="str">
        <f aca="false">"31811010334822"</f>
        <v>31811010334822</v>
      </c>
    </row>
    <row r="216" customFormat="false" ht="12.8" hidden="false" customHeight="false" outlineLevel="0" collapsed="false">
      <c r="A216" s="0" t="str">
        <f aca="false">"31811003177055"</f>
        <v>31811003177055</v>
      </c>
    </row>
    <row r="217" customFormat="false" ht="12.8" hidden="false" customHeight="false" outlineLevel="0" collapsed="false">
      <c r="A217" s="0" t="str">
        <f aca="false">"31811010334863"</f>
        <v>31811010334863</v>
      </c>
    </row>
    <row r="218" customFormat="false" ht="12.8" hidden="false" customHeight="false" outlineLevel="0" collapsed="false">
      <c r="A218" s="0" t="str">
        <f aca="false">"31811010334871"</f>
        <v>31811010334871</v>
      </c>
    </row>
    <row r="219" customFormat="false" ht="12.8" hidden="false" customHeight="false" outlineLevel="0" collapsed="false">
      <c r="A219" s="0" t="str">
        <f aca="false">"31811003177063"</f>
        <v>31811003177063</v>
      </c>
    </row>
    <row r="220" customFormat="false" ht="12.8" hidden="false" customHeight="false" outlineLevel="0" collapsed="false">
      <c r="A220" s="0" t="str">
        <f aca="false">"31811010334830"</f>
        <v>31811010334830</v>
      </c>
    </row>
    <row r="221" customFormat="false" ht="12.8" hidden="false" customHeight="false" outlineLevel="0" collapsed="false">
      <c r="A221" s="0" t="str">
        <f aca="false">"31811010334798"</f>
        <v>31811010334798</v>
      </c>
    </row>
    <row r="222" customFormat="false" ht="12.8" hidden="false" customHeight="false" outlineLevel="0" collapsed="false">
      <c r="A222" s="0" t="str">
        <f aca="false">"31811010334756"</f>
        <v>31811010334756</v>
      </c>
    </row>
    <row r="223" customFormat="false" ht="12.8" hidden="false" customHeight="false" outlineLevel="0" collapsed="false">
      <c r="A223" s="0" t="str">
        <f aca="false">"31811010334889"</f>
        <v>31811010334889</v>
      </c>
    </row>
    <row r="224" customFormat="false" ht="12.8" hidden="false" customHeight="false" outlineLevel="0" collapsed="false">
      <c r="A224" s="0" t="str">
        <f aca="false">"31811010334848"</f>
        <v>31811010334848</v>
      </c>
    </row>
    <row r="225" customFormat="false" ht="12.8" hidden="false" customHeight="false" outlineLevel="0" collapsed="false">
      <c r="A225" s="0" t="str">
        <f aca="false">"31811003177071"</f>
        <v>31811003177071</v>
      </c>
    </row>
    <row r="226" customFormat="false" ht="12.8" hidden="false" customHeight="false" outlineLevel="0" collapsed="false">
      <c r="A226" s="0" t="str">
        <f aca="false">"31811010334806"</f>
        <v>31811010334806</v>
      </c>
    </row>
    <row r="227" customFormat="false" ht="12.8" hidden="false" customHeight="false" outlineLevel="0" collapsed="false">
      <c r="A227" s="0" t="str">
        <f aca="false">"31811003177089"</f>
        <v>31811003177089</v>
      </c>
    </row>
    <row r="228" customFormat="false" ht="12.8" hidden="false" customHeight="false" outlineLevel="0" collapsed="false">
      <c r="A228" s="0" t="str">
        <f aca="false">"31811010334764"</f>
        <v>31811010334764</v>
      </c>
    </row>
    <row r="229" customFormat="false" ht="12.8" hidden="false" customHeight="false" outlineLevel="0" collapsed="false">
      <c r="A229" s="0" t="str">
        <f aca="false">"31811003177097"</f>
        <v>31811003177097</v>
      </c>
    </row>
    <row r="230" customFormat="false" ht="12.8" hidden="false" customHeight="false" outlineLevel="0" collapsed="false">
      <c r="A230" s="0" t="str">
        <f aca="false">"31811010334418"</f>
        <v>31811010334418</v>
      </c>
    </row>
    <row r="231" customFormat="false" ht="12.8" hidden="false" customHeight="false" outlineLevel="0" collapsed="false">
      <c r="A231" s="0" t="str">
        <f aca="false">"31811010334459"</f>
        <v>31811010334459</v>
      </c>
    </row>
    <row r="232" customFormat="false" ht="12.8" hidden="false" customHeight="false" outlineLevel="0" collapsed="false">
      <c r="A232" s="0" t="str">
        <f aca="false">"31811010335019"</f>
        <v>31811010335019</v>
      </c>
    </row>
    <row r="233" customFormat="false" ht="12.8" hidden="false" customHeight="false" outlineLevel="0" collapsed="false">
      <c r="A233" s="0" t="str">
        <f aca="false">"31811010335209"</f>
        <v>31811010335209</v>
      </c>
    </row>
    <row r="234" customFormat="false" ht="12.8" hidden="false" customHeight="false" outlineLevel="0" collapsed="false">
      <c r="A234" s="0" t="str">
        <f aca="false">"31811010326976"</f>
        <v>31811010326976</v>
      </c>
    </row>
    <row r="235" customFormat="false" ht="12.8" hidden="false" customHeight="false" outlineLevel="0" collapsed="false">
      <c r="A235" s="0" t="str">
        <f aca="false">"31811010326984"</f>
        <v>31811010326984</v>
      </c>
    </row>
    <row r="236" customFormat="false" ht="12.8" hidden="false" customHeight="false" outlineLevel="0" collapsed="false">
      <c r="A236" s="0" t="str">
        <f aca="false">"31811010636325"</f>
        <v>31811010636325</v>
      </c>
    </row>
    <row r="237" customFormat="false" ht="12.8" hidden="false" customHeight="false" outlineLevel="0" collapsed="false">
      <c r="A237" s="0" t="str">
        <f aca="false">"31811010636283"</f>
        <v>31811010636283</v>
      </c>
    </row>
    <row r="238" customFormat="false" ht="12.8" hidden="false" customHeight="false" outlineLevel="0" collapsed="false">
      <c r="A238" s="0" t="str">
        <f aca="false">"31811010326968"</f>
        <v>31811010326968</v>
      </c>
    </row>
    <row r="239" customFormat="false" ht="12.8" hidden="false" customHeight="false" outlineLevel="0" collapsed="false">
      <c r="A239" s="0" t="str">
        <f aca="false">"31811010326950"</f>
        <v>31811010326950</v>
      </c>
    </row>
    <row r="240" customFormat="false" ht="12.8" hidden="false" customHeight="false" outlineLevel="0" collapsed="false">
      <c r="A240" s="0" t="str">
        <f aca="false">"31811012047307"</f>
        <v>31811012047307</v>
      </c>
    </row>
    <row r="241" customFormat="false" ht="12.8" hidden="false" customHeight="false" outlineLevel="0" collapsed="false">
      <c r="A241" s="0" t="str">
        <f aca="false">"31811011807719"</f>
        <v>31811011807719</v>
      </c>
    </row>
    <row r="242" customFormat="false" ht="12.8" hidden="false" customHeight="false" outlineLevel="0" collapsed="false">
      <c r="A242" s="0" t="str">
        <f aca="false">"31811012755107"</f>
        <v>31811012755107</v>
      </c>
    </row>
    <row r="243" customFormat="false" ht="12.8" hidden="false" customHeight="false" outlineLevel="0" collapsed="false">
      <c r="A243" s="0" t="str">
        <f aca="false">"31811012129204"</f>
        <v>31811012129204</v>
      </c>
    </row>
    <row r="244" customFormat="false" ht="12.8" hidden="false" customHeight="false" outlineLevel="0" collapsed="false">
      <c r="A244" s="0" t="str">
        <f aca="false">"31811012831007"</f>
        <v>31811012831007</v>
      </c>
    </row>
    <row r="245" customFormat="false" ht="12.8" hidden="false" customHeight="false" outlineLevel="0" collapsed="false">
      <c r="A245" s="0" t="str">
        <f aca="false">"31811012951730"</f>
        <v>31811012951730</v>
      </c>
    </row>
    <row r="246" customFormat="false" ht="12.8" hidden="false" customHeight="false" outlineLevel="0" collapsed="false">
      <c r="A246" s="0" t="str">
        <f aca="false">"31811012593482"</f>
        <v>31811012593482</v>
      </c>
    </row>
    <row r="247" customFormat="false" ht="12.8" hidden="false" customHeight="false" outlineLevel="0" collapsed="false">
      <c r="A247" s="0" t="str">
        <f aca="false">"31811012685676"</f>
        <v>31811012685676</v>
      </c>
    </row>
    <row r="248" customFormat="false" ht="12.8" hidden="false" customHeight="false" outlineLevel="0" collapsed="false">
      <c r="A248" s="0" t="str">
        <f aca="false">"31811012341486"</f>
        <v>31811012341486</v>
      </c>
    </row>
    <row r="249" customFormat="false" ht="12.8" hidden="false" customHeight="false" outlineLevel="0" collapsed="false">
      <c r="A249" s="0" t="str">
        <f aca="false">"31811013228666"</f>
        <v>31811013228666</v>
      </c>
    </row>
    <row r="250" customFormat="false" ht="12.8" hidden="false" customHeight="false" outlineLevel="0" collapsed="false">
      <c r="A250" s="0" t="str">
        <f aca="false">"31811013639656"</f>
        <v>31811013639656</v>
      </c>
    </row>
    <row r="251" customFormat="false" ht="12.8" hidden="false" customHeight="false" outlineLevel="0" collapsed="false">
      <c r="A251" s="0" t="str">
        <f aca="false">"31811013730141"</f>
        <v>31811013730141</v>
      </c>
    </row>
    <row r="252" customFormat="false" ht="12.8" hidden="false" customHeight="false" outlineLevel="0" collapsed="false">
      <c r="A252" s="0" t="str">
        <f aca="false">"31811010351933"</f>
        <v>31811010351933</v>
      </c>
    </row>
    <row r="253" customFormat="false" ht="12.8" hidden="false" customHeight="false" outlineLevel="0" collapsed="false">
      <c r="A253" s="0" t="str">
        <f aca="false">"31811003178400"</f>
        <v>31811003178400</v>
      </c>
    </row>
    <row r="254" customFormat="false" ht="12.8" hidden="false" customHeight="false" outlineLevel="0" collapsed="false">
      <c r="A254" s="0" t="str">
        <f aca="false">"31811010351941"</f>
        <v>31811010351941</v>
      </c>
    </row>
    <row r="255" customFormat="false" ht="12.8" hidden="false" customHeight="false" outlineLevel="0" collapsed="false">
      <c r="A255" s="0" t="str">
        <f aca="false">"31811010351958"</f>
        <v>31811010351958</v>
      </c>
    </row>
    <row r="256" customFormat="false" ht="12.8" hidden="false" customHeight="false" outlineLevel="0" collapsed="false">
      <c r="A256" s="0" t="str">
        <f aca="false">"31811010351966"</f>
        <v>31811010351966</v>
      </c>
    </row>
    <row r="257" customFormat="false" ht="12.8" hidden="false" customHeight="false" outlineLevel="0" collapsed="false">
      <c r="A257" s="0" t="str">
        <f aca="false">"31811010351891"</f>
        <v>31811010351891</v>
      </c>
    </row>
    <row r="258" customFormat="false" ht="12.8" hidden="false" customHeight="false" outlineLevel="0" collapsed="false">
      <c r="A258" s="0" t="str">
        <f aca="false">"31811010351909"</f>
        <v>31811010351909</v>
      </c>
    </row>
    <row r="259" customFormat="false" ht="12.8" hidden="false" customHeight="false" outlineLevel="0" collapsed="false">
      <c r="A259" s="0" t="str">
        <f aca="false">"31811010636051"</f>
        <v>31811010636051</v>
      </c>
    </row>
    <row r="260" customFormat="false" ht="12.8" hidden="false" customHeight="false" outlineLevel="0" collapsed="false">
      <c r="A260" s="0" t="str">
        <f aca="false">"31811010636093"</f>
        <v>31811010636093</v>
      </c>
    </row>
    <row r="261" customFormat="false" ht="12.8" hidden="false" customHeight="false" outlineLevel="0" collapsed="false">
      <c r="A261" s="0" t="str">
        <f aca="false">"31811011264010"</f>
        <v>31811011264010</v>
      </c>
    </row>
    <row r="262" customFormat="false" ht="12.8" hidden="false" customHeight="false" outlineLevel="0" collapsed="false">
      <c r="A262" s="0" t="str">
        <f aca="false">"31811010636085"</f>
        <v>31811010636085</v>
      </c>
    </row>
    <row r="263" customFormat="false" ht="12.8" hidden="false" customHeight="false" outlineLevel="0" collapsed="false">
      <c r="A263" s="0" t="str">
        <f aca="false">"31811010343153"</f>
        <v>31811010343153</v>
      </c>
    </row>
    <row r="264" customFormat="false" ht="12.8" hidden="false" customHeight="false" outlineLevel="0" collapsed="false">
      <c r="A264" s="0" t="str">
        <f aca="false">"31811010343096"</f>
        <v>31811010343096</v>
      </c>
    </row>
    <row r="265" customFormat="false" ht="12.8" hidden="false" customHeight="false" outlineLevel="0" collapsed="false">
      <c r="A265" s="0" t="str">
        <f aca="false">"31811010343104"</f>
        <v>31811010343104</v>
      </c>
    </row>
    <row r="266" customFormat="false" ht="12.8" hidden="false" customHeight="false" outlineLevel="0" collapsed="false">
      <c r="A266" s="0" t="str">
        <f aca="false">"31811010343112"</f>
        <v>31811010343112</v>
      </c>
    </row>
    <row r="267" customFormat="false" ht="12.8" hidden="false" customHeight="false" outlineLevel="0" collapsed="false">
      <c r="A267" s="0" t="str">
        <f aca="false">"31811010343054"</f>
        <v>31811010343054</v>
      </c>
    </row>
    <row r="268" customFormat="false" ht="12.8" hidden="false" customHeight="false" outlineLevel="0" collapsed="false">
      <c r="A268" s="0" t="str">
        <f aca="false">"31811010343062"</f>
        <v>31811010343062</v>
      </c>
    </row>
    <row r="269" customFormat="false" ht="12.8" hidden="false" customHeight="false" outlineLevel="0" collapsed="false">
      <c r="A269" s="0" t="str">
        <f aca="false">"31811010343070"</f>
        <v>31811010343070</v>
      </c>
    </row>
    <row r="270" customFormat="false" ht="12.8" hidden="false" customHeight="false" outlineLevel="0" collapsed="false">
      <c r="A270" s="0" t="str">
        <f aca="false">"31811012013846"</f>
        <v>31811012013846</v>
      </c>
    </row>
    <row r="271" customFormat="false" ht="12.8" hidden="false" customHeight="false" outlineLevel="0" collapsed="false">
      <c r="A271" s="0" t="str">
        <f aca="false">"31811012027796"</f>
        <v>31811012027796</v>
      </c>
    </row>
    <row r="272" customFormat="false" ht="12.8" hidden="false" customHeight="false" outlineLevel="0" collapsed="false">
      <c r="A272" s="0" t="str">
        <f aca="false">"31811012027804"</f>
        <v>31811012027804</v>
      </c>
    </row>
    <row r="273" customFormat="false" ht="12.8" hidden="false" customHeight="false" outlineLevel="0" collapsed="false">
      <c r="A273" s="0" t="str">
        <f aca="false">"31811012028091"</f>
        <v>31811012028091</v>
      </c>
    </row>
    <row r="274" customFormat="false" ht="12.8" hidden="false" customHeight="false" outlineLevel="0" collapsed="false">
      <c r="A274" s="0" t="str">
        <f aca="false">"31811012028109"</f>
        <v>31811012028109</v>
      </c>
    </row>
    <row r="275" customFormat="false" ht="12.8" hidden="false" customHeight="false" outlineLevel="0" collapsed="false">
      <c r="A275" s="0" t="str">
        <f aca="false">"31811012028117"</f>
        <v>31811012028117</v>
      </c>
    </row>
    <row r="276" customFormat="false" ht="12.8" hidden="false" customHeight="false" outlineLevel="0" collapsed="false">
      <c r="A276" s="0" t="str">
        <f aca="false">"31811012028125"</f>
        <v>31811012028125</v>
      </c>
    </row>
    <row r="277" customFormat="false" ht="12.8" hidden="false" customHeight="false" outlineLevel="0" collapsed="false">
      <c r="A277" s="0" t="str">
        <f aca="false">"31811012028414"</f>
        <v>31811012028414</v>
      </c>
    </row>
    <row r="278" customFormat="false" ht="12.8" hidden="false" customHeight="false" outlineLevel="0" collapsed="false">
      <c r="A278" s="0" t="str">
        <f aca="false">"31811012028422"</f>
        <v>31811012028422</v>
      </c>
    </row>
    <row r="279" customFormat="false" ht="12.8" hidden="false" customHeight="false" outlineLevel="0" collapsed="false">
      <c r="A279" s="0" t="str">
        <f aca="false">"31811012028430"</f>
        <v>31811012028430</v>
      </c>
    </row>
    <row r="280" customFormat="false" ht="12.8" hidden="false" customHeight="false" outlineLevel="0" collapsed="false">
      <c r="A280" s="0" t="str">
        <f aca="false">"31811012028448"</f>
        <v>31811012028448</v>
      </c>
    </row>
    <row r="281" customFormat="false" ht="12.8" hidden="false" customHeight="false" outlineLevel="0" collapsed="false">
      <c r="A281" s="0" t="str">
        <f aca="false">"31811012028737"</f>
        <v>31811012028737</v>
      </c>
    </row>
    <row r="282" customFormat="false" ht="12.8" hidden="false" customHeight="false" outlineLevel="0" collapsed="false">
      <c r="A282" s="0" t="str">
        <f aca="false">"31811010343625"</f>
        <v>31811010343625</v>
      </c>
    </row>
    <row r="283" customFormat="false" ht="12.8" hidden="false" customHeight="false" outlineLevel="0" collapsed="false">
      <c r="A283" s="0" t="str">
        <f aca="false">"31811003178517"</f>
        <v>31811003178517</v>
      </c>
    </row>
    <row r="284" customFormat="false" ht="12.8" hidden="false" customHeight="false" outlineLevel="0" collapsed="false">
      <c r="A284" s="0" t="str">
        <f aca="false">"31811003178525"</f>
        <v>31811003178525</v>
      </c>
    </row>
    <row r="285" customFormat="false" ht="12.8" hidden="false" customHeight="false" outlineLevel="0" collapsed="false">
      <c r="A285" s="0" t="str">
        <f aca="false">"31811003178533"</f>
        <v>31811003178533</v>
      </c>
    </row>
    <row r="286" customFormat="false" ht="12.8" hidden="false" customHeight="false" outlineLevel="0" collapsed="false">
      <c r="A286" s="0" t="str">
        <f aca="false">"31811003178541"</f>
        <v>31811003178541</v>
      </c>
    </row>
    <row r="287" customFormat="false" ht="12.8" hidden="false" customHeight="false" outlineLevel="0" collapsed="false">
      <c r="A287" s="0" t="str">
        <f aca="false">"31811010902214"</f>
        <v>31811010902214</v>
      </c>
    </row>
    <row r="288" customFormat="false" ht="12.8" hidden="false" customHeight="false" outlineLevel="0" collapsed="false">
      <c r="A288" s="0" t="str">
        <f aca="false">"31811010902255"</f>
        <v>31811010902255</v>
      </c>
    </row>
    <row r="289" customFormat="false" ht="12.8" hidden="false" customHeight="false" outlineLevel="0" collapsed="false">
      <c r="A289" s="0" t="str">
        <f aca="false">"31811010902297"</f>
        <v>31811010902297</v>
      </c>
    </row>
    <row r="290" customFormat="false" ht="12.8" hidden="false" customHeight="false" outlineLevel="0" collapsed="false">
      <c r="A290" s="0" t="str">
        <f aca="false">"31811010902222"</f>
        <v>31811010902222</v>
      </c>
    </row>
    <row r="291" customFormat="false" ht="12.8" hidden="false" customHeight="false" outlineLevel="0" collapsed="false">
      <c r="A291" s="0" t="str">
        <f aca="false">"31811010902503"</f>
        <v>31811010902503</v>
      </c>
    </row>
    <row r="292" customFormat="false" ht="12.8" hidden="false" customHeight="false" outlineLevel="0" collapsed="false">
      <c r="A292" s="0" t="str">
        <f aca="false">"31811010344243"</f>
        <v>31811010344243</v>
      </c>
    </row>
    <row r="293" customFormat="false" ht="12.8" hidden="false" customHeight="false" outlineLevel="0" collapsed="false">
      <c r="A293" s="0" t="str">
        <f aca="false">"31811010344177"</f>
        <v>31811010344177</v>
      </c>
    </row>
    <row r="294" customFormat="false" ht="12.8" hidden="false" customHeight="false" outlineLevel="0" collapsed="false">
      <c r="A294" s="0" t="str">
        <f aca="false">"31811010344185"</f>
        <v>31811010344185</v>
      </c>
    </row>
    <row r="295" customFormat="false" ht="12.8" hidden="false" customHeight="false" outlineLevel="0" collapsed="false">
      <c r="A295" s="0" t="str">
        <f aca="false">"31811010344193"</f>
        <v>31811010344193</v>
      </c>
    </row>
    <row r="296" customFormat="false" ht="12.8" hidden="false" customHeight="false" outlineLevel="0" collapsed="false">
      <c r="A296" s="0" t="str">
        <f aca="false">"31811010344201"</f>
        <v>31811010344201</v>
      </c>
    </row>
    <row r="297" customFormat="false" ht="12.8" hidden="false" customHeight="false" outlineLevel="0" collapsed="false">
      <c r="A297" s="0" t="str">
        <f aca="false">"31811010344136"</f>
        <v>31811010344136</v>
      </c>
    </row>
    <row r="298" customFormat="false" ht="12.8" hidden="false" customHeight="false" outlineLevel="0" collapsed="false">
      <c r="A298" s="0" t="str">
        <f aca="false">"31811010344144"</f>
        <v>31811010344144</v>
      </c>
    </row>
    <row r="299" customFormat="false" ht="12.8" hidden="false" customHeight="false" outlineLevel="0" collapsed="false">
      <c r="A299" s="0" t="str">
        <f aca="false">"31811010344169"</f>
        <v>31811010344169</v>
      </c>
    </row>
    <row r="300" customFormat="false" ht="12.8" hidden="false" customHeight="false" outlineLevel="0" collapsed="false">
      <c r="A300" s="0" t="str">
        <f aca="false">"31811010344151"</f>
        <v>31811010344151</v>
      </c>
    </row>
    <row r="301" customFormat="false" ht="12.8" hidden="false" customHeight="false" outlineLevel="0" collapsed="false">
      <c r="A301" s="0" t="str">
        <f aca="false">"31811010344094"</f>
        <v>31811010344094</v>
      </c>
    </row>
    <row r="302" customFormat="false" ht="12.8" hidden="false" customHeight="false" outlineLevel="0" collapsed="false">
      <c r="A302" s="0" t="str">
        <f aca="false">"31811010344102"</f>
        <v>31811010344102</v>
      </c>
    </row>
    <row r="303" customFormat="false" ht="12.8" hidden="false" customHeight="false" outlineLevel="0" collapsed="false">
      <c r="A303" s="0" t="str">
        <f aca="false">"31811010344110"</f>
        <v>31811010344110</v>
      </c>
    </row>
    <row r="304" customFormat="false" ht="12.8" hidden="false" customHeight="false" outlineLevel="0" collapsed="false">
      <c r="A304" s="0" t="str">
        <f aca="false">"31811010344128"</f>
        <v>31811010344128</v>
      </c>
    </row>
    <row r="305" customFormat="false" ht="12.8" hidden="false" customHeight="false" outlineLevel="0" collapsed="false">
      <c r="A305" s="0" t="str">
        <f aca="false">"31811010344052"</f>
        <v>31811010344052</v>
      </c>
    </row>
    <row r="306" customFormat="false" ht="12.8" hidden="false" customHeight="false" outlineLevel="0" collapsed="false">
      <c r="A306" s="0" t="str">
        <f aca="false">"31811010344060"</f>
        <v>31811010344060</v>
      </c>
    </row>
    <row r="307" customFormat="false" ht="12.8" hidden="false" customHeight="false" outlineLevel="0" collapsed="false">
      <c r="A307" s="0" t="str">
        <f aca="false">"31811010344078"</f>
        <v>31811010344078</v>
      </c>
    </row>
    <row r="308" customFormat="false" ht="12.8" hidden="false" customHeight="false" outlineLevel="0" collapsed="false">
      <c r="A308" s="0" t="str">
        <f aca="false">"31811010344086"</f>
        <v>31811010344086</v>
      </c>
    </row>
    <row r="309" customFormat="false" ht="12.8" hidden="false" customHeight="false" outlineLevel="0" collapsed="false">
      <c r="A309" s="0" t="str">
        <f aca="false">"31811010344045"</f>
        <v>31811010344045</v>
      </c>
    </row>
    <row r="310" customFormat="false" ht="12.8" hidden="false" customHeight="false" outlineLevel="0" collapsed="false">
      <c r="A310" s="0" t="str">
        <f aca="false">"31811010344037"</f>
        <v>31811010344037</v>
      </c>
    </row>
    <row r="311" customFormat="false" ht="12.8" hidden="false" customHeight="false" outlineLevel="0" collapsed="false">
      <c r="A311" s="0" t="str">
        <f aca="false">"31811010344029"</f>
        <v>31811010344029</v>
      </c>
    </row>
    <row r="312" customFormat="false" ht="12.8" hidden="false" customHeight="false" outlineLevel="0" collapsed="false">
      <c r="A312" s="0" t="str">
        <f aca="false">"31811010344011"</f>
        <v>31811010344011</v>
      </c>
    </row>
    <row r="313" customFormat="false" ht="12.8" hidden="false" customHeight="false" outlineLevel="0" collapsed="false">
      <c r="A313" s="0" t="str">
        <f aca="false">"31811003178582"</f>
        <v>31811003178582</v>
      </c>
    </row>
    <row r="314" customFormat="false" ht="12.8" hidden="false" customHeight="false" outlineLevel="0" collapsed="false">
      <c r="A314" s="0" t="str">
        <f aca="false">"31811010356866"</f>
        <v>31811010356866</v>
      </c>
    </row>
    <row r="315" customFormat="false" ht="12.8" hidden="false" customHeight="false" outlineLevel="0" collapsed="false">
      <c r="A315" s="0" t="str">
        <f aca="false">"31811003157289"</f>
        <v>31811003157289</v>
      </c>
    </row>
    <row r="316" customFormat="false" ht="12.8" hidden="false" customHeight="false" outlineLevel="0" collapsed="false">
      <c r="A316" s="0" t="str">
        <f aca="false">"31811003157271"</f>
        <v>31811003157271</v>
      </c>
    </row>
    <row r="317" customFormat="false" ht="12.8" hidden="false" customHeight="false" outlineLevel="0" collapsed="false">
      <c r="A317" s="0" t="str">
        <f aca="false">"31811012013630"</f>
        <v>31811012013630</v>
      </c>
    </row>
    <row r="318" customFormat="false" ht="12.8" hidden="false" customHeight="false" outlineLevel="0" collapsed="false">
      <c r="A318" s="0" t="str">
        <f aca="false">"31811012012897"</f>
        <v>31811012012897</v>
      </c>
    </row>
    <row r="319" customFormat="false" ht="12.8" hidden="false" customHeight="false" outlineLevel="0" collapsed="false">
      <c r="A319" s="0" t="str">
        <f aca="false">"31811012012970"</f>
        <v>31811012012970</v>
      </c>
    </row>
    <row r="320" customFormat="false" ht="12.8" hidden="false" customHeight="false" outlineLevel="0" collapsed="false">
      <c r="A320" s="0" t="str">
        <f aca="false">"31811012012988"</f>
        <v>31811012012988</v>
      </c>
    </row>
    <row r="321" customFormat="false" ht="12.8" hidden="false" customHeight="false" outlineLevel="0" collapsed="false">
      <c r="A321" s="0" t="str">
        <f aca="false">"31811012012996"</f>
        <v>31811012012996</v>
      </c>
    </row>
    <row r="322" customFormat="false" ht="12.8" hidden="false" customHeight="false" outlineLevel="0" collapsed="false">
      <c r="A322" s="0" t="str">
        <f aca="false">"31811012013002"</f>
        <v>31811012013002</v>
      </c>
    </row>
    <row r="323" customFormat="false" ht="12.8" hidden="false" customHeight="false" outlineLevel="0" collapsed="false">
      <c r="A323" s="0" t="str">
        <f aca="false">"31811012013291"</f>
        <v>31811012013291</v>
      </c>
    </row>
    <row r="324" customFormat="false" ht="12.8" hidden="false" customHeight="false" outlineLevel="0" collapsed="false">
      <c r="A324" s="0" t="str">
        <f aca="false">"31811012013309"</f>
        <v>31811012013309</v>
      </c>
    </row>
    <row r="325" customFormat="false" ht="12.8" hidden="false" customHeight="false" outlineLevel="0" collapsed="false">
      <c r="A325" s="0" t="str">
        <f aca="false">"31811012013317"</f>
        <v>31811012013317</v>
      </c>
    </row>
    <row r="326" customFormat="false" ht="12.8" hidden="false" customHeight="false" outlineLevel="0" collapsed="false">
      <c r="A326" s="0" t="str">
        <f aca="false">"31811010357237"</f>
        <v>31811010357237</v>
      </c>
    </row>
    <row r="327" customFormat="false" ht="12.8" hidden="false" customHeight="false" outlineLevel="0" collapsed="false">
      <c r="A327" s="0" t="str">
        <f aca="false">"31811010357278"</f>
        <v>31811010357278</v>
      </c>
    </row>
    <row r="328" customFormat="false" ht="12.8" hidden="false" customHeight="false" outlineLevel="0" collapsed="false">
      <c r="A328" s="0" t="str">
        <f aca="false">"31811010357161"</f>
        <v>31811010357161</v>
      </c>
    </row>
    <row r="329" customFormat="false" ht="12.8" hidden="false" customHeight="false" outlineLevel="0" collapsed="false">
      <c r="A329" s="0" t="str">
        <f aca="false">"31811010357203"</f>
        <v>31811010357203</v>
      </c>
    </row>
    <row r="330" customFormat="false" ht="12.8" hidden="false" customHeight="false" outlineLevel="0" collapsed="false">
      <c r="A330" s="0" t="str">
        <f aca="false">"31811010357229"</f>
        <v>31811010357229</v>
      </c>
    </row>
    <row r="331" customFormat="false" ht="12.8" hidden="false" customHeight="false" outlineLevel="0" collapsed="false">
      <c r="A331" s="0" t="str">
        <f aca="false">"31811010357187"</f>
        <v>31811010357187</v>
      </c>
    </row>
    <row r="332" customFormat="false" ht="12.8" hidden="false" customHeight="false" outlineLevel="0" collapsed="false">
      <c r="A332" s="0" t="str">
        <f aca="false">"31811010357146"</f>
        <v>31811010357146</v>
      </c>
    </row>
    <row r="333" customFormat="false" ht="12.8" hidden="false" customHeight="false" outlineLevel="0" collapsed="false">
      <c r="A333" s="0" t="str">
        <f aca="false">"31811010357153"</f>
        <v>31811010357153</v>
      </c>
    </row>
    <row r="334" customFormat="false" ht="12.8" hidden="false" customHeight="false" outlineLevel="0" collapsed="false">
      <c r="A334" s="0" t="str">
        <f aca="false">"31811010357195"</f>
        <v>31811010357195</v>
      </c>
    </row>
    <row r="335" customFormat="false" ht="12.8" hidden="false" customHeight="false" outlineLevel="0" collapsed="false">
      <c r="A335" s="0" t="str">
        <f aca="false">"31811010357211"</f>
        <v>31811010357211</v>
      </c>
    </row>
    <row r="336" customFormat="false" ht="12.8" hidden="false" customHeight="false" outlineLevel="0" collapsed="false">
      <c r="A336" s="0" t="str">
        <f aca="false">"31811010357179"</f>
        <v>31811010357179</v>
      </c>
    </row>
    <row r="337" customFormat="false" ht="12.8" hidden="false" customHeight="false" outlineLevel="0" collapsed="false">
      <c r="A337" s="0" t="str">
        <f aca="false">"31811010357138"</f>
        <v>31811010357138</v>
      </c>
    </row>
    <row r="338" customFormat="false" ht="12.8" hidden="false" customHeight="false" outlineLevel="0" collapsed="false">
      <c r="A338" s="0" t="str">
        <f aca="false">"31811010357260"</f>
        <v>31811010357260</v>
      </c>
    </row>
    <row r="339" customFormat="false" ht="12.8" hidden="false" customHeight="false" outlineLevel="0" collapsed="false">
      <c r="A339" s="0" t="str">
        <f aca="false">"31811012012913"</f>
        <v>31811012012913</v>
      </c>
    </row>
    <row r="340" customFormat="false" ht="12.8" hidden="false" customHeight="false" outlineLevel="0" collapsed="false">
      <c r="A340" s="0" t="str">
        <f aca="false">"31811012012921"</f>
        <v>31811012012921</v>
      </c>
    </row>
    <row r="341" customFormat="false" ht="12.8" hidden="false" customHeight="false" outlineLevel="0" collapsed="false">
      <c r="A341" s="0" t="str">
        <f aca="false">"31811012013218"</f>
        <v>31811012013218</v>
      </c>
    </row>
    <row r="342" customFormat="false" ht="12.8" hidden="false" customHeight="false" outlineLevel="0" collapsed="false">
      <c r="A342" s="0" t="str">
        <f aca="false">"31811012013234"</f>
        <v>31811012013234</v>
      </c>
    </row>
    <row r="343" customFormat="false" ht="12.8" hidden="false" customHeight="false" outlineLevel="0" collapsed="false">
      <c r="A343" s="0" t="str">
        <f aca="false">"31811012013226"</f>
        <v>31811012013226</v>
      </c>
    </row>
    <row r="344" customFormat="false" ht="12.8" hidden="false" customHeight="false" outlineLevel="0" collapsed="false">
      <c r="A344" s="0" t="str">
        <f aca="false">"31811012013242"</f>
        <v>31811012013242</v>
      </c>
    </row>
    <row r="345" customFormat="false" ht="12.8" hidden="false" customHeight="false" outlineLevel="0" collapsed="false">
      <c r="A345" s="0" t="str">
        <f aca="false">"31811012012616"</f>
        <v>31811012012616</v>
      </c>
    </row>
    <row r="346" customFormat="false" ht="12.8" hidden="false" customHeight="false" outlineLevel="0" collapsed="false">
      <c r="A346" s="0" t="str">
        <f aca="false">"31811012012624"</f>
        <v>31811012012624</v>
      </c>
    </row>
    <row r="347" customFormat="false" ht="12.8" hidden="false" customHeight="false" outlineLevel="0" collapsed="false">
      <c r="A347" s="0" t="str">
        <f aca="false">"31811012012632"</f>
        <v>31811012012632</v>
      </c>
    </row>
    <row r="348" customFormat="false" ht="12.8" hidden="false" customHeight="false" outlineLevel="0" collapsed="false">
      <c r="A348" s="0" t="str">
        <f aca="false">"31811012012640"</f>
        <v>31811012012640</v>
      </c>
    </row>
    <row r="349" customFormat="false" ht="12.8" hidden="false" customHeight="false" outlineLevel="0" collapsed="false">
      <c r="A349" s="0" t="str">
        <f aca="false">"31811012012939"</f>
        <v>31811012012939</v>
      </c>
    </row>
    <row r="350" customFormat="false" ht="12.8" hidden="false" customHeight="false" outlineLevel="0" collapsed="false">
      <c r="A350" s="0" t="str">
        <f aca="false">"31811012012947"</f>
        <v>31811012012947</v>
      </c>
    </row>
    <row r="351" customFormat="false" ht="12.8" hidden="false" customHeight="false" outlineLevel="0" collapsed="false">
      <c r="A351" s="0" t="str">
        <f aca="false">"31811012012954"</f>
        <v>31811012012954</v>
      </c>
    </row>
    <row r="352" customFormat="false" ht="12.8" hidden="false" customHeight="false" outlineLevel="0" collapsed="false">
      <c r="A352" s="0" t="str">
        <f aca="false">"31811012012962"</f>
        <v>31811012012962</v>
      </c>
    </row>
    <row r="353" customFormat="false" ht="12.8" hidden="false" customHeight="false" outlineLevel="0" collapsed="false">
      <c r="A353" s="0" t="str">
        <f aca="false">"31811012013259"</f>
        <v>31811012013259</v>
      </c>
    </row>
    <row r="354" customFormat="false" ht="12.8" hidden="false" customHeight="false" outlineLevel="0" collapsed="false">
      <c r="A354" s="0" t="str">
        <f aca="false">"31811012013267"</f>
        <v>31811012013267</v>
      </c>
    </row>
    <row r="355" customFormat="false" ht="12.8" hidden="false" customHeight="false" outlineLevel="0" collapsed="false">
      <c r="A355" s="0" t="str">
        <f aca="false">"31811012013275"</f>
        <v>31811012013275</v>
      </c>
    </row>
    <row r="356" customFormat="false" ht="12.8" hidden="false" customHeight="false" outlineLevel="0" collapsed="false">
      <c r="A356" s="0" t="str">
        <f aca="false">"31811012013283"</f>
        <v>31811012013283</v>
      </c>
    </row>
    <row r="357" customFormat="false" ht="12.8" hidden="false" customHeight="false" outlineLevel="0" collapsed="false">
      <c r="A357" s="0" t="str">
        <f aca="false">"31811012012657"</f>
        <v>31811012012657</v>
      </c>
    </row>
    <row r="358" customFormat="false" ht="12.8" hidden="false" customHeight="false" outlineLevel="0" collapsed="false">
      <c r="A358" s="0" t="str">
        <f aca="false">"31811012012665"</f>
        <v>31811012012665</v>
      </c>
    </row>
    <row r="359" customFormat="false" ht="12.8" hidden="false" customHeight="false" outlineLevel="0" collapsed="false">
      <c r="A359" s="0" t="str">
        <f aca="false">"31811012508076"</f>
        <v>31811012508076</v>
      </c>
    </row>
    <row r="360" customFormat="false" ht="12.8" hidden="false" customHeight="false" outlineLevel="0" collapsed="false">
      <c r="A360" s="0" t="str">
        <f aca="false">"31811012508035"</f>
        <v>31811012508035</v>
      </c>
    </row>
    <row r="361" customFormat="false" ht="12.8" hidden="false" customHeight="false" outlineLevel="0" collapsed="false">
      <c r="A361" s="0" t="str">
        <f aca="false">"31811010356742"</f>
        <v>31811010356742</v>
      </c>
    </row>
    <row r="362" customFormat="false" ht="12.8" hidden="false" customHeight="false" outlineLevel="0" collapsed="false">
      <c r="A362" s="0" t="str">
        <f aca="false">"31811010356791"</f>
        <v>31811010356791</v>
      </c>
    </row>
    <row r="363" customFormat="false" ht="12.8" hidden="false" customHeight="false" outlineLevel="0" collapsed="false">
      <c r="A363" s="0" t="str">
        <f aca="false">"31811012040914"</f>
        <v>31811012040914</v>
      </c>
    </row>
    <row r="364" customFormat="false" ht="12.8" hidden="false" customHeight="false" outlineLevel="0" collapsed="false">
      <c r="A364" s="0" t="str">
        <f aca="false">"31811012012905"</f>
        <v>31811012012905</v>
      </c>
    </row>
    <row r="365" customFormat="false" ht="12.8" hidden="false" customHeight="false" outlineLevel="0" collapsed="false">
      <c r="A365" s="0" t="str">
        <f aca="false">"31811003178624"</f>
        <v>31811003178624</v>
      </c>
    </row>
    <row r="366" customFormat="false" ht="12.8" hidden="false" customHeight="false" outlineLevel="0" collapsed="false">
      <c r="A366" s="0" t="str">
        <f aca="false">"31811003178632"</f>
        <v>31811003178632</v>
      </c>
    </row>
    <row r="367" customFormat="false" ht="12.8" hidden="false" customHeight="false" outlineLevel="0" collapsed="false">
      <c r="A367" s="0" t="str">
        <f aca="false">"31811012013325"</f>
        <v>31811012013325</v>
      </c>
    </row>
    <row r="368" customFormat="false" ht="12.8" hidden="false" customHeight="false" outlineLevel="0" collapsed="false">
      <c r="A368" s="0" t="str">
        <f aca="false">"31811012013937"</f>
        <v>31811012013937</v>
      </c>
    </row>
    <row r="369" customFormat="false" ht="12.8" hidden="false" customHeight="false" outlineLevel="0" collapsed="false">
      <c r="A369" s="0" t="str">
        <f aca="false">"31811012013945"</f>
        <v>31811012013945</v>
      </c>
    </row>
    <row r="370" customFormat="false" ht="12.8" hidden="false" customHeight="false" outlineLevel="0" collapsed="false">
      <c r="A370" s="0" t="str">
        <f aca="false">"31811012013952"</f>
        <v>31811012013952</v>
      </c>
    </row>
    <row r="371" customFormat="false" ht="12.8" hidden="false" customHeight="false" outlineLevel="0" collapsed="false">
      <c r="A371" s="0" t="str">
        <f aca="false">"31811012013960"</f>
        <v>31811012013960</v>
      </c>
    </row>
    <row r="372" customFormat="false" ht="12.8" hidden="false" customHeight="false" outlineLevel="0" collapsed="false">
      <c r="A372" s="0" t="str">
        <f aca="false">"31811012012608"</f>
        <v>31811012012608</v>
      </c>
    </row>
    <row r="373" customFormat="false" ht="12.8" hidden="false" customHeight="false" outlineLevel="0" collapsed="false">
      <c r="A373" s="0" t="str">
        <f aca="false">"31811012012681"</f>
        <v>31811012012681</v>
      </c>
    </row>
    <row r="374" customFormat="false" ht="12.8" hidden="false" customHeight="false" outlineLevel="0" collapsed="false">
      <c r="A374" s="0" t="str">
        <f aca="false">"31811012046853"</f>
        <v>31811012046853</v>
      </c>
    </row>
    <row r="375" customFormat="false" ht="12.8" hidden="false" customHeight="false" outlineLevel="0" collapsed="false">
      <c r="A375" s="0" t="str">
        <f aca="false">"31811012046861"</f>
        <v>31811012046861</v>
      </c>
    </row>
    <row r="376" customFormat="false" ht="12.8" hidden="false" customHeight="false" outlineLevel="0" collapsed="false">
      <c r="A376" s="0" t="str">
        <f aca="false">"31811012046879"</f>
        <v>31811012046879</v>
      </c>
    </row>
    <row r="377" customFormat="false" ht="12.8" hidden="false" customHeight="false" outlineLevel="0" collapsed="false">
      <c r="A377" s="0" t="str">
        <f aca="false">"31811012046887"</f>
        <v>31811012046887</v>
      </c>
    </row>
    <row r="378" customFormat="false" ht="12.8" hidden="false" customHeight="false" outlineLevel="0" collapsed="false">
      <c r="A378" s="0" t="str">
        <f aca="false">"31811012047174"</f>
        <v>31811012047174</v>
      </c>
    </row>
    <row r="379" customFormat="false" ht="12.8" hidden="false" customHeight="false" outlineLevel="0" collapsed="false">
      <c r="A379" s="0" t="str">
        <f aca="false">"31811012047182"</f>
        <v>31811012047182</v>
      </c>
    </row>
    <row r="380" customFormat="false" ht="12.8" hidden="false" customHeight="false" outlineLevel="0" collapsed="false">
      <c r="A380" s="0" t="str">
        <f aca="false">"31811012047190"</f>
        <v>31811012047190</v>
      </c>
    </row>
    <row r="381" customFormat="false" ht="12.8" hidden="false" customHeight="false" outlineLevel="0" collapsed="false">
      <c r="A381" s="0" t="str">
        <f aca="false">"31811012047208"</f>
        <v>31811012047208</v>
      </c>
    </row>
    <row r="382" customFormat="false" ht="12.8" hidden="false" customHeight="false" outlineLevel="0" collapsed="false">
      <c r="A382" s="0" t="str">
        <f aca="false">"31811012047497"</f>
        <v>31811012047497</v>
      </c>
    </row>
    <row r="383" customFormat="false" ht="12.8" hidden="false" customHeight="false" outlineLevel="0" collapsed="false">
      <c r="A383" s="0" t="str">
        <f aca="false">"31811012047505"</f>
        <v>31811012047505</v>
      </c>
    </row>
    <row r="384" customFormat="false" ht="12.8" hidden="false" customHeight="false" outlineLevel="0" collapsed="false">
      <c r="A384" s="0" t="str">
        <f aca="false">"31811012047513"</f>
        <v>31811012047513</v>
      </c>
    </row>
    <row r="385" customFormat="false" ht="12.8" hidden="false" customHeight="false" outlineLevel="0" collapsed="false">
      <c r="A385" s="0" t="str">
        <f aca="false">"31811012047521"</f>
        <v>31811012047521</v>
      </c>
    </row>
    <row r="386" customFormat="false" ht="12.8" hidden="false" customHeight="false" outlineLevel="0" collapsed="false">
      <c r="A386" s="0" t="str">
        <f aca="false">"31811012047828"</f>
        <v>31811012047828</v>
      </c>
    </row>
    <row r="387" customFormat="false" ht="12.8" hidden="false" customHeight="false" outlineLevel="0" collapsed="false">
      <c r="A387" s="0" t="str">
        <f aca="false">"31811012047836"</f>
        <v>31811012047836</v>
      </c>
    </row>
    <row r="388" customFormat="false" ht="12.8" hidden="false" customHeight="false" outlineLevel="0" collapsed="false">
      <c r="A388" s="0" t="str">
        <f aca="false">"31811012047810"</f>
        <v>31811012047810</v>
      </c>
    </row>
    <row r="389" customFormat="false" ht="12.8" hidden="false" customHeight="false" outlineLevel="0" collapsed="false">
      <c r="A389" s="0" t="str">
        <f aca="false">"31811012047844"</f>
        <v>31811012047844</v>
      </c>
    </row>
    <row r="390" customFormat="false" ht="12.8" hidden="false" customHeight="false" outlineLevel="0" collapsed="false">
      <c r="A390" s="0" t="str">
        <f aca="false">"31811012046572"</f>
        <v>31811012046572</v>
      </c>
    </row>
    <row r="391" customFormat="false" ht="12.8" hidden="false" customHeight="false" outlineLevel="0" collapsed="false">
      <c r="A391" s="0" t="str">
        <f aca="false">"31811012046580"</f>
        <v>31811012046580</v>
      </c>
    </row>
    <row r="392" customFormat="false" ht="12.8" hidden="false" customHeight="false" outlineLevel="0" collapsed="false">
      <c r="A392" s="0" t="str">
        <f aca="false">"31811012046598"</f>
        <v>31811012046598</v>
      </c>
    </row>
    <row r="393" customFormat="false" ht="12.8" hidden="false" customHeight="false" outlineLevel="0" collapsed="false">
      <c r="A393" s="0" t="str">
        <f aca="false">"31811012046606"</f>
        <v>31811012046606</v>
      </c>
    </row>
    <row r="394" customFormat="false" ht="12.8" hidden="false" customHeight="false" outlineLevel="0" collapsed="false">
      <c r="A394" s="0" t="str">
        <f aca="false">"31811012047539"</f>
        <v>31811012047539</v>
      </c>
    </row>
    <row r="395" customFormat="false" ht="12.8" hidden="false" customHeight="false" outlineLevel="0" collapsed="false">
      <c r="A395" s="0" t="str">
        <f aca="false">"31811012047547"</f>
        <v>31811012047547</v>
      </c>
    </row>
    <row r="396" customFormat="false" ht="12.8" hidden="false" customHeight="false" outlineLevel="0" collapsed="false">
      <c r="A396" s="0" t="str">
        <f aca="false">"31811012046895"</f>
        <v>31811012046895</v>
      </c>
    </row>
    <row r="397" customFormat="false" ht="12.8" hidden="false" customHeight="false" outlineLevel="0" collapsed="false">
      <c r="A397" s="0" t="str">
        <f aca="false">"31811010747015"</f>
        <v>31811010747015</v>
      </c>
    </row>
    <row r="398" customFormat="false" ht="12.8" hidden="false" customHeight="false" outlineLevel="0" collapsed="false">
      <c r="A398" s="0" t="str">
        <f aca="false">"31811003180414"</f>
        <v>31811003180414</v>
      </c>
    </row>
    <row r="399" customFormat="false" ht="12.8" hidden="false" customHeight="false" outlineLevel="0" collapsed="false">
      <c r="A399" s="0" t="str">
        <f aca="false">"31811011630137"</f>
        <v>31811011630137</v>
      </c>
    </row>
    <row r="400" customFormat="false" ht="12.8" hidden="false" customHeight="false" outlineLevel="0" collapsed="false">
      <c r="A400" s="0" t="str">
        <f aca="false">"31811003180448"</f>
        <v>31811003180448</v>
      </c>
    </row>
    <row r="401" customFormat="false" ht="12.8" hidden="false" customHeight="false" outlineLevel="0" collapsed="false">
      <c r="A401" s="0" t="str">
        <f aca="false">"31811010746926"</f>
        <v>31811010746926</v>
      </c>
    </row>
    <row r="402" customFormat="false" ht="12.8" hidden="false" customHeight="false" outlineLevel="0" collapsed="false">
      <c r="A402" s="0" t="str">
        <f aca="false">"31811003180455"</f>
        <v>31811003180455</v>
      </c>
    </row>
    <row r="403" customFormat="false" ht="12.8" hidden="false" customHeight="false" outlineLevel="0" collapsed="false">
      <c r="A403" s="0" t="str">
        <f aca="false">"31811010746819"</f>
        <v>31811010746819</v>
      </c>
    </row>
    <row r="404" customFormat="false" ht="12.8" hidden="false" customHeight="false" outlineLevel="0" collapsed="false">
      <c r="A404" s="0" t="str">
        <f aca="false">"31811003180471"</f>
        <v>31811003180471</v>
      </c>
    </row>
    <row r="405" customFormat="false" ht="12.8" hidden="false" customHeight="false" outlineLevel="0" collapsed="false">
      <c r="A405" s="0" t="str">
        <f aca="false">"31811010747387"</f>
        <v>31811010747387</v>
      </c>
    </row>
    <row r="406" customFormat="false" ht="12.8" hidden="false" customHeight="false" outlineLevel="0" collapsed="false">
      <c r="A406" s="0" t="str">
        <f aca="false">"31811010747379"</f>
        <v>31811010747379</v>
      </c>
    </row>
    <row r="407" customFormat="false" ht="12.8" hidden="false" customHeight="false" outlineLevel="0" collapsed="false">
      <c r="A407" s="0" t="str">
        <f aca="false">"31811010747189"</f>
        <v>31811010747189</v>
      </c>
    </row>
    <row r="408" customFormat="false" ht="12.8" hidden="false" customHeight="false" outlineLevel="0" collapsed="false">
      <c r="A408" s="0" t="str">
        <f aca="false">"31811003180489"</f>
        <v>31811003180489</v>
      </c>
    </row>
    <row r="409" customFormat="false" ht="12.8" hidden="false" customHeight="false" outlineLevel="0" collapsed="false">
      <c r="A409" s="0" t="str">
        <f aca="false">"31811010747585"</f>
        <v>31811010747585</v>
      </c>
    </row>
    <row r="410" customFormat="false" ht="12.8" hidden="false" customHeight="false" outlineLevel="0" collapsed="false">
      <c r="A410" s="0" t="str">
        <f aca="false">"31811003180497"</f>
        <v>31811003180497</v>
      </c>
    </row>
    <row r="411" customFormat="false" ht="12.8" hidden="false" customHeight="false" outlineLevel="0" collapsed="false">
      <c r="A411" s="0" t="str">
        <f aca="false">"31811010747684"</f>
        <v>31811010747684</v>
      </c>
    </row>
    <row r="412" customFormat="false" ht="12.8" hidden="false" customHeight="false" outlineLevel="0" collapsed="false">
      <c r="A412" s="0" t="str">
        <f aca="false">"31811010747676"</f>
        <v>31811010747676</v>
      </c>
    </row>
    <row r="413" customFormat="false" ht="12.8" hidden="false" customHeight="false" outlineLevel="0" collapsed="false">
      <c r="A413" s="0" t="str">
        <f aca="false">"31811012019405"</f>
        <v>31811012019405</v>
      </c>
    </row>
    <row r="414" customFormat="false" ht="12.8" hidden="false" customHeight="false" outlineLevel="0" collapsed="false">
      <c r="A414" s="0" t="str">
        <f aca="false">"31811012019488"</f>
        <v>31811012019488</v>
      </c>
    </row>
    <row r="415" customFormat="false" ht="12.8" hidden="false" customHeight="false" outlineLevel="0" collapsed="false">
      <c r="A415" s="0" t="str">
        <f aca="false">"31811012019363"</f>
        <v>31811012019363</v>
      </c>
    </row>
    <row r="416" customFormat="false" ht="12.8" hidden="false" customHeight="false" outlineLevel="0" collapsed="false">
      <c r="A416" s="0" t="str">
        <f aca="false">"31811012019447"</f>
        <v>31811012019447</v>
      </c>
    </row>
    <row r="417" customFormat="false" ht="12.8" hidden="false" customHeight="false" outlineLevel="0" collapsed="false">
      <c r="A417" s="0" t="str">
        <f aca="false">"31811012022284"</f>
        <v>31811012022284</v>
      </c>
    </row>
    <row r="418" customFormat="false" ht="12.8" hidden="false" customHeight="false" outlineLevel="0" collapsed="false">
      <c r="A418" s="0" t="str">
        <f aca="false">"31811012022581"</f>
        <v>31811012022581</v>
      </c>
    </row>
    <row r="419" customFormat="false" ht="12.8" hidden="false" customHeight="false" outlineLevel="0" collapsed="false">
      <c r="A419" s="0" t="str">
        <f aca="false">"31811012022573"</f>
        <v>31811012022573</v>
      </c>
    </row>
    <row r="420" customFormat="false" ht="12.8" hidden="false" customHeight="false" outlineLevel="0" collapsed="false">
      <c r="A420" s="0" t="str">
        <f aca="false">"31811010747858"</f>
        <v>31811010747858</v>
      </c>
    </row>
    <row r="421" customFormat="false" ht="12.8" hidden="false" customHeight="false" outlineLevel="0" collapsed="false">
      <c r="A421" s="0" t="str">
        <f aca="false">"31811010747866"</f>
        <v>31811010747866</v>
      </c>
    </row>
    <row r="422" customFormat="false" ht="12.8" hidden="false" customHeight="false" outlineLevel="0" collapsed="false">
      <c r="A422" s="0" t="str">
        <f aca="false">"31811010747874"</f>
        <v>31811010747874</v>
      </c>
    </row>
    <row r="423" customFormat="false" ht="12.8" hidden="false" customHeight="false" outlineLevel="0" collapsed="false">
      <c r="A423" s="0" t="str">
        <f aca="false">"31811010747882"</f>
        <v>31811010747882</v>
      </c>
    </row>
    <row r="424" customFormat="false" ht="12.8" hidden="false" customHeight="false" outlineLevel="0" collapsed="false">
      <c r="A424" s="0" t="str">
        <f aca="false">"31811010747890"</f>
        <v>31811010747890</v>
      </c>
    </row>
    <row r="425" customFormat="false" ht="12.8" hidden="false" customHeight="false" outlineLevel="0" collapsed="false">
      <c r="A425" s="0" t="str">
        <f aca="false">"31811010747908"</f>
        <v>31811010747908</v>
      </c>
    </row>
    <row r="426" customFormat="false" ht="12.8" hidden="false" customHeight="false" outlineLevel="0" collapsed="false">
      <c r="A426" s="0" t="str">
        <f aca="false">"31811010747916"</f>
        <v>31811010747916</v>
      </c>
    </row>
    <row r="427" customFormat="false" ht="12.8" hidden="false" customHeight="false" outlineLevel="0" collapsed="false">
      <c r="A427" s="0" t="str">
        <f aca="false">"31811010747924"</f>
        <v>31811010747924</v>
      </c>
    </row>
    <row r="428" customFormat="false" ht="12.8" hidden="false" customHeight="false" outlineLevel="0" collapsed="false">
      <c r="A428" s="0" t="str">
        <f aca="false">"31811010747742"</f>
        <v>31811010747742</v>
      </c>
    </row>
    <row r="429" customFormat="false" ht="12.8" hidden="false" customHeight="false" outlineLevel="0" collapsed="false">
      <c r="A429" s="0" t="str">
        <f aca="false">"31811010747734"</f>
        <v>31811010747734</v>
      </c>
    </row>
    <row r="430" customFormat="false" ht="12.8" hidden="false" customHeight="false" outlineLevel="0" collapsed="false">
      <c r="A430" s="0" t="str">
        <f aca="false">"31811010747759"</f>
        <v>31811010747759</v>
      </c>
    </row>
    <row r="431" customFormat="false" ht="12.8" hidden="false" customHeight="false" outlineLevel="0" collapsed="false">
      <c r="A431" s="0" t="str">
        <f aca="false">"31811010747767"</f>
        <v>31811010747767</v>
      </c>
    </row>
    <row r="432" customFormat="false" ht="12.8" hidden="false" customHeight="false" outlineLevel="0" collapsed="false">
      <c r="A432" s="0" t="str">
        <f aca="false">"31811010747700"</f>
        <v>31811010747700</v>
      </c>
    </row>
    <row r="433" customFormat="false" ht="12.8" hidden="false" customHeight="false" outlineLevel="0" collapsed="false">
      <c r="A433" s="0" t="str">
        <f aca="false">"31811010747718"</f>
        <v>31811010747718</v>
      </c>
    </row>
    <row r="434" customFormat="false" ht="12.8" hidden="false" customHeight="false" outlineLevel="0" collapsed="false">
      <c r="A434" s="0" t="str">
        <f aca="false">"31811012022276"</f>
        <v>31811012022276</v>
      </c>
    </row>
    <row r="435" customFormat="false" ht="12.8" hidden="false" customHeight="false" outlineLevel="0" collapsed="false">
      <c r="A435" s="0" t="str">
        <f aca="false">"31811012022268"</f>
        <v>31811012022268</v>
      </c>
    </row>
    <row r="436" customFormat="false" ht="12.8" hidden="false" customHeight="false" outlineLevel="0" collapsed="false">
      <c r="A436" s="0" t="str">
        <f aca="false">"31811012022250"</f>
        <v>31811012022250</v>
      </c>
    </row>
    <row r="437" customFormat="false" ht="12.8" hidden="false" customHeight="false" outlineLevel="0" collapsed="false">
      <c r="A437" s="0" t="str">
        <f aca="false">"31811012021963"</f>
        <v>31811012021963</v>
      </c>
    </row>
    <row r="438" customFormat="false" ht="12.8" hidden="false" customHeight="false" outlineLevel="0" collapsed="false">
      <c r="A438" s="0" t="str">
        <f aca="false">"31811012021948"</f>
        <v>31811012021948</v>
      </c>
    </row>
    <row r="439" customFormat="false" ht="12.8" hidden="false" customHeight="false" outlineLevel="0" collapsed="false">
      <c r="A439" s="0" t="str">
        <f aca="false">"31811012021955"</f>
        <v>31811012021955</v>
      </c>
    </row>
    <row r="440" customFormat="false" ht="12.8" hidden="false" customHeight="false" outlineLevel="0" collapsed="false">
      <c r="A440" s="0" t="str">
        <f aca="false">"31811011630103"</f>
        <v>31811011630103</v>
      </c>
    </row>
    <row r="441" customFormat="false" ht="12.8" hidden="false" customHeight="false" outlineLevel="0" collapsed="false">
      <c r="A441" s="0" t="str">
        <f aca="false">"31811011630111"</f>
        <v>31811011630111</v>
      </c>
    </row>
    <row r="442" customFormat="false" ht="12.8" hidden="false" customHeight="false" outlineLevel="0" collapsed="false">
      <c r="A442" s="0" t="str">
        <f aca="false">"31811013424562"</f>
        <v>31811013424562</v>
      </c>
    </row>
    <row r="443" customFormat="false" ht="12.8" hidden="false" customHeight="false" outlineLevel="0" collapsed="false">
      <c r="A443" s="0" t="str">
        <f aca="false">"31811013424547"</f>
        <v>31811013424547</v>
      </c>
    </row>
    <row r="444" customFormat="false" ht="12.8" hidden="false" customHeight="false" outlineLevel="0" collapsed="false">
      <c r="A444" s="0" t="str">
        <f aca="false">"31811013424539"</f>
        <v>31811013424539</v>
      </c>
    </row>
    <row r="445" customFormat="false" ht="12.8" hidden="false" customHeight="false" outlineLevel="0" collapsed="false">
      <c r="A445" s="0" t="str">
        <f aca="false">"31811010938226"</f>
        <v>31811010938226</v>
      </c>
    </row>
    <row r="446" customFormat="false" ht="12.8" hidden="false" customHeight="false" outlineLevel="0" collapsed="false">
      <c r="A446" s="0" t="str">
        <f aca="false">"31811013424554"</f>
        <v>31811013424554</v>
      </c>
    </row>
    <row r="447" customFormat="false" ht="12.8" hidden="false" customHeight="false" outlineLevel="0" collapsed="false">
      <c r="A447" s="0" t="str">
        <f aca="false">"31811010748377"</f>
        <v>31811010748377</v>
      </c>
    </row>
    <row r="448" customFormat="false" ht="12.8" hidden="false" customHeight="false" outlineLevel="0" collapsed="false">
      <c r="A448" s="0" t="str">
        <f aca="false">"31811010748385"</f>
        <v>31811010748385</v>
      </c>
    </row>
    <row r="449" customFormat="false" ht="12.8" hidden="false" customHeight="false" outlineLevel="0" collapsed="false">
      <c r="A449" s="0" t="str">
        <f aca="false">"31811012021625"</f>
        <v>31811012021625</v>
      </c>
    </row>
    <row r="450" customFormat="false" ht="12.8" hidden="false" customHeight="false" outlineLevel="0" collapsed="false">
      <c r="A450" s="0" t="str">
        <f aca="false">"31811012021633"</f>
        <v>31811012021633</v>
      </c>
    </row>
    <row r="451" customFormat="false" ht="12.8" hidden="false" customHeight="false" outlineLevel="0" collapsed="false">
      <c r="A451" s="0" t="str">
        <f aca="false">"31811003180547"</f>
        <v>31811003180547</v>
      </c>
    </row>
    <row r="452" customFormat="false" ht="12.8" hidden="false" customHeight="false" outlineLevel="0" collapsed="false">
      <c r="A452" s="0" t="str">
        <f aca="false">"31811003180554"</f>
        <v>31811003180554</v>
      </c>
    </row>
    <row r="453" customFormat="false" ht="12.8" hidden="false" customHeight="false" outlineLevel="0" collapsed="false">
      <c r="A453" s="0" t="str">
        <f aca="false">"31811003180562"</f>
        <v>31811003180562</v>
      </c>
    </row>
    <row r="454" customFormat="false" ht="12.8" hidden="false" customHeight="false" outlineLevel="0" collapsed="false">
      <c r="A454" s="0" t="str">
        <f aca="false">"31811003180570"</f>
        <v>31811003180570</v>
      </c>
    </row>
    <row r="455" customFormat="false" ht="12.8" hidden="false" customHeight="false" outlineLevel="0" collapsed="false">
      <c r="A455" s="0" t="str">
        <f aca="false">"31811003180588"</f>
        <v>31811003180588</v>
      </c>
    </row>
    <row r="456" customFormat="false" ht="12.8" hidden="false" customHeight="false" outlineLevel="0" collapsed="false">
      <c r="A456" s="0" t="str">
        <f aca="false">"31811003180596"</f>
        <v>31811003180596</v>
      </c>
    </row>
    <row r="457" customFormat="false" ht="12.8" hidden="false" customHeight="false" outlineLevel="0" collapsed="false">
      <c r="A457" s="0" t="str">
        <f aca="false">"31811003180604"</f>
        <v>31811003180604</v>
      </c>
    </row>
    <row r="458" customFormat="false" ht="12.8" hidden="false" customHeight="false" outlineLevel="0" collapsed="false">
      <c r="A458" s="0" t="str">
        <f aca="false">"31811003180612"</f>
        <v>31811003180612</v>
      </c>
    </row>
    <row r="459" customFormat="false" ht="12.8" hidden="false" customHeight="false" outlineLevel="0" collapsed="false">
      <c r="A459" s="0" t="str">
        <f aca="false">"31811003180620"</f>
        <v>31811003180620</v>
      </c>
    </row>
    <row r="460" customFormat="false" ht="12.8" hidden="false" customHeight="false" outlineLevel="0" collapsed="false">
      <c r="A460" s="0" t="str">
        <f aca="false">"31811003180638"</f>
        <v>31811003180638</v>
      </c>
    </row>
    <row r="461" customFormat="false" ht="12.8" hidden="false" customHeight="false" outlineLevel="0" collapsed="false">
      <c r="A461" s="0" t="str">
        <f aca="false">"31811003180646"</f>
        <v>31811003180646</v>
      </c>
    </row>
    <row r="462" customFormat="false" ht="12.8" hidden="false" customHeight="false" outlineLevel="0" collapsed="false">
      <c r="A462" s="0" t="str">
        <f aca="false">"31811003180653"</f>
        <v>31811003180653</v>
      </c>
    </row>
    <row r="463" customFormat="false" ht="12.8" hidden="false" customHeight="false" outlineLevel="0" collapsed="false">
      <c r="A463" s="0" t="str">
        <f aca="false">"31811012029214"</f>
        <v>31811012029214</v>
      </c>
    </row>
    <row r="464" customFormat="false" ht="12.8" hidden="false" customHeight="false" outlineLevel="0" collapsed="false">
      <c r="A464" s="0" t="str">
        <f aca="false">"31811012029222"</f>
        <v>31811012029222</v>
      </c>
    </row>
    <row r="465" customFormat="false" ht="12.8" hidden="false" customHeight="false" outlineLevel="0" collapsed="false">
      <c r="A465" s="0" t="str">
        <f aca="false">"31811012029230"</f>
        <v>31811012029230</v>
      </c>
    </row>
    <row r="466" customFormat="false" ht="12.8" hidden="false" customHeight="false" outlineLevel="0" collapsed="false">
      <c r="A466" s="0" t="str">
        <f aca="false">"31811012029248"</f>
        <v>31811012029248</v>
      </c>
    </row>
    <row r="467" customFormat="false" ht="12.8" hidden="false" customHeight="false" outlineLevel="0" collapsed="false">
      <c r="A467" s="0" t="str">
        <f aca="false">"31811012029172"</f>
        <v>31811012029172</v>
      </c>
    </row>
    <row r="468" customFormat="false" ht="12.8" hidden="false" customHeight="false" outlineLevel="0" collapsed="false">
      <c r="A468" s="0" t="str">
        <f aca="false">"31811012029180"</f>
        <v>31811012029180</v>
      </c>
    </row>
    <row r="469" customFormat="false" ht="12.8" hidden="false" customHeight="false" outlineLevel="0" collapsed="false">
      <c r="A469" s="0" t="str">
        <f aca="false">"31811012029198"</f>
        <v>31811012029198</v>
      </c>
    </row>
    <row r="470" customFormat="false" ht="12.8" hidden="false" customHeight="false" outlineLevel="0" collapsed="false">
      <c r="A470" s="0" t="str">
        <f aca="false">"31811012018746"</f>
        <v>31811012018746</v>
      </c>
    </row>
    <row r="471" customFormat="false" ht="12.8" hidden="false" customHeight="false" outlineLevel="0" collapsed="false">
      <c r="A471" s="0" t="str">
        <f aca="false">"31811012021617"</f>
        <v>31811012021617</v>
      </c>
    </row>
    <row r="472" customFormat="false" ht="12.8" hidden="false" customHeight="false" outlineLevel="0" collapsed="false">
      <c r="A472" s="0" t="str">
        <f aca="false">"31811012052141"</f>
        <v>31811012052141</v>
      </c>
    </row>
    <row r="473" customFormat="false" ht="12.8" hidden="false" customHeight="false" outlineLevel="0" collapsed="false">
      <c r="A473" s="0" t="str">
        <f aca="false">"31811012052158"</f>
        <v>31811012052158</v>
      </c>
    </row>
    <row r="474" customFormat="false" ht="12.8" hidden="false" customHeight="false" outlineLevel="0" collapsed="false">
      <c r="A474" s="0" t="str">
        <f aca="false">"31811012052166"</f>
        <v>31811012052166</v>
      </c>
    </row>
    <row r="475" customFormat="false" ht="12.8" hidden="false" customHeight="false" outlineLevel="0" collapsed="false">
      <c r="A475" s="0" t="str">
        <f aca="false">"31811010370255"</f>
        <v>31811010370255</v>
      </c>
    </row>
    <row r="476" customFormat="false" ht="12.8" hidden="false" customHeight="false" outlineLevel="0" collapsed="false">
      <c r="A476" s="0" t="str">
        <f aca="false">"31811010370297"</f>
        <v>31811010370297</v>
      </c>
    </row>
    <row r="477" customFormat="false" ht="12.8" hidden="false" customHeight="false" outlineLevel="0" collapsed="false">
      <c r="A477" s="0" t="str">
        <f aca="false">"31811010370339"</f>
        <v>31811010370339</v>
      </c>
    </row>
    <row r="478" customFormat="false" ht="12.8" hidden="false" customHeight="false" outlineLevel="0" collapsed="false">
      <c r="A478" s="0" t="str">
        <f aca="false">"31811010370263"</f>
        <v>31811010370263</v>
      </c>
    </row>
    <row r="479" customFormat="false" ht="12.8" hidden="false" customHeight="false" outlineLevel="0" collapsed="false">
      <c r="A479" s="0" t="str">
        <f aca="false">"31811010370305"</f>
        <v>31811010370305</v>
      </c>
    </row>
    <row r="480" customFormat="false" ht="12.8" hidden="false" customHeight="false" outlineLevel="0" collapsed="false">
      <c r="A480" s="0" t="str">
        <f aca="false">"31811010370347"</f>
        <v>31811010370347</v>
      </c>
    </row>
    <row r="481" customFormat="false" ht="12.8" hidden="false" customHeight="false" outlineLevel="0" collapsed="false">
      <c r="A481" s="0" t="str">
        <f aca="false">"31811010370271"</f>
        <v>31811010370271</v>
      </c>
    </row>
    <row r="482" customFormat="false" ht="12.8" hidden="false" customHeight="false" outlineLevel="0" collapsed="false">
      <c r="A482" s="0" t="str">
        <f aca="false">"31811010370313"</f>
        <v>31811010370313</v>
      </c>
    </row>
    <row r="483" customFormat="false" ht="12.8" hidden="false" customHeight="false" outlineLevel="0" collapsed="false">
      <c r="A483" s="0" t="str">
        <f aca="false">"31811010370354"</f>
        <v>31811010370354</v>
      </c>
    </row>
    <row r="484" customFormat="false" ht="12.8" hidden="false" customHeight="false" outlineLevel="0" collapsed="false">
      <c r="A484" s="0" t="str">
        <f aca="false">"31811010370289"</f>
        <v>31811010370289</v>
      </c>
    </row>
    <row r="485" customFormat="false" ht="12.8" hidden="false" customHeight="false" outlineLevel="0" collapsed="false">
      <c r="A485" s="0" t="str">
        <f aca="false">"31811010370321"</f>
        <v>31811010370321</v>
      </c>
    </row>
    <row r="486" customFormat="false" ht="12.8" hidden="false" customHeight="false" outlineLevel="0" collapsed="false">
      <c r="A486" s="0" t="str">
        <f aca="false">"31811010369638"</f>
        <v>31811010369638</v>
      </c>
    </row>
    <row r="487" customFormat="false" ht="12.8" hidden="false" customHeight="false" outlineLevel="0" collapsed="false">
      <c r="A487" s="0" t="str">
        <f aca="false">"31811010369646"</f>
        <v>31811010369646</v>
      </c>
    </row>
    <row r="488" customFormat="false" ht="12.8" hidden="false" customHeight="false" outlineLevel="0" collapsed="false">
      <c r="A488" s="0" t="str">
        <f aca="false">"31811010369687"</f>
        <v>31811010369687</v>
      </c>
    </row>
    <row r="489" customFormat="false" ht="12.8" hidden="false" customHeight="false" outlineLevel="0" collapsed="false">
      <c r="A489" s="0" t="str">
        <f aca="false">"31811010369729"</f>
        <v>31811010369729</v>
      </c>
    </row>
    <row r="490" customFormat="false" ht="12.8" hidden="false" customHeight="false" outlineLevel="0" collapsed="false">
      <c r="A490" s="0" t="str">
        <f aca="false">"31811010369760"</f>
        <v>31811010369760</v>
      </c>
    </row>
    <row r="491" customFormat="false" ht="12.8" hidden="false" customHeight="false" outlineLevel="0" collapsed="false">
      <c r="A491" s="0" t="str">
        <f aca="false">"31811010378852"</f>
        <v>31811010378852</v>
      </c>
    </row>
    <row r="492" customFormat="false" ht="12.8" hidden="false" customHeight="false" outlineLevel="0" collapsed="false">
      <c r="A492" s="0" t="str">
        <f aca="false">"31811010378860"</f>
        <v>31811010378860</v>
      </c>
    </row>
    <row r="493" customFormat="false" ht="12.8" hidden="false" customHeight="false" outlineLevel="0" collapsed="false">
      <c r="A493" s="0" t="str">
        <f aca="false">"31811010378878"</f>
        <v>31811010378878</v>
      </c>
    </row>
    <row r="494" customFormat="false" ht="12.8" hidden="false" customHeight="false" outlineLevel="0" collapsed="false">
      <c r="A494" s="0" t="str">
        <f aca="false">"31811010378886"</f>
        <v>31811010378886</v>
      </c>
    </row>
    <row r="495" customFormat="false" ht="12.8" hidden="false" customHeight="false" outlineLevel="0" collapsed="false">
      <c r="A495" s="0" t="str">
        <f aca="false">"31811010378811"</f>
        <v>31811010378811</v>
      </c>
    </row>
    <row r="496" customFormat="false" ht="12.8" hidden="false" customHeight="false" outlineLevel="0" collapsed="false">
      <c r="A496" s="0" t="str">
        <f aca="false">"31811010378829"</f>
        <v>31811010378829</v>
      </c>
    </row>
    <row r="497" customFormat="false" ht="12.8" hidden="false" customHeight="false" outlineLevel="0" collapsed="false">
      <c r="A497" s="0" t="str">
        <f aca="false">"31811010378837"</f>
        <v>31811010378837</v>
      </c>
    </row>
    <row r="498" customFormat="false" ht="12.8" hidden="false" customHeight="false" outlineLevel="0" collapsed="false">
      <c r="A498" s="0" t="str">
        <f aca="false">"31811010378845"</f>
        <v>31811010378845</v>
      </c>
    </row>
    <row r="499" customFormat="false" ht="12.8" hidden="false" customHeight="false" outlineLevel="0" collapsed="false">
      <c r="A499" s="0" t="str">
        <f aca="false">"31811010378803"</f>
        <v>31811010378803</v>
      </c>
    </row>
    <row r="500" customFormat="false" ht="12.8" hidden="false" customHeight="false" outlineLevel="0" collapsed="false">
      <c r="A500" s="0" t="str">
        <f aca="false">"31811010378795"</f>
        <v>31811010378795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