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multi_PAS_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tr">
        <f aca="false">""</f>
        <v/>
      </c>
    </row>
    <row r="2" customFormat="false" ht="12.8" hidden="false" customHeight="false" outlineLevel="0" collapsed="false">
      <c r="A2" s="0" t="str">
        <f aca="false">"31811012472745"</f>
        <v>31811012472745</v>
      </c>
    </row>
    <row r="3" customFormat="false" ht="12.8" hidden="false" customHeight="false" outlineLevel="0" collapsed="false">
      <c r="A3" s="0" t="str">
        <f aca="false">"31811010758491"</f>
        <v>31811010758491</v>
      </c>
    </row>
    <row r="4" customFormat="false" ht="12.8" hidden="false" customHeight="false" outlineLevel="0" collapsed="false">
      <c r="A4" s="0" t="str">
        <f aca="false">"31811012717537"</f>
        <v>31811012717537</v>
      </c>
    </row>
    <row r="5" customFormat="false" ht="12.8" hidden="false" customHeight="false" outlineLevel="0" collapsed="false">
      <c r="A5" s="0" t="str">
        <f aca="false">"31811010758673"</f>
        <v>31811010758673</v>
      </c>
    </row>
    <row r="6" customFormat="false" ht="12.8" hidden="false" customHeight="false" outlineLevel="0" collapsed="false">
      <c r="A6" s="0" t="str">
        <f aca="false">"31811010243536"</f>
        <v>31811010243536</v>
      </c>
    </row>
    <row r="7" customFormat="false" ht="12.8" hidden="false" customHeight="false" outlineLevel="0" collapsed="false">
      <c r="A7" s="0" t="str">
        <f aca="false">"31811010758715"</f>
        <v>31811010758715</v>
      </c>
    </row>
    <row r="8" customFormat="false" ht="12.8" hidden="false" customHeight="false" outlineLevel="0" collapsed="false">
      <c r="A8" s="0" t="str">
        <f aca="false">"31811010000084"</f>
        <v>31811010000084</v>
      </c>
    </row>
    <row r="9" customFormat="false" ht="12.8" hidden="false" customHeight="false" outlineLevel="0" collapsed="false">
      <c r="A9" s="0" t="str">
        <f aca="false">"31811010000498"</f>
        <v>31811010000498</v>
      </c>
    </row>
    <row r="10" customFormat="false" ht="12.8" hidden="false" customHeight="false" outlineLevel="0" collapsed="false">
      <c r="A10" s="0" t="str">
        <f aca="false">"31811010000555"</f>
        <v>31811010000555</v>
      </c>
    </row>
    <row r="11" customFormat="false" ht="12.8" hidden="false" customHeight="false" outlineLevel="0" collapsed="false">
      <c r="A11" s="0" t="str">
        <f aca="false">"31811010000522"</f>
        <v>31811010000522</v>
      </c>
    </row>
    <row r="12" customFormat="false" ht="12.8" hidden="false" customHeight="false" outlineLevel="0" collapsed="false">
      <c r="A12" s="0" t="str">
        <f aca="false">"31811010000456"</f>
        <v>31811010000456</v>
      </c>
    </row>
    <row r="13" customFormat="false" ht="12.8" hidden="false" customHeight="false" outlineLevel="0" collapsed="false">
      <c r="A13" s="0" t="str">
        <f aca="false">"31811010001595"</f>
        <v>31811010001595</v>
      </c>
    </row>
    <row r="14" customFormat="false" ht="12.8" hidden="false" customHeight="false" outlineLevel="0" collapsed="false">
      <c r="A14" s="0" t="str">
        <f aca="false">"31811010001538"</f>
        <v>31811010001538</v>
      </c>
    </row>
    <row r="15" customFormat="false" ht="12.8" hidden="false" customHeight="false" outlineLevel="0" collapsed="false">
      <c r="A15" s="0" t="str">
        <f aca="false">"31811010001272"</f>
        <v>31811010001272</v>
      </c>
    </row>
    <row r="16" customFormat="false" ht="12.8" hidden="false" customHeight="false" outlineLevel="0" collapsed="false">
      <c r="A16" s="0" t="str">
        <f aca="false">"31811010001314"</f>
        <v>31811010001314</v>
      </c>
    </row>
    <row r="17" customFormat="false" ht="12.8" hidden="false" customHeight="false" outlineLevel="0" collapsed="false">
      <c r="A17" s="0" t="str">
        <f aca="false">"31811010000126"</f>
        <v>31811010000126</v>
      </c>
    </row>
    <row r="18" customFormat="false" ht="12.8" hidden="false" customHeight="false" outlineLevel="0" collapsed="false">
      <c r="A18" s="0" t="str">
        <f aca="false">"31811010758731"</f>
        <v>31811010758731</v>
      </c>
    </row>
    <row r="19" customFormat="false" ht="12.8" hidden="false" customHeight="false" outlineLevel="0" collapsed="false">
      <c r="A19" s="0" t="str">
        <f aca="false">"31811010750217"</f>
        <v>31811010750217</v>
      </c>
    </row>
    <row r="20" customFormat="false" ht="12.8" hidden="false" customHeight="false" outlineLevel="0" collapsed="false">
      <c r="A20" s="0" t="str">
        <f aca="false">"31811010000761"</f>
        <v>31811010000761</v>
      </c>
    </row>
    <row r="21" customFormat="false" ht="12.8" hidden="false" customHeight="false" outlineLevel="0" collapsed="false">
      <c r="A21" s="0" t="str">
        <f aca="false">"31811010000704"</f>
        <v>31811010000704</v>
      </c>
    </row>
    <row r="22" customFormat="false" ht="12.8" hidden="false" customHeight="false" outlineLevel="0" collapsed="false">
      <c r="A22" s="0" t="str">
        <f aca="false">"31811010000928"</f>
        <v>31811010000928</v>
      </c>
    </row>
    <row r="23" customFormat="false" ht="12.8" hidden="false" customHeight="false" outlineLevel="0" collapsed="false">
      <c r="A23" s="0" t="str">
        <f aca="false">"31811010001066"</f>
        <v>31811010001066</v>
      </c>
    </row>
    <row r="24" customFormat="false" ht="12.8" hidden="false" customHeight="false" outlineLevel="0" collapsed="false">
      <c r="A24" s="0" t="str">
        <f aca="false">"31811010001819"</f>
        <v>31811010001819</v>
      </c>
    </row>
    <row r="25" customFormat="false" ht="12.8" hidden="false" customHeight="false" outlineLevel="0" collapsed="false">
      <c r="A25" s="0" t="str">
        <f aca="false">"31811010001421"</f>
        <v>31811010001421</v>
      </c>
    </row>
    <row r="26" customFormat="false" ht="12.8" hidden="false" customHeight="false" outlineLevel="0" collapsed="false">
      <c r="A26" s="0" t="str">
        <f aca="false">"31811010001439"</f>
        <v>31811010001439</v>
      </c>
    </row>
    <row r="27" customFormat="false" ht="12.8" hidden="false" customHeight="false" outlineLevel="0" collapsed="false">
      <c r="A27" s="0" t="str">
        <f aca="false">"31811010001447"</f>
        <v>31811010001447</v>
      </c>
    </row>
    <row r="28" customFormat="false" ht="12.8" hidden="false" customHeight="false" outlineLevel="0" collapsed="false">
      <c r="A28" s="0" t="str">
        <f aca="false">"31811010001405"</f>
        <v>31811010001405</v>
      </c>
    </row>
    <row r="29" customFormat="false" ht="12.8" hidden="false" customHeight="false" outlineLevel="0" collapsed="false">
      <c r="A29" s="0" t="str">
        <f aca="false">"31811010001397"</f>
        <v>31811010001397</v>
      </c>
    </row>
    <row r="30" customFormat="false" ht="12.8" hidden="false" customHeight="false" outlineLevel="0" collapsed="false">
      <c r="A30" s="0" t="str">
        <f aca="false">"31811010001330"</f>
        <v>31811010001330</v>
      </c>
    </row>
    <row r="31" customFormat="false" ht="12.8" hidden="false" customHeight="false" outlineLevel="0" collapsed="false">
      <c r="A31" s="0" t="str">
        <f aca="false">"31811010000605"</f>
        <v>31811010000605</v>
      </c>
    </row>
    <row r="32" customFormat="false" ht="12.8" hidden="false" customHeight="false" outlineLevel="0" collapsed="false">
      <c r="A32" s="0" t="str">
        <f aca="false">"31811010002270"</f>
        <v>31811010002270</v>
      </c>
    </row>
    <row r="33" customFormat="false" ht="12.8" hidden="false" customHeight="false" outlineLevel="0" collapsed="false">
      <c r="A33" s="0" t="str">
        <f aca="false">"31811010002262"</f>
        <v>31811010002262</v>
      </c>
    </row>
    <row r="34" customFormat="false" ht="12.8" hidden="false" customHeight="false" outlineLevel="0" collapsed="false">
      <c r="A34" s="0" t="str">
        <f aca="false">"31811010002890"</f>
        <v>31811010002890</v>
      </c>
    </row>
    <row r="35" customFormat="false" ht="12.8" hidden="false" customHeight="false" outlineLevel="0" collapsed="false">
      <c r="A35" s="0" t="str">
        <f aca="false">"31811010002866"</f>
        <v>31811010002866</v>
      </c>
    </row>
    <row r="36" customFormat="false" ht="12.8" hidden="false" customHeight="false" outlineLevel="0" collapsed="false">
      <c r="A36" s="0" t="str">
        <f aca="false">"31811010002429"</f>
        <v>31811010002429</v>
      </c>
    </row>
    <row r="37" customFormat="false" ht="12.8" hidden="false" customHeight="false" outlineLevel="0" collapsed="false">
      <c r="A37" s="0" t="str">
        <f aca="false">"31811010002437"</f>
        <v>31811010002437</v>
      </c>
    </row>
    <row r="38" customFormat="false" ht="12.8" hidden="false" customHeight="false" outlineLevel="0" collapsed="false">
      <c r="A38" s="0" t="str">
        <f aca="false">"31811010002445"</f>
        <v>31811010002445</v>
      </c>
    </row>
    <row r="39" customFormat="false" ht="12.8" hidden="false" customHeight="false" outlineLevel="0" collapsed="false">
      <c r="A39" s="0" t="str">
        <f aca="false">"31811010002304"</f>
        <v>31811010002304</v>
      </c>
    </row>
    <row r="40" customFormat="false" ht="12.8" hidden="false" customHeight="false" outlineLevel="0" collapsed="false">
      <c r="A40" s="0" t="str">
        <f aca="false">"31811010002379"</f>
        <v>31811010002379</v>
      </c>
    </row>
    <row r="41" customFormat="false" ht="12.8" hidden="false" customHeight="false" outlineLevel="0" collapsed="false">
      <c r="A41" s="0" t="str">
        <f aca="false">"31811010002338"</f>
        <v>31811010002338</v>
      </c>
    </row>
    <row r="42" customFormat="false" ht="12.8" hidden="false" customHeight="false" outlineLevel="0" collapsed="false">
      <c r="A42" s="0" t="str">
        <f aca="false">"31811003176917"</f>
        <v>31811003176917</v>
      </c>
    </row>
    <row r="43" customFormat="false" ht="12.8" hidden="false" customHeight="false" outlineLevel="0" collapsed="false">
      <c r="A43" s="0" t="str">
        <f aca="false">"31811010041302"</f>
        <v>31811010041302</v>
      </c>
    </row>
    <row r="44" customFormat="false" ht="12.8" hidden="false" customHeight="false" outlineLevel="0" collapsed="false">
      <c r="A44" s="0" t="str">
        <f aca="false">"31811013716512"</f>
        <v>31811013716512</v>
      </c>
    </row>
    <row r="45" customFormat="false" ht="12.8" hidden="false" customHeight="false" outlineLevel="0" collapsed="false">
      <c r="A45" s="0" t="str">
        <f aca="false">"31811010750316"</f>
        <v>31811010750316</v>
      </c>
    </row>
    <row r="46" customFormat="false" ht="12.8" hidden="false" customHeight="false" outlineLevel="0" collapsed="false">
      <c r="A46" s="0" t="str">
        <f aca="false">"31811010750274"</f>
        <v>31811010750274</v>
      </c>
    </row>
    <row r="47" customFormat="false" ht="12.8" hidden="false" customHeight="false" outlineLevel="0" collapsed="false">
      <c r="A47" s="0" t="str">
        <f aca="false">"31811010750233"</f>
        <v>31811010750233</v>
      </c>
    </row>
    <row r="48" customFormat="false" ht="12.8" hidden="false" customHeight="false" outlineLevel="0" collapsed="false">
      <c r="A48" s="0" t="str">
        <f aca="false">"31811010335407"</f>
        <v>31811010335407</v>
      </c>
    </row>
    <row r="49" customFormat="false" ht="12.8" hidden="false" customHeight="false" outlineLevel="0" collapsed="false">
      <c r="A49" s="0" t="str">
        <f aca="false">"31811010335449"</f>
        <v>31811010335449</v>
      </c>
    </row>
    <row r="50" customFormat="false" ht="12.8" hidden="false" customHeight="false" outlineLevel="0" collapsed="false">
      <c r="A50" s="0" t="str">
        <f aca="false">"31811010335480"</f>
        <v>31811010335480</v>
      </c>
    </row>
    <row r="51" customFormat="false" ht="12.8" hidden="false" customHeight="false" outlineLevel="0" collapsed="false">
      <c r="A51" s="0" t="str">
        <f aca="false">"31811010335522"</f>
        <v>31811010335522</v>
      </c>
    </row>
    <row r="52" customFormat="false" ht="12.8" hidden="false" customHeight="false" outlineLevel="0" collapsed="false">
      <c r="A52" s="0" t="str">
        <f aca="false">"31811010335332"</f>
        <v>31811010335332</v>
      </c>
    </row>
    <row r="53" customFormat="false" ht="12.8" hidden="false" customHeight="false" outlineLevel="0" collapsed="false">
      <c r="A53" s="0" t="str">
        <f aca="false">"31811010335258"</f>
        <v>31811010335258</v>
      </c>
    </row>
    <row r="54" customFormat="false" ht="12.8" hidden="false" customHeight="false" outlineLevel="0" collapsed="false">
      <c r="A54" s="0" t="str">
        <f aca="false">"31811010335290"</f>
        <v>31811010335290</v>
      </c>
    </row>
    <row r="55" customFormat="false" ht="12.8" hidden="false" customHeight="false" outlineLevel="0" collapsed="false">
      <c r="A55" s="0" t="str">
        <f aca="false">"31811003177121"</f>
        <v>31811003177121</v>
      </c>
    </row>
    <row r="56" customFormat="false" ht="12.8" hidden="false" customHeight="false" outlineLevel="0" collapsed="false">
      <c r="A56" s="0" t="str">
        <f aca="false">"31811010750282"</f>
        <v>31811010750282</v>
      </c>
    </row>
    <row r="57" customFormat="false" ht="12.8" hidden="false" customHeight="false" outlineLevel="0" collapsed="false">
      <c r="A57" s="0" t="str">
        <f aca="false">"31811011852681"</f>
        <v>31811011852681</v>
      </c>
    </row>
    <row r="58" customFormat="false" ht="12.8" hidden="false" customHeight="false" outlineLevel="0" collapsed="false">
      <c r="A58" s="0" t="str">
        <f aca="false">"31811010332909"</f>
        <v>31811010332909</v>
      </c>
    </row>
    <row r="59" customFormat="false" ht="12.8" hidden="false" customHeight="false" outlineLevel="0" collapsed="false">
      <c r="A59" s="0" t="str">
        <f aca="false">"31811010987207"</f>
        <v>31811010987207</v>
      </c>
    </row>
    <row r="60" customFormat="false" ht="12.8" hidden="false" customHeight="false" outlineLevel="0" collapsed="false">
      <c r="A60" s="0" t="str">
        <f aca="false">"31811010334558"</f>
        <v>31811010334558</v>
      </c>
    </row>
    <row r="61" customFormat="false" ht="12.8" hidden="false" customHeight="false" outlineLevel="0" collapsed="false">
      <c r="A61" s="0" t="str">
        <f aca="false">"31811010334541"</f>
        <v>31811010334541</v>
      </c>
    </row>
    <row r="62" customFormat="false" ht="12.8" hidden="false" customHeight="false" outlineLevel="0" collapsed="false">
      <c r="A62" s="0" t="str">
        <f aca="false">"31811003177378"</f>
        <v>31811003177378</v>
      </c>
    </row>
    <row r="63" customFormat="false" ht="12.8" hidden="false" customHeight="false" outlineLevel="0" collapsed="false">
      <c r="A63" s="0" t="str">
        <f aca="false">"31811010327016"</f>
        <v>31811010327016</v>
      </c>
    </row>
    <row r="64" customFormat="false" ht="12.8" hidden="false" customHeight="false" outlineLevel="0" collapsed="false">
      <c r="A64" s="0" t="str">
        <f aca="false">"31811010327008"</f>
        <v>31811010327008</v>
      </c>
    </row>
    <row r="65" customFormat="false" ht="12.8" hidden="false" customHeight="false" outlineLevel="0" collapsed="false">
      <c r="A65" s="0" t="str">
        <f aca="false">"31811010326992"</f>
        <v>31811010326992</v>
      </c>
    </row>
    <row r="66" customFormat="false" ht="12.8" hidden="false" customHeight="false" outlineLevel="0" collapsed="false">
      <c r="A66" s="0" t="str">
        <f aca="false">"31811010326406"</f>
        <v>31811010326406</v>
      </c>
    </row>
    <row r="67" customFormat="false" ht="12.8" hidden="false" customHeight="false" outlineLevel="0" collapsed="false">
      <c r="A67" s="0" t="str">
        <f aca="false">"31811010326364"</f>
        <v>31811010326364</v>
      </c>
    </row>
    <row r="68" customFormat="false" ht="12.8" hidden="false" customHeight="false" outlineLevel="0" collapsed="false">
      <c r="A68" s="0" t="str">
        <f aca="false">"31811011316885"</f>
        <v>31811011316885</v>
      </c>
    </row>
    <row r="69" customFormat="false" ht="12.8" hidden="false" customHeight="false" outlineLevel="0" collapsed="false">
      <c r="A69" s="0" t="str">
        <f aca="false">"31811010326356"</f>
        <v>31811010326356</v>
      </c>
    </row>
    <row r="70" customFormat="false" ht="12.8" hidden="false" customHeight="false" outlineLevel="0" collapsed="false">
      <c r="A70" s="0" t="str">
        <f aca="false">"31811012717412"</f>
        <v>31811012717412</v>
      </c>
    </row>
    <row r="71" customFormat="false" ht="12.8" hidden="false" customHeight="false" outlineLevel="0" collapsed="false">
      <c r="A71" s="0" t="str">
        <f aca="false">"31811010326349"</f>
        <v>31811010326349</v>
      </c>
    </row>
    <row r="72" customFormat="false" ht="12.8" hidden="false" customHeight="false" outlineLevel="0" collapsed="false">
      <c r="A72" s="0" t="str">
        <f aca="false">"31811010326331"</f>
        <v>31811010326331</v>
      </c>
    </row>
    <row r="73" customFormat="false" ht="12.8" hidden="false" customHeight="false" outlineLevel="0" collapsed="false">
      <c r="A73" s="0" t="str">
        <f aca="false">"31811010326323"</f>
        <v>31811010326323</v>
      </c>
    </row>
    <row r="74" customFormat="false" ht="12.8" hidden="false" customHeight="false" outlineLevel="0" collapsed="false">
      <c r="A74" s="0" t="str">
        <f aca="false">"31811010326315"</f>
        <v>31811010326315</v>
      </c>
    </row>
    <row r="75" customFormat="false" ht="12.8" hidden="false" customHeight="false" outlineLevel="0" collapsed="false">
      <c r="A75" s="0" t="str">
        <f aca="false">"31811010326307"</f>
        <v>31811010326307</v>
      </c>
    </row>
    <row r="76" customFormat="false" ht="12.8" hidden="false" customHeight="false" outlineLevel="0" collapsed="false">
      <c r="A76" s="0" t="str">
        <f aca="false">"31811003144386"</f>
        <v>31811003144386</v>
      </c>
    </row>
    <row r="77" customFormat="false" ht="12.8" hidden="false" customHeight="false" outlineLevel="0" collapsed="false">
      <c r="A77" s="0" t="str">
        <f aca="false">"31811003178418"</f>
        <v>31811003178418</v>
      </c>
    </row>
    <row r="78" customFormat="false" ht="12.8" hidden="false" customHeight="false" outlineLevel="0" collapsed="false">
      <c r="A78" s="0" t="str">
        <f aca="false">"31811010326265"</f>
        <v>31811010326265</v>
      </c>
    </row>
    <row r="79" customFormat="false" ht="12.8" hidden="false" customHeight="false" outlineLevel="0" collapsed="false">
      <c r="A79" s="0" t="str">
        <f aca="false">"31811010326299"</f>
        <v>31811010326299</v>
      </c>
    </row>
    <row r="80" customFormat="false" ht="12.8" hidden="false" customHeight="false" outlineLevel="0" collapsed="false">
      <c r="A80" s="0" t="str">
        <f aca="false">"31811010326257"</f>
        <v>31811010326257</v>
      </c>
    </row>
    <row r="81" customFormat="false" ht="12.8" hidden="false" customHeight="false" outlineLevel="0" collapsed="false">
      <c r="A81" s="0" t="str">
        <f aca="false">"31811010326281"</f>
        <v>31811010326281</v>
      </c>
    </row>
    <row r="82" customFormat="false" ht="12.8" hidden="false" customHeight="false" outlineLevel="0" collapsed="false">
      <c r="A82" s="0" t="str">
        <f aca="false">"31811010326273"</f>
        <v>31811010326273</v>
      </c>
    </row>
    <row r="83" customFormat="false" ht="12.8" hidden="false" customHeight="false" outlineLevel="0" collapsed="false">
      <c r="A83" s="0" t="str">
        <f aca="false">"31811011283531"</f>
        <v>31811011283531</v>
      </c>
    </row>
    <row r="84" customFormat="false" ht="12.8" hidden="false" customHeight="false" outlineLevel="0" collapsed="false">
      <c r="A84" s="0" t="str">
        <f aca="false">"31811010172719"</f>
        <v>31811010172719</v>
      </c>
    </row>
    <row r="85" customFormat="false" ht="12.8" hidden="false" customHeight="false" outlineLevel="0" collapsed="false">
      <c r="A85" s="0" t="str">
        <f aca="false">"31811012112226"</f>
        <v>31811012112226</v>
      </c>
    </row>
    <row r="86" customFormat="false" ht="12.8" hidden="false" customHeight="false" outlineLevel="0" collapsed="false">
      <c r="A86" s="0" t="str">
        <f aca="false">"31811010637539"</f>
        <v>31811010637539</v>
      </c>
    </row>
    <row r="87" customFormat="false" ht="12.8" hidden="false" customHeight="false" outlineLevel="0" collapsed="false">
      <c r="A87" s="0" t="str">
        <f aca="false">"31811003178426"</f>
        <v>31811003178426</v>
      </c>
    </row>
    <row r="88" customFormat="false" ht="12.8" hidden="false" customHeight="false" outlineLevel="0" collapsed="false">
      <c r="A88" s="0" t="str">
        <f aca="false">"31811013352904"</f>
        <v>31811013352904</v>
      </c>
    </row>
    <row r="89" customFormat="false" ht="12.8" hidden="false" customHeight="false" outlineLevel="0" collapsed="false">
      <c r="A89" s="0" t="str">
        <f aca="false">"31811010637307"</f>
        <v>31811010637307</v>
      </c>
    </row>
    <row r="90" customFormat="false" ht="12.8" hidden="false" customHeight="false" outlineLevel="0" collapsed="false">
      <c r="A90" s="0" t="str">
        <f aca="false">"31811010592858"</f>
        <v>31811010592858</v>
      </c>
    </row>
    <row r="91" customFormat="false" ht="12.8" hidden="false" customHeight="false" outlineLevel="0" collapsed="false">
      <c r="A91" s="0" t="str">
        <f aca="false">"31811010326240"</f>
        <v>31811010326240</v>
      </c>
    </row>
    <row r="92" customFormat="false" ht="12.8" hidden="false" customHeight="false" outlineLevel="0" collapsed="false">
      <c r="A92" s="0" t="str">
        <f aca="false">"31811010637349"</f>
        <v>31811010637349</v>
      </c>
    </row>
    <row r="93" customFormat="false" ht="12.8" hidden="false" customHeight="false" outlineLevel="0" collapsed="false">
      <c r="A93" s="0" t="str">
        <f aca="false">"31811010589532"</f>
        <v>31811010589532</v>
      </c>
    </row>
    <row r="94" customFormat="false" ht="12.8" hidden="false" customHeight="false" outlineLevel="0" collapsed="false">
      <c r="A94" s="0" t="str">
        <f aca="false">"31811012228097"</f>
        <v>31811012228097</v>
      </c>
    </row>
    <row r="95" customFormat="false" ht="12.8" hidden="false" customHeight="false" outlineLevel="0" collapsed="false">
      <c r="A95" s="0" t="str">
        <f aca="false">"31811010326232"</f>
        <v>31811010326232</v>
      </c>
    </row>
    <row r="96" customFormat="false" ht="12.8" hidden="false" customHeight="false" outlineLevel="0" collapsed="false">
      <c r="A96" s="0" t="str">
        <f aca="false">"31811010351404"</f>
        <v>31811010351404</v>
      </c>
    </row>
    <row r="97" customFormat="false" ht="12.8" hidden="false" customHeight="false" outlineLevel="0" collapsed="false">
      <c r="A97" s="0" t="str">
        <f aca="false">"31811010637380"</f>
        <v>31811010637380</v>
      </c>
    </row>
    <row r="98" customFormat="false" ht="12.8" hidden="false" customHeight="false" outlineLevel="0" collapsed="false">
      <c r="A98" s="0" t="str">
        <f aca="false">"31811010351446"</f>
        <v>31811010351446</v>
      </c>
    </row>
    <row r="99" customFormat="false" ht="12.8" hidden="false" customHeight="false" outlineLevel="0" collapsed="false">
      <c r="A99" s="0" t="str">
        <f aca="false">"31811010637422"</f>
        <v>31811010637422</v>
      </c>
    </row>
    <row r="100" customFormat="false" ht="12.8" hidden="false" customHeight="false" outlineLevel="0" collapsed="false">
      <c r="A100" s="0" t="str">
        <f aca="false">"31811010637463"</f>
        <v>31811010637463</v>
      </c>
    </row>
    <row r="101" customFormat="false" ht="12.8" hidden="false" customHeight="false" outlineLevel="0" collapsed="false">
      <c r="A101" s="0" t="str">
        <f aca="false">"31811010636127"</f>
        <v>31811010636127</v>
      </c>
    </row>
    <row r="102" customFormat="false" ht="12.8" hidden="false" customHeight="false" outlineLevel="0" collapsed="false">
      <c r="A102" s="0" t="str">
        <f aca="false">"31811012030766"</f>
        <v>31811012030766</v>
      </c>
    </row>
    <row r="103" customFormat="false" ht="12.8" hidden="false" customHeight="false" outlineLevel="0" collapsed="false">
      <c r="A103" s="0" t="str">
        <f aca="false">"31811010635566"</f>
        <v>31811010635566</v>
      </c>
    </row>
    <row r="104" customFormat="false" ht="12.8" hidden="false" customHeight="false" outlineLevel="0" collapsed="false">
      <c r="A104" s="0" t="str">
        <f aca="false">"31811010351305"</f>
        <v>31811010351305</v>
      </c>
    </row>
    <row r="105" customFormat="false" ht="12.8" hidden="false" customHeight="false" outlineLevel="0" collapsed="false">
      <c r="A105" s="0" t="str">
        <f aca="false">"31811010635640"</f>
        <v>31811010635640</v>
      </c>
    </row>
    <row r="106" customFormat="false" ht="12.8" hidden="false" customHeight="false" outlineLevel="0" collapsed="false">
      <c r="A106" s="0" t="str">
        <f aca="false">"31811010635392"</f>
        <v>31811010635392</v>
      </c>
    </row>
    <row r="107" customFormat="false" ht="12.8" hidden="false" customHeight="false" outlineLevel="0" collapsed="false">
      <c r="A107" s="0" t="str">
        <f aca="false">"31811010351347"</f>
        <v>31811010351347</v>
      </c>
    </row>
    <row r="108" customFormat="false" ht="12.8" hidden="false" customHeight="false" outlineLevel="0" collapsed="false">
      <c r="A108" s="0" t="str">
        <f aca="false">"31811010351297"</f>
        <v>31811010351297</v>
      </c>
    </row>
    <row r="109" customFormat="false" ht="12.8" hidden="false" customHeight="false" outlineLevel="0" collapsed="false">
      <c r="A109" s="0" t="str">
        <f aca="false">"31811010635475"</f>
        <v>31811010635475</v>
      </c>
    </row>
    <row r="110" customFormat="false" ht="12.8" hidden="false" customHeight="false" outlineLevel="0" collapsed="false">
      <c r="A110" s="0" t="str">
        <f aca="false">"31811010351339"</f>
        <v>31811010351339</v>
      </c>
    </row>
    <row r="111" customFormat="false" ht="12.8" hidden="false" customHeight="false" outlineLevel="0" collapsed="false">
      <c r="A111" s="0" t="str">
        <f aca="false">"31811010351560"</f>
        <v>31811010351560</v>
      </c>
    </row>
    <row r="112" customFormat="false" ht="12.8" hidden="false" customHeight="false" outlineLevel="0" collapsed="false">
      <c r="A112" s="0" t="str">
        <f aca="false">"31811010636259"</f>
        <v>31811010636259</v>
      </c>
    </row>
    <row r="113" customFormat="false" ht="12.8" hidden="false" customHeight="false" outlineLevel="0" collapsed="false">
      <c r="A113" s="0" t="str">
        <f aca="false">"31811010351412"</f>
        <v>31811010351412</v>
      </c>
    </row>
    <row r="114" customFormat="false" ht="12.8" hidden="false" customHeight="false" outlineLevel="0" collapsed="false">
      <c r="A114" s="0" t="str">
        <f aca="false">"31811010351453"</f>
        <v>31811010351453</v>
      </c>
    </row>
    <row r="115" customFormat="false" ht="12.8" hidden="false" customHeight="false" outlineLevel="0" collapsed="false">
      <c r="A115" s="0" t="str">
        <f aca="false">"31811010351461"</f>
        <v>31811010351461</v>
      </c>
    </row>
    <row r="116" customFormat="false" ht="12.8" hidden="false" customHeight="false" outlineLevel="0" collapsed="false">
      <c r="A116" s="0" t="str">
        <f aca="false">"31811010636275"</f>
        <v>31811010636275</v>
      </c>
    </row>
    <row r="117" customFormat="false" ht="12.8" hidden="false" customHeight="false" outlineLevel="0" collapsed="false">
      <c r="A117" s="0" t="str">
        <f aca="false">"31811010636317"</f>
        <v>31811010636317</v>
      </c>
    </row>
    <row r="118" customFormat="false" ht="12.8" hidden="false" customHeight="false" outlineLevel="0" collapsed="false">
      <c r="A118" s="0" t="str">
        <f aca="false">"31811012344746"</f>
        <v>31811012344746</v>
      </c>
    </row>
    <row r="119" customFormat="false" ht="12.8" hidden="false" customHeight="false" outlineLevel="0" collapsed="false">
      <c r="A119" s="0" t="str">
        <f aca="false">"31811010351578"</f>
        <v>31811010351578</v>
      </c>
    </row>
    <row r="120" customFormat="false" ht="12.8" hidden="false" customHeight="false" outlineLevel="0" collapsed="false">
      <c r="A120" s="0" t="str">
        <f aca="false">"31811010636044"</f>
        <v>31811010636044</v>
      </c>
    </row>
    <row r="121" customFormat="false" ht="12.8" hidden="false" customHeight="false" outlineLevel="0" collapsed="false">
      <c r="A121" s="0" t="str">
        <f aca="false">"31811010351644"</f>
        <v>31811010351644</v>
      </c>
    </row>
    <row r="122" customFormat="false" ht="12.8" hidden="false" customHeight="false" outlineLevel="0" collapsed="false">
      <c r="A122" s="0" t="str">
        <f aca="false">"31811010327040"</f>
        <v>31811010327040</v>
      </c>
    </row>
    <row r="123" customFormat="false" ht="12.8" hidden="false" customHeight="false" outlineLevel="0" collapsed="false">
      <c r="A123" s="0" t="str">
        <f aca="false">"31811010636168"</f>
        <v>31811010636168</v>
      </c>
    </row>
    <row r="124" customFormat="false" ht="12.8" hidden="false" customHeight="false" outlineLevel="0" collapsed="false">
      <c r="A124" s="0" t="str">
        <f aca="false">"31811010327032"</f>
        <v>31811010327032</v>
      </c>
    </row>
    <row r="125" customFormat="false" ht="12.8" hidden="false" customHeight="false" outlineLevel="0" collapsed="false">
      <c r="A125" s="0" t="str">
        <f aca="false">"31811010327024"</f>
        <v>31811010327024</v>
      </c>
    </row>
    <row r="126" customFormat="false" ht="12.8" hidden="false" customHeight="false" outlineLevel="0" collapsed="false">
      <c r="A126" s="0" t="str">
        <f aca="false">"31811010638883"</f>
        <v>31811010638883</v>
      </c>
    </row>
    <row r="127" customFormat="false" ht="12.8" hidden="false" customHeight="false" outlineLevel="0" collapsed="false">
      <c r="A127" s="0" t="str">
        <f aca="false">"31811010638776"</f>
        <v>31811010638776</v>
      </c>
    </row>
    <row r="128" customFormat="false" ht="12.8" hidden="false" customHeight="false" outlineLevel="0" collapsed="false">
      <c r="A128" s="0" t="str">
        <f aca="false">"31811010351735"</f>
        <v>31811010351735</v>
      </c>
    </row>
    <row r="129" customFormat="false" ht="12.8" hidden="false" customHeight="false" outlineLevel="0" collapsed="false">
      <c r="A129" s="0" t="str">
        <f aca="false">"31811010351727"</f>
        <v>31811010351727</v>
      </c>
    </row>
    <row r="130" customFormat="false" ht="12.8" hidden="false" customHeight="false" outlineLevel="0" collapsed="false">
      <c r="A130" s="0" t="str">
        <f aca="false">"31811010351743"</f>
        <v>31811010351743</v>
      </c>
    </row>
    <row r="131" customFormat="false" ht="12.8" hidden="false" customHeight="false" outlineLevel="0" collapsed="false">
      <c r="A131" s="0" t="str">
        <f aca="false">"31811010343666"</f>
        <v>31811010343666</v>
      </c>
    </row>
    <row r="132" customFormat="false" ht="12.8" hidden="false" customHeight="false" outlineLevel="0" collapsed="false">
      <c r="A132" s="0" t="str">
        <f aca="false">"31811012062900"</f>
        <v>31811012062900</v>
      </c>
    </row>
    <row r="133" customFormat="false" ht="12.8" hidden="false" customHeight="false" outlineLevel="0" collapsed="false">
      <c r="A133" s="0" t="str">
        <f aca="false">"31811010343559"</f>
        <v>31811010343559</v>
      </c>
    </row>
    <row r="134" customFormat="false" ht="12.8" hidden="false" customHeight="false" outlineLevel="0" collapsed="false">
      <c r="A134" s="0" t="str">
        <f aca="false">"31811010343567"</f>
        <v>31811010343567</v>
      </c>
    </row>
    <row r="135" customFormat="false" ht="12.8" hidden="false" customHeight="false" outlineLevel="0" collapsed="false">
      <c r="A135" s="0" t="str">
        <f aca="false">"31811012013549"</f>
        <v>31811012013549</v>
      </c>
    </row>
    <row r="136" customFormat="false" ht="12.8" hidden="false" customHeight="false" outlineLevel="0" collapsed="false">
      <c r="A136" s="0" t="str">
        <f aca="false">"31811010343880"</f>
        <v>31811010343880</v>
      </c>
    </row>
    <row r="137" customFormat="false" ht="12.8" hidden="false" customHeight="false" outlineLevel="0" collapsed="false">
      <c r="A137" s="0" t="str">
        <f aca="false">"31811010343674"</f>
        <v>31811010343674</v>
      </c>
    </row>
    <row r="138" customFormat="false" ht="12.8" hidden="false" customHeight="false" outlineLevel="0" collapsed="false">
      <c r="A138" s="0" t="str">
        <f aca="false">"31811010343682"</f>
        <v>31811010343682</v>
      </c>
    </row>
    <row r="139" customFormat="false" ht="12.8" hidden="false" customHeight="false" outlineLevel="0" collapsed="false">
      <c r="A139" s="0" t="str">
        <f aca="false">"31811010343641"</f>
        <v>31811010343641</v>
      </c>
    </row>
    <row r="140" customFormat="false" ht="12.8" hidden="false" customHeight="false" outlineLevel="0" collapsed="false">
      <c r="A140" s="0" t="str">
        <f aca="false">"31811010343583"</f>
        <v>31811010343583</v>
      </c>
    </row>
    <row r="141" customFormat="false" ht="12.8" hidden="false" customHeight="false" outlineLevel="0" collapsed="false">
      <c r="A141" s="0" t="str">
        <f aca="false">"31811010343591"</f>
        <v>31811010343591</v>
      </c>
    </row>
    <row r="142" customFormat="false" ht="12.8" hidden="false" customHeight="false" outlineLevel="0" collapsed="false">
      <c r="A142" s="0" t="str">
        <f aca="false">"31811010343609"</f>
        <v>31811010343609</v>
      </c>
    </row>
    <row r="143" customFormat="false" ht="12.8" hidden="false" customHeight="false" outlineLevel="0" collapsed="false">
      <c r="A143" s="0" t="str">
        <f aca="false">"31811010343534"</f>
        <v>31811010343534</v>
      </c>
    </row>
    <row r="144" customFormat="false" ht="12.8" hidden="false" customHeight="false" outlineLevel="0" collapsed="false">
      <c r="A144" s="0" t="str">
        <f aca="false">"31811010343542"</f>
        <v>31811010343542</v>
      </c>
    </row>
    <row r="145" customFormat="false" ht="12.8" hidden="false" customHeight="false" outlineLevel="0" collapsed="false">
      <c r="A145" s="0" t="str">
        <f aca="false">"31811010343377"</f>
        <v>31811010343377</v>
      </c>
    </row>
    <row r="146" customFormat="false" ht="12.8" hidden="false" customHeight="false" outlineLevel="0" collapsed="false">
      <c r="A146" s="0" t="str">
        <f aca="false">"31811010343385"</f>
        <v>31811010343385</v>
      </c>
    </row>
    <row r="147" customFormat="false" ht="12.8" hidden="false" customHeight="false" outlineLevel="0" collapsed="false">
      <c r="A147" s="0" t="str">
        <f aca="false">"31811010343393"</f>
        <v>31811010343393</v>
      </c>
    </row>
    <row r="148" customFormat="false" ht="12.8" hidden="false" customHeight="false" outlineLevel="0" collapsed="false">
      <c r="A148" s="0" t="str">
        <f aca="false">"31811010343955"</f>
        <v>31811010343955</v>
      </c>
    </row>
    <row r="149" customFormat="false" ht="12.8" hidden="false" customHeight="false" outlineLevel="0" collapsed="false">
      <c r="A149" s="0" t="str">
        <f aca="false">"31811010344003"</f>
        <v>31811010344003</v>
      </c>
    </row>
    <row r="150" customFormat="false" ht="12.8" hidden="false" customHeight="false" outlineLevel="0" collapsed="false">
      <c r="A150" s="0" t="str">
        <f aca="false">"31811010343963"</f>
        <v>31811010343963</v>
      </c>
    </row>
    <row r="151" customFormat="false" ht="12.8" hidden="false" customHeight="false" outlineLevel="0" collapsed="false">
      <c r="A151" s="0" t="str">
        <f aca="false">"31811011442400"</f>
        <v>31811011442400</v>
      </c>
    </row>
    <row r="152" customFormat="false" ht="12.8" hidden="false" customHeight="false" outlineLevel="0" collapsed="false">
      <c r="A152" s="0" t="str">
        <f aca="false">"31811010639303"</f>
        <v>31811010639303</v>
      </c>
    </row>
    <row r="153" customFormat="false" ht="12.8" hidden="false" customHeight="false" outlineLevel="0" collapsed="false">
      <c r="A153" s="0" t="str">
        <f aca="false">"31811010343427"</f>
        <v>31811010343427</v>
      </c>
    </row>
    <row r="154" customFormat="false" ht="12.8" hidden="false" customHeight="false" outlineLevel="0" collapsed="false">
      <c r="A154" s="0" t="str">
        <f aca="false">"31811010343435"</f>
        <v>31811010343435</v>
      </c>
    </row>
    <row r="155" customFormat="false" ht="12.8" hidden="false" customHeight="false" outlineLevel="0" collapsed="false">
      <c r="A155" s="0" t="str">
        <f aca="false">"31811010343450"</f>
        <v>31811010343450</v>
      </c>
    </row>
    <row r="156" customFormat="false" ht="12.8" hidden="false" customHeight="false" outlineLevel="0" collapsed="false">
      <c r="A156" s="0" t="str">
        <f aca="false">"31811010343468"</f>
        <v>31811010343468</v>
      </c>
    </row>
    <row r="157" customFormat="false" ht="12.8" hidden="false" customHeight="false" outlineLevel="0" collapsed="false">
      <c r="A157" s="0" t="str">
        <f aca="false">"31811010343484"</f>
        <v>31811010343484</v>
      </c>
    </row>
    <row r="158" customFormat="false" ht="12.8" hidden="false" customHeight="false" outlineLevel="0" collapsed="false">
      <c r="A158" s="0" t="str">
        <f aca="false">"31811003178558"</f>
        <v>31811003178558</v>
      </c>
    </row>
    <row r="159" customFormat="false" ht="12.8" hidden="false" customHeight="false" outlineLevel="0" collapsed="false">
      <c r="A159" s="0" t="str">
        <f aca="false">"31811010343500"</f>
        <v>31811010343500</v>
      </c>
    </row>
    <row r="160" customFormat="false" ht="12.8" hidden="false" customHeight="false" outlineLevel="0" collapsed="false">
      <c r="A160" s="0" t="str">
        <f aca="false">"31811010343518"</f>
        <v>31811010343518</v>
      </c>
    </row>
    <row r="161" customFormat="false" ht="12.8" hidden="false" customHeight="false" outlineLevel="0" collapsed="false">
      <c r="A161" s="0" t="str">
        <f aca="false">"31811010343526"</f>
        <v>31811010343526</v>
      </c>
    </row>
    <row r="162" customFormat="false" ht="12.8" hidden="false" customHeight="false" outlineLevel="0" collapsed="false">
      <c r="A162" s="0" t="str">
        <f aca="false">"31811010343336"</f>
        <v>31811010343336</v>
      </c>
    </row>
    <row r="163" customFormat="false" ht="12.8" hidden="false" customHeight="false" outlineLevel="0" collapsed="false">
      <c r="A163" s="0" t="str">
        <f aca="false">"31811011722769"</f>
        <v>31811011722769</v>
      </c>
    </row>
    <row r="164" customFormat="false" ht="12.8" hidden="false" customHeight="false" outlineLevel="0" collapsed="false">
      <c r="A164" s="0" t="str">
        <f aca="false">"31811010343302"</f>
        <v>31811010343302</v>
      </c>
    </row>
    <row r="165" customFormat="false" ht="12.8" hidden="false" customHeight="false" outlineLevel="0" collapsed="false">
      <c r="A165" s="0" t="str">
        <f aca="false">"31811010343369"</f>
        <v>31811010343369</v>
      </c>
    </row>
    <row r="166" customFormat="false" ht="12.8" hidden="false" customHeight="false" outlineLevel="0" collapsed="false">
      <c r="A166" s="0" t="str">
        <f aca="false">"31811010343328"</f>
        <v>31811010343328</v>
      </c>
    </row>
    <row r="167" customFormat="false" ht="12.8" hidden="false" customHeight="false" outlineLevel="0" collapsed="false">
      <c r="A167" s="0" t="str">
        <f aca="false">"31811010343799"</f>
        <v>31811010343799</v>
      </c>
    </row>
    <row r="168" customFormat="false" ht="12.8" hidden="false" customHeight="false" outlineLevel="0" collapsed="false">
      <c r="A168" s="0" t="str">
        <f aca="false">"31811010343781"</f>
        <v>31811010343781</v>
      </c>
    </row>
    <row r="169" customFormat="false" ht="12.8" hidden="false" customHeight="false" outlineLevel="0" collapsed="false">
      <c r="A169" s="0" t="str">
        <f aca="false">"31811010343773"</f>
        <v>31811010343773</v>
      </c>
    </row>
    <row r="170" customFormat="false" ht="12.8" hidden="false" customHeight="false" outlineLevel="0" collapsed="false">
      <c r="A170" s="0" t="str">
        <f aca="false">"31811010343765"</f>
        <v>31811010343765</v>
      </c>
    </row>
    <row r="171" customFormat="false" ht="12.8" hidden="false" customHeight="false" outlineLevel="0" collapsed="false">
      <c r="A171" s="0" t="str">
        <f aca="false">"31811010644535"</f>
        <v>31811010644535</v>
      </c>
    </row>
    <row r="172" customFormat="false" ht="12.8" hidden="false" customHeight="false" outlineLevel="0" collapsed="false">
      <c r="A172" s="0" t="str">
        <f aca="false">"31811010343757"</f>
        <v>31811010343757</v>
      </c>
    </row>
    <row r="173" customFormat="false" ht="12.8" hidden="false" customHeight="false" outlineLevel="0" collapsed="false">
      <c r="A173" s="0" t="str">
        <f aca="false">"31811010639220"</f>
        <v>31811010639220</v>
      </c>
    </row>
    <row r="174" customFormat="false" ht="12.8" hidden="false" customHeight="false" outlineLevel="0" collapsed="false">
      <c r="A174" s="0" t="str">
        <f aca="false">"31811010343732"</f>
        <v>31811010343732</v>
      </c>
    </row>
    <row r="175" customFormat="false" ht="12.8" hidden="false" customHeight="false" outlineLevel="0" collapsed="false">
      <c r="A175" s="0" t="str">
        <f aca="false">"31811010343914"</f>
        <v>31811010343914</v>
      </c>
    </row>
    <row r="176" customFormat="false" ht="12.8" hidden="false" customHeight="false" outlineLevel="0" collapsed="false">
      <c r="A176" s="0" t="str">
        <f aca="false">"31811010343922"</f>
        <v>31811010343922</v>
      </c>
    </row>
    <row r="177" customFormat="false" ht="12.8" hidden="false" customHeight="false" outlineLevel="0" collapsed="false">
      <c r="A177" s="0" t="str">
        <f aca="false">"31811010343856"</f>
        <v>31811010343856</v>
      </c>
    </row>
    <row r="178" customFormat="false" ht="12.8" hidden="false" customHeight="false" outlineLevel="0" collapsed="false">
      <c r="A178" s="0" t="str">
        <f aca="false">"31811012013564"</f>
        <v>31811012013564</v>
      </c>
    </row>
    <row r="179" customFormat="false" ht="12.8" hidden="false" customHeight="false" outlineLevel="0" collapsed="false">
      <c r="A179" s="0" t="str">
        <f aca="false">"31811010351693"</f>
        <v>31811010351693</v>
      </c>
    </row>
    <row r="180" customFormat="false" ht="12.8" hidden="false" customHeight="false" outlineLevel="0" collapsed="false">
      <c r="A180" s="0" t="str">
        <f aca="false">"31811010343807"</f>
        <v>31811010343807</v>
      </c>
    </row>
    <row r="181" customFormat="false" ht="12.8" hidden="false" customHeight="false" outlineLevel="0" collapsed="false">
      <c r="A181" s="0" t="str">
        <f aca="false">"31811010343815"</f>
        <v>31811010343815</v>
      </c>
    </row>
    <row r="182" customFormat="false" ht="12.8" hidden="false" customHeight="false" outlineLevel="0" collapsed="false">
      <c r="A182" s="0" t="str">
        <f aca="false">"31811010343831"</f>
        <v>31811010343831</v>
      </c>
    </row>
    <row r="183" customFormat="false" ht="12.8" hidden="false" customHeight="false" outlineLevel="0" collapsed="false">
      <c r="A183" s="0" t="str">
        <f aca="false">"31811010343849"</f>
        <v>31811010343849</v>
      </c>
    </row>
    <row r="184" customFormat="false" ht="12.8" hidden="false" customHeight="false" outlineLevel="0" collapsed="false">
      <c r="A184" s="0" t="str">
        <f aca="false">"31811011766725"</f>
        <v>31811011766725</v>
      </c>
    </row>
    <row r="185" customFormat="false" ht="12.8" hidden="false" customHeight="false" outlineLevel="0" collapsed="false">
      <c r="A185" s="0" t="str">
        <f aca="false">"31811010343971"</f>
        <v>31811010343971</v>
      </c>
    </row>
    <row r="186" customFormat="false" ht="12.8" hidden="false" customHeight="false" outlineLevel="0" collapsed="false">
      <c r="A186" s="0" t="str">
        <f aca="false">"31811010343930"</f>
        <v>31811010343930</v>
      </c>
    </row>
    <row r="187" customFormat="false" ht="12.8" hidden="false" customHeight="false" outlineLevel="0" collapsed="false">
      <c r="A187" s="0" t="str">
        <f aca="false">"31811010343948"</f>
        <v>31811010343948</v>
      </c>
    </row>
    <row r="188" customFormat="false" ht="12.8" hidden="false" customHeight="false" outlineLevel="0" collapsed="false">
      <c r="A188" s="0" t="str">
        <f aca="false">"31811010343872"</f>
        <v>31811010343872</v>
      </c>
    </row>
    <row r="189" customFormat="false" ht="12.8" hidden="false" customHeight="false" outlineLevel="0" collapsed="false">
      <c r="A189" s="0" t="str">
        <f aca="false">"31811010343716"</f>
        <v>31811010343716</v>
      </c>
    </row>
    <row r="190" customFormat="false" ht="12.8" hidden="false" customHeight="false" outlineLevel="0" collapsed="false">
      <c r="A190" s="0" t="str">
        <f aca="false">"31811003178566"</f>
        <v>31811003178566</v>
      </c>
    </row>
    <row r="191" customFormat="false" ht="12.8" hidden="false" customHeight="false" outlineLevel="0" collapsed="false">
      <c r="A191" s="0" t="str">
        <f aca="false">"31811012013531"</f>
        <v>31811012013531</v>
      </c>
    </row>
    <row r="192" customFormat="false" ht="12.8" hidden="false" customHeight="false" outlineLevel="0" collapsed="false">
      <c r="A192" s="0" t="str">
        <f aca="false">"31811010344235"</f>
        <v>31811010344235</v>
      </c>
    </row>
    <row r="193" customFormat="false" ht="12.8" hidden="false" customHeight="false" outlineLevel="0" collapsed="false">
      <c r="A193" s="0" t="str">
        <f aca="false">"31811012963628"</f>
        <v>31811012963628</v>
      </c>
    </row>
    <row r="194" customFormat="false" ht="12.8" hidden="false" customHeight="false" outlineLevel="0" collapsed="false">
      <c r="A194" s="0" t="str">
        <f aca="false">"31811012257229"</f>
        <v>31811012257229</v>
      </c>
    </row>
    <row r="195" customFormat="false" ht="12.8" hidden="false" customHeight="false" outlineLevel="0" collapsed="false">
      <c r="A195" s="0" t="str">
        <f aca="false">"31811012929389"</f>
        <v>31811012929389</v>
      </c>
    </row>
    <row r="196" customFormat="false" ht="12.8" hidden="false" customHeight="false" outlineLevel="0" collapsed="false">
      <c r="A196" s="0" t="str">
        <f aca="false">"31811010565003"</f>
        <v>31811010565003</v>
      </c>
    </row>
    <row r="197" customFormat="false" ht="12.8" hidden="false" customHeight="false" outlineLevel="0" collapsed="false">
      <c r="A197" s="0" t="str">
        <f aca="false">"31811010596420"</f>
        <v>31811010596420</v>
      </c>
    </row>
    <row r="198" customFormat="false" ht="12.8" hidden="false" customHeight="false" outlineLevel="0" collapsed="false">
      <c r="A198" s="0" t="str">
        <f aca="false">"31811011772962"</f>
        <v>31811011772962</v>
      </c>
    </row>
    <row r="199" customFormat="false" ht="12.8" hidden="false" customHeight="false" outlineLevel="0" collapsed="false">
      <c r="A199" s="0" t="str">
        <f aca="false">"31811011774190"</f>
        <v>31811011774190</v>
      </c>
    </row>
    <row r="200" customFormat="false" ht="12.8" hidden="false" customHeight="false" outlineLevel="0" collapsed="false">
      <c r="A200" s="0" t="str">
        <f aca="false">"31811012461409"</f>
        <v>31811012461409</v>
      </c>
    </row>
    <row r="201" customFormat="false" ht="12.8" hidden="false" customHeight="false" outlineLevel="0" collapsed="false">
      <c r="A201" s="0" t="str">
        <f aca="false">"31811012205012"</f>
        <v>31811012205012</v>
      </c>
    </row>
    <row r="202" customFormat="false" ht="12.8" hidden="false" customHeight="false" outlineLevel="0" collapsed="false">
      <c r="A202" s="0" t="str">
        <f aca="false">"31811003178574"</f>
        <v>31811003178574</v>
      </c>
    </row>
    <row r="203" customFormat="false" ht="12.8" hidden="false" customHeight="false" outlineLevel="0" collapsed="false">
      <c r="A203" s="0" t="str">
        <f aca="false">"31811010356718"</f>
        <v>31811010356718</v>
      </c>
    </row>
    <row r="204" customFormat="false" ht="12.8" hidden="false" customHeight="false" outlineLevel="0" collapsed="false">
      <c r="A204" s="0" t="str">
        <f aca="false">"31811010356700"</f>
        <v>31811010356700</v>
      </c>
    </row>
    <row r="205" customFormat="false" ht="12.8" hidden="false" customHeight="false" outlineLevel="0" collapsed="false">
      <c r="A205" s="0" t="str">
        <f aca="false">"31811010356692"</f>
        <v>31811010356692</v>
      </c>
    </row>
    <row r="206" customFormat="false" ht="12.8" hidden="false" customHeight="false" outlineLevel="0" collapsed="false">
      <c r="A206" s="0" t="str">
        <f aca="false">"31811010357013"</f>
        <v>31811010357013</v>
      </c>
    </row>
    <row r="207" customFormat="false" ht="12.8" hidden="false" customHeight="false" outlineLevel="0" collapsed="false">
      <c r="A207" s="0" t="str">
        <f aca="false">"31811010357021"</f>
        <v>31811010357021</v>
      </c>
    </row>
    <row r="208" customFormat="false" ht="12.8" hidden="false" customHeight="false" outlineLevel="0" collapsed="false">
      <c r="A208" s="0" t="str">
        <f aca="false">"31811010357039"</f>
        <v>31811010357039</v>
      </c>
    </row>
    <row r="209" customFormat="false" ht="12.8" hidden="false" customHeight="false" outlineLevel="0" collapsed="false">
      <c r="A209" s="0" t="str">
        <f aca="false">"31811010357047"</f>
        <v>31811010357047</v>
      </c>
    </row>
    <row r="210" customFormat="false" ht="12.8" hidden="false" customHeight="false" outlineLevel="0" collapsed="false">
      <c r="A210" s="0" t="str">
        <f aca="false">"31811010356973"</f>
        <v>31811010356973</v>
      </c>
    </row>
    <row r="211" customFormat="false" ht="12.8" hidden="false" customHeight="false" outlineLevel="0" collapsed="false">
      <c r="A211" s="0" t="str">
        <f aca="false">"31811010356981"</f>
        <v>31811010356981</v>
      </c>
    </row>
    <row r="212" customFormat="false" ht="12.8" hidden="false" customHeight="false" outlineLevel="0" collapsed="false">
      <c r="A212" s="0" t="str">
        <f aca="false">"31811010356999"</f>
        <v>31811010356999</v>
      </c>
    </row>
    <row r="213" customFormat="false" ht="12.8" hidden="false" customHeight="false" outlineLevel="0" collapsed="false">
      <c r="A213" s="0" t="str">
        <f aca="false">"31811010357005"</f>
        <v>31811010357005</v>
      </c>
    </row>
    <row r="214" customFormat="false" ht="12.8" hidden="false" customHeight="false" outlineLevel="0" collapsed="false">
      <c r="A214" s="0" t="str">
        <f aca="false">"31811010356494"</f>
        <v>31811010356494</v>
      </c>
    </row>
    <row r="215" customFormat="false" ht="12.8" hidden="false" customHeight="false" outlineLevel="0" collapsed="false">
      <c r="A215" s="0" t="str">
        <f aca="false">"31811010356536"</f>
        <v>31811010356536</v>
      </c>
    </row>
    <row r="216" customFormat="false" ht="12.8" hidden="false" customHeight="false" outlineLevel="0" collapsed="false">
      <c r="A216" s="0" t="str">
        <f aca="false">"31811010356544"</f>
        <v>31811010356544</v>
      </c>
    </row>
    <row r="217" customFormat="false" ht="12.8" hidden="false" customHeight="false" outlineLevel="0" collapsed="false">
      <c r="A217" s="0" t="str">
        <f aca="false">"31811010356502"</f>
        <v>31811010356502</v>
      </c>
    </row>
    <row r="218" customFormat="false" ht="12.8" hidden="false" customHeight="false" outlineLevel="0" collapsed="false">
      <c r="A218" s="0" t="str">
        <f aca="false">"31811010356551"</f>
        <v>31811010356551</v>
      </c>
    </row>
    <row r="219" customFormat="false" ht="12.8" hidden="false" customHeight="false" outlineLevel="0" collapsed="false">
      <c r="A219" s="0" t="str">
        <f aca="false">"31811010356510"</f>
        <v>31811010356510</v>
      </c>
    </row>
    <row r="220" customFormat="false" ht="12.8" hidden="false" customHeight="false" outlineLevel="0" collapsed="false">
      <c r="A220" s="0" t="str">
        <f aca="false">"31811010356569"</f>
        <v>31811010356569</v>
      </c>
    </row>
    <row r="221" customFormat="false" ht="12.8" hidden="false" customHeight="false" outlineLevel="0" collapsed="false">
      <c r="A221" s="0" t="str">
        <f aca="false">"31811010356577"</f>
        <v>31811010356577</v>
      </c>
    </row>
    <row r="222" customFormat="false" ht="12.8" hidden="false" customHeight="false" outlineLevel="0" collapsed="false">
      <c r="A222" s="0" t="str">
        <f aca="false">"31811010356593"</f>
        <v>31811010356593</v>
      </c>
    </row>
    <row r="223" customFormat="false" ht="12.8" hidden="false" customHeight="false" outlineLevel="0" collapsed="false">
      <c r="A223" s="0" t="str">
        <f aca="false">"31811010356601"</f>
        <v>31811010356601</v>
      </c>
    </row>
    <row r="224" customFormat="false" ht="12.8" hidden="false" customHeight="false" outlineLevel="0" collapsed="false">
      <c r="A224" s="0" t="str">
        <f aca="false">"31811010356619"</f>
        <v>31811010356619</v>
      </c>
    </row>
    <row r="225" customFormat="false" ht="12.8" hidden="false" customHeight="false" outlineLevel="0" collapsed="false">
      <c r="A225" s="0" t="str">
        <f aca="false">"31811010018367"</f>
        <v>31811010018367</v>
      </c>
    </row>
    <row r="226" customFormat="false" ht="12.8" hidden="false" customHeight="false" outlineLevel="0" collapsed="false">
      <c r="A226" s="0" t="str">
        <f aca="false">"31811010356627"</f>
        <v>31811010356627</v>
      </c>
    </row>
    <row r="227" customFormat="false" ht="12.8" hidden="false" customHeight="false" outlineLevel="0" collapsed="false">
      <c r="A227" s="0" t="str">
        <f aca="false">"31811010356643"</f>
        <v>31811010356643</v>
      </c>
    </row>
    <row r="228" customFormat="false" ht="12.8" hidden="false" customHeight="false" outlineLevel="0" collapsed="false">
      <c r="A228" s="0" t="str">
        <f aca="false">"31811010356775"</f>
        <v>31811010356775</v>
      </c>
    </row>
    <row r="229" customFormat="false" ht="12.8" hidden="false" customHeight="false" outlineLevel="0" collapsed="false">
      <c r="A229" s="0" t="str">
        <f aca="false">"31811010356734"</f>
        <v>31811010356734</v>
      </c>
    </row>
    <row r="230" customFormat="false" ht="12.8" hidden="false" customHeight="false" outlineLevel="0" collapsed="false">
      <c r="A230" s="0" t="str">
        <f aca="false">"31811010356783"</f>
        <v>31811010356783</v>
      </c>
    </row>
    <row r="231" customFormat="false" ht="12.8" hidden="false" customHeight="false" outlineLevel="0" collapsed="false">
      <c r="A231" s="0" t="str">
        <f aca="false">"31811010034968"</f>
        <v>31811010034968</v>
      </c>
    </row>
    <row r="232" customFormat="false" ht="12.8" hidden="false" customHeight="false" outlineLevel="0" collapsed="false">
      <c r="A232" s="0" t="str">
        <f aca="false">"31811011629089"</f>
        <v>31811011629089</v>
      </c>
    </row>
    <row r="233" customFormat="false" ht="12.8" hidden="false" customHeight="false" outlineLevel="0" collapsed="false">
      <c r="A233" s="0" t="str">
        <f aca="false">"31811011200287"</f>
        <v>31811011200287</v>
      </c>
    </row>
    <row r="234" customFormat="false" ht="12.8" hidden="false" customHeight="false" outlineLevel="0" collapsed="false">
      <c r="A234" s="0" t="str">
        <f aca="false">"31811011629121"</f>
        <v>31811011629121</v>
      </c>
    </row>
    <row r="235" customFormat="false" ht="12.8" hidden="false" customHeight="false" outlineLevel="0" collapsed="false">
      <c r="A235" s="0" t="str">
        <f aca="false">"31811012013556"</f>
        <v>31811012013556</v>
      </c>
    </row>
    <row r="236" customFormat="false" ht="12.8" hidden="false" customHeight="false" outlineLevel="0" collapsed="false">
      <c r="A236" s="0" t="str">
        <f aca="false">"31811010357286"</f>
        <v>31811010357286</v>
      </c>
    </row>
    <row r="237" customFormat="false" ht="12.8" hidden="false" customHeight="false" outlineLevel="0" collapsed="false">
      <c r="A237" s="0" t="str">
        <f aca="false">"31811012447234"</f>
        <v>31811012447234</v>
      </c>
    </row>
    <row r="238" customFormat="false" ht="12.8" hidden="false" customHeight="false" outlineLevel="0" collapsed="false">
      <c r="A238" s="0" t="str">
        <f aca="false">"31811012012673"</f>
        <v>31811012012673</v>
      </c>
    </row>
    <row r="239" customFormat="false" ht="12.8" hidden="false" customHeight="false" outlineLevel="0" collapsed="false">
      <c r="A239" s="0" t="str">
        <f aca="false">"31811012521087"</f>
        <v>31811012521087</v>
      </c>
    </row>
    <row r="240" customFormat="false" ht="12.8" hidden="false" customHeight="false" outlineLevel="0" collapsed="false">
      <c r="A240" s="0" t="str">
        <f aca="false">"31811010357252"</f>
        <v>31811010357252</v>
      </c>
    </row>
    <row r="241" customFormat="false" ht="12.8" hidden="false" customHeight="false" outlineLevel="0" collapsed="false">
      <c r="A241" s="0" t="str">
        <f aca="false">"31811010870189"</f>
        <v>31811010870189</v>
      </c>
    </row>
    <row r="242" customFormat="false" ht="12.8" hidden="false" customHeight="false" outlineLevel="0" collapsed="false">
      <c r="A242" s="0" t="str">
        <f aca="false">"31811010357310"</f>
        <v>31811010357310</v>
      </c>
    </row>
    <row r="243" customFormat="false" ht="12.8" hidden="false" customHeight="false" outlineLevel="0" collapsed="false">
      <c r="A243" s="0" t="str">
        <f aca="false">"31811010357369"</f>
        <v>31811010357369</v>
      </c>
    </row>
    <row r="244" customFormat="false" ht="12.8" hidden="false" customHeight="false" outlineLevel="0" collapsed="false">
      <c r="A244" s="0" t="str">
        <f aca="false">"31811010357344"</f>
        <v>31811010357344</v>
      </c>
    </row>
    <row r="245" customFormat="false" ht="12.8" hidden="false" customHeight="false" outlineLevel="0" collapsed="false">
      <c r="A245" s="0" t="str">
        <f aca="false">"31811010343724"</f>
        <v>31811010343724</v>
      </c>
    </row>
    <row r="246" customFormat="false" ht="12.8" hidden="false" customHeight="false" outlineLevel="0" collapsed="false">
      <c r="A246" s="0" t="str">
        <f aca="false">"31811010751496"</f>
        <v>31811010751496</v>
      </c>
    </row>
    <row r="247" customFormat="false" ht="12.8" hidden="false" customHeight="false" outlineLevel="0" collapsed="false">
      <c r="A247" s="0" t="str">
        <f aca="false">"31811010356759"</f>
        <v>31811010356759</v>
      </c>
    </row>
    <row r="248" customFormat="false" ht="12.8" hidden="false" customHeight="false" outlineLevel="0" collapsed="false">
      <c r="A248" s="0" t="str">
        <f aca="false">"31811010356767"</f>
        <v>31811010356767</v>
      </c>
    </row>
    <row r="249" customFormat="false" ht="12.8" hidden="false" customHeight="false" outlineLevel="0" collapsed="false">
      <c r="A249" s="0" t="str">
        <f aca="false">"31811010356809"</f>
        <v>31811010356809</v>
      </c>
    </row>
    <row r="250" customFormat="false" ht="12.8" hidden="false" customHeight="false" outlineLevel="0" collapsed="false">
      <c r="A250" s="0" t="str">
        <f aca="false">"31811010356833"</f>
        <v>31811010356833</v>
      </c>
    </row>
    <row r="251" customFormat="false" ht="12.8" hidden="false" customHeight="false" outlineLevel="0" collapsed="false">
      <c r="A251" s="0" t="str">
        <f aca="false">"31811010357294"</f>
        <v>31811010357294</v>
      </c>
    </row>
    <row r="252" customFormat="false" ht="12.8" hidden="false" customHeight="false" outlineLevel="0" collapsed="false">
      <c r="A252" s="0" t="str">
        <f aca="false">"31811010361239"</f>
        <v>31811010361239</v>
      </c>
    </row>
    <row r="253" customFormat="false" ht="12.8" hidden="false" customHeight="false" outlineLevel="0" collapsed="false">
      <c r="A253" s="0" t="str">
        <f aca="false">"31811003178657"</f>
        <v>31811003178657</v>
      </c>
    </row>
    <row r="254" customFormat="false" ht="12.8" hidden="false" customHeight="false" outlineLevel="0" collapsed="false">
      <c r="A254" s="0" t="str">
        <f aca="false">"31811012018944"</f>
        <v>31811012018944</v>
      </c>
    </row>
    <row r="255" customFormat="false" ht="12.8" hidden="false" customHeight="false" outlineLevel="0" collapsed="false">
      <c r="A255" s="0" t="str">
        <f aca="false">"31811003178707"</f>
        <v>31811003178707</v>
      </c>
    </row>
    <row r="256" customFormat="false" ht="12.8" hidden="false" customHeight="false" outlineLevel="0" collapsed="false">
      <c r="A256" s="0" t="str">
        <f aca="false">"31811003178665"</f>
        <v>31811003178665</v>
      </c>
    </row>
    <row r="257" customFormat="false" ht="12.8" hidden="false" customHeight="false" outlineLevel="0" collapsed="false">
      <c r="A257" s="0" t="str">
        <f aca="false">"31811010361205"</f>
        <v>31811010361205</v>
      </c>
    </row>
    <row r="258" customFormat="false" ht="12.8" hidden="false" customHeight="false" outlineLevel="0" collapsed="false">
      <c r="A258" s="0" t="str">
        <f aca="false">"31811010369042"</f>
        <v>31811010369042</v>
      </c>
    </row>
    <row r="259" customFormat="false" ht="12.8" hidden="false" customHeight="false" outlineLevel="0" collapsed="false">
      <c r="A259" s="0" t="str">
        <f aca="false">"31811010361155"</f>
        <v>31811010361155</v>
      </c>
    </row>
    <row r="260" customFormat="false" ht="12.8" hidden="false" customHeight="false" outlineLevel="0" collapsed="false">
      <c r="A260" s="0" t="str">
        <f aca="false">"31811010369125"</f>
        <v>31811010369125</v>
      </c>
    </row>
    <row r="261" customFormat="false" ht="12.8" hidden="false" customHeight="false" outlineLevel="0" collapsed="false">
      <c r="A261" s="0" t="str">
        <f aca="false">"31811010369083"</f>
        <v>31811010369083</v>
      </c>
    </row>
    <row r="262" customFormat="false" ht="12.8" hidden="false" customHeight="false" outlineLevel="0" collapsed="false">
      <c r="A262" s="0" t="str">
        <f aca="false">"31811010369000"</f>
        <v>31811010369000</v>
      </c>
    </row>
    <row r="263" customFormat="false" ht="12.8" hidden="false" customHeight="false" outlineLevel="0" collapsed="false">
      <c r="A263" s="0" t="str">
        <f aca="false">"31811012040914"</f>
        <v>31811012040914</v>
      </c>
    </row>
    <row r="264" customFormat="false" ht="12.8" hidden="false" customHeight="false" outlineLevel="0" collapsed="false">
      <c r="A264" s="0" t="str">
        <f aca="false">"31811012040914"</f>
        <v>31811012040914</v>
      </c>
    </row>
    <row r="265" customFormat="false" ht="12.8" hidden="false" customHeight="false" outlineLevel="0" collapsed="false">
      <c r="A265" s="0" t="str">
        <f aca="false">"31811010357435"</f>
        <v>31811010357435</v>
      </c>
    </row>
    <row r="266" customFormat="false" ht="12.8" hidden="false" customHeight="false" outlineLevel="0" collapsed="false">
      <c r="A266" s="0" t="str">
        <f aca="false">"31811010357419"</f>
        <v>31811010357419</v>
      </c>
    </row>
    <row r="267" customFormat="false" ht="12.8" hidden="false" customHeight="false" outlineLevel="0" collapsed="false">
      <c r="A267" s="0" t="str">
        <f aca="false">"31811010357427"</f>
        <v>31811010357427</v>
      </c>
    </row>
    <row r="268" customFormat="false" ht="12.8" hidden="false" customHeight="false" outlineLevel="0" collapsed="false">
      <c r="A268" s="0" t="str">
        <f aca="false">"31811010361221"</f>
        <v>31811010361221</v>
      </c>
    </row>
    <row r="269" customFormat="false" ht="12.8" hidden="false" customHeight="false" outlineLevel="0" collapsed="false">
      <c r="A269" s="0" t="str">
        <f aca="false">"31811012059898"</f>
        <v>31811012059898</v>
      </c>
    </row>
    <row r="270" customFormat="false" ht="12.8" hidden="false" customHeight="false" outlineLevel="0" collapsed="false">
      <c r="A270" s="0" t="str">
        <f aca="false">"31811010386673"</f>
        <v>31811010386673</v>
      </c>
    </row>
    <row r="271" customFormat="false" ht="12.8" hidden="false" customHeight="false" outlineLevel="0" collapsed="false">
      <c r="A271" s="0" t="str">
        <f aca="false">"31811012021583"</f>
        <v>31811012021583</v>
      </c>
    </row>
    <row r="272" customFormat="false" ht="12.8" hidden="false" customHeight="false" outlineLevel="0" collapsed="false">
      <c r="A272" s="0" t="str">
        <f aca="false">"31811010746991"</f>
        <v>31811010746991</v>
      </c>
    </row>
    <row r="273" customFormat="false" ht="12.8" hidden="false" customHeight="false" outlineLevel="0" collapsed="false">
      <c r="A273" s="0" t="str">
        <f aca="false">"31811010746983"</f>
        <v>31811010746983</v>
      </c>
    </row>
    <row r="274" customFormat="false" ht="12.8" hidden="false" customHeight="false" outlineLevel="0" collapsed="false">
      <c r="A274" s="0" t="str">
        <f aca="false">"31811010746975"</f>
        <v>31811010746975</v>
      </c>
    </row>
    <row r="275" customFormat="false" ht="12.8" hidden="false" customHeight="false" outlineLevel="0" collapsed="false">
      <c r="A275" s="0" t="str">
        <f aca="false">"31811010747031"</f>
        <v>31811010747031</v>
      </c>
    </row>
    <row r="276" customFormat="false" ht="12.8" hidden="false" customHeight="false" outlineLevel="0" collapsed="false">
      <c r="A276" s="0" t="str">
        <f aca="false">"31811010747049"</f>
        <v>31811010747049</v>
      </c>
    </row>
    <row r="277" customFormat="false" ht="12.8" hidden="false" customHeight="false" outlineLevel="0" collapsed="false">
      <c r="A277" s="0" t="str">
        <f aca="false">"31811010747023"</f>
        <v>31811010747023</v>
      </c>
    </row>
    <row r="278" customFormat="false" ht="12.8" hidden="false" customHeight="false" outlineLevel="0" collapsed="false">
      <c r="A278" s="0" t="str">
        <f aca="false">"31811010747080"</f>
        <v>31811010747080</v>
      </c>
    </row>
    <row r="279" customFormat="false" ht="12.8" hidden="false" customHeight="false" outlineLevel="0" collapsed="false">
      <c r="A279" s="0" t="str">
        <f aca="false">"31811010747072"</f>
        <v>31811010747072</v>
      </c>
    </row>
    <row r="280" customFormat="false" ht="12.8" hidden="false" customHeight="false" outlineLevel="0" collapsed="false">
      <c r="A280" s="0" t="str">
        <f aca="false">"31811010747064"</f>
        <v>31811010747064</v>
      </c>
    </row>
    <row r="281" customFormat="false" ht="12.8" hidden="false" customHeight="false" outlineLevel="0" collapsed="false">
      <c r="A281" s="0" t="str">
        <f aca="false">"31811003180422"</f>
        <v>31811003180422</v>
      </c>
    </row>
    <row r="282" customFormat="false" ht="12.8" hidden="false" customHeight="false" outlineLevel="0" collapsed="false">
      <c r="A282" s="0" t="str">
        <f aca="false">"31811010747056"</f>
        <v>31811010747056</v>
      </c>
    </row>
    <row r="283" customFormat="false" ht="12.8" hidden="false" customHeight="false" outlineLevel="0" collapsed="false">
      <c r="A283" s="0" t="str">
        <f aca="false">"31811010747114"</f>
        <v>31811010747114</v>
      </c>
    </row>
    <row r="284" customFormat="false" ht="12.8" hidden="false" customHeight="false" outlineLevel="0" collapsed="false">
      <c r="A284" s="0" t="str">
        <f aca="false">"31811010747106"</f>
        <v>31811010747106</v>
      </c>
    </row>
    <row r="285" customFormat="false" ht="12.8" hidden="false" customHeight="false" outlineLevel="0" collapsed="false">
      <c r="A285" s="0" t="str">
        <f aca="false">"31811010747098"</f>
        <v>31811010747098</v>
      </c>
    </row>
    <row r="286" customFormat="false" ht="12.8" hidden="false" customHeight="false" outlineLevel="0" collapsed="false">
      <c r="A286" s="0" t="str">
        <f aca="false">"31811010746967"</f>
        <v>31811010746967</v>
      </c>
    </row>
    <row r="287" customFormat="false" ht="12.8" hidden="false" customHeight="false" outlineLevel="0" collapsed="false">
      <c r="A287" s="0" t="str">
        <f aca="false">"31811010746884"</f>
        <v>31811010746884</v>
      </c>
    </row>
    <row r="288" customFormat="false" ht="12.8" hidden="false" customHeight="false" outlineLevel="0" collapsed="false">
      <c r="A288" s="0" t="str">
        <f aca="false">"31811010746843"</f>
        <v>31811010746843</v>
      </c>
    </row>
    <row r="289" customFormat="false" ht="12.8" hidden="false" customHeight="false" outlineLevel="0" collapsed="false">
      <c r="A289" s="0" t="str">
        <f aca="false">"31811010746959"</f>
        <v>31811010746959</v>
      </c>
    </row>
    <row r="290" customFormat="false" ht="12.8" hidden="false" customHeight="false" outlineLevel="0" collapsed="false">
      <c r="A290" s="0" t="str">
        <f aca="false">"31811010746918"</f>
        <v>31811010746918</v>
      </c>
    </row>
    <row r="291" customFormat="false" ht="12.8" hidden="false" customHeight="false" outlineLevel="0" collapsed="false">
      <c r="A291" s="0" t="str">
        <f aca="false">"31811010746876"</f>
        <v>31811010746876</v>
      </c>
    </row>
    <row r="292" customFormat="false" ht="12.8" hidden="false" customHeight="false" outlineLevel="0" collapsed="false">
      <c r="A292" s="0" t="str">
        <f aca="false">"31811010746835"</f>
        <v>31811010746835</v>
      </c>
    </row>
    <row r="293" customFormat="false" ht="12.8" hidden="false" customHeight="false" outlineLevel="0" collapsed="false">
      <c r="A293" s="0" t="str">
        <f aca="false">"31811010746942"</f>
        <v>31811010746942</v>
      </c>
    </row>
    <row r="294" customFormat="false" ht="12.8" hidden="false" customHeight="false" outlineLevel="0" collapsed="false">
      <c r="A294" s="0" t="str">
        <f aca="false">"31811010746900"</f>
        <v>31811010746900</v>
      </c>
    </row>
    <row r="295" customFormat="false" ht="12.8" hidden="false" customHeight="false" outlineLevel="0" collapsed="false">
      <c r="A295" s="0" t="str">
        <f aca="false">"31811010746868"</f>
        <v>31811010746868</v>
      </c>
    </row>
    <row r="296" customFormat="false" ht="12.8" hidden="false" customHeight="false" outlineLevel="0" collapsed="false">
      <c r="A296" s="0" t="str">
        <f aca="false">"31811010746827"</f>
        <v>31811010746827</v>
      </c>
    </row>
    <row r="297" customFormat="false" ht="12.8" hidden="false" customHeight="false" outlineLevel="0" collapsed="false">
      <c r="A297" s="0" t="str">
        <f aca="false">"31811010746934"</f>
        <v>31811010746934</v>
      </c>
    </row>
    <row r="298" customFormat="false" ht="12.8" hidden="false" customHeight="false" outlineLevel="0" collapsed="false">
      <c r="A298" s="0" t="str">
        <f aca="false">"31811010746892"</f>
        <v>31811010746892</v>
      </c>
    </row>
    <row r="299" customFormat="false" ht="12.8" hidden="false" customHeight="false" outlineLevel="0" collapsed="false">
      <c r="A299" s="0" t="str">
        <f aca="false">"31811010746850"</f>
        <v>31811010746850</v>
      </c>
    </row>
    <row r="300" customFormat="false" ht="12.8" hidden="false" customHeight="false" outlineLevel="0" collapsed="false">
      <c r="A300" s="0" t="str">
        <f aca="false">"31811003180463"</f>
        <v>31811003180463</v>
      </c>
    </row>
    <row r="301" customFormat="false" ht="12.8" hidden="false" customHeight="false" outlineLevel="0" collapsed="false">
      <c r="A301" s="0" t="str">
        <f aca="false">"31811010747320"</f>
        <v>31811010747320</v>
      </c>
    </row>
    <row r="302" customFormat="false" ht="12.8" hidden="false" customHeight="false" outlineLevel="0" collapsed="false">
      <c r="A302" s="0" t="str">
        <f aca="false">"31811010747312"</f>
        <v>31811010747312</v>
      </c>
    </row>
    <row r="303" customFormat="false" ht="12.8" hidden="false" customHeight="false" outlineLevel="0" collapsed="false">
      <c r="A303" s="0" t="str">
        <f aca="false">"31811010747304"</f>
        <v>31811010747304</v>
      </c>
    </row>
    <row r="304" customFormat="false" ht="12.8" hidden="false" customHeight="false" outlineLevel="0" collapsed="false">
      <c r="A304" s="0" t="str">
        <f aca="false">"31811010747361"</f>
        <v>31811010747361</v>
      </c>
    </row>
    <row r="305" customFormat="false" ht="12.8" hidden="false" customHeight="false" outlineLevel="0" collapsed="false">
      <c r="A305" s="0" t="str">
        <f aca="false">"31811010747353"</f>
        <v>31811010747353</v>
      </c>
    </row>
    <row r="306" customFormat="false" ht="12.8" hidden="false" customHeight="false" outlineLevel="0" collapsed="false">
      <c r="A306" s="0" t="str">
        <f aca="false">"31811010747346"</f>
        <v>31811010747346</v>
      </c>
    </row>
    <row r="307" customFormat="false" ht="12.8" hidden="false" customHeight="false" outlineLevel="0" collapsed="false">
      <c r="A307" s="0" t="str">
        <f aca="false">"31811010747338"</f>
        <v>31811010747338</v>
      </c>
    </row>
    <row r="308" customFormat="false" ht="12.8" hidden="false" customHeight="false" outlineLevel="0" collapsed="false">
      <c r="A308" s="0" t="str">
        <f aca="false">"31811010747403"</f>
        <v>31811010747403</v>
      </c>
    </row>
    <row r="309" customFormat="false" ht="12.8" hidden="false" customHeight="false" outlineLevel="0" collapsed="false">
      <c r="A309" s="0" t="str">
        <f aca="false">"31811010747395"</f>
        <v>31811010747395</v>
      </c>
    </row>
    <row r="310" customFormat="false" ht="12.8" hidden="false" customHeight="false" outlineLevel="0" collapsed="false">
      <c r="A310" s="0" t="str">
        <f aca="false">"31811010141938"</f>
        <v>31811010141938</v>
      </c>
    </row>
    <row r="311" customFormat="false" ht="12.8" hidden="false" customHeight="false" outlineLevel="0" collapsed="false">
      <c r="A311" s="0" t="str">
        <f aca="false">"31811010747445"</f>
        <v>31811010747445</v>
      </c>
    </row>
    <row r="312" customFormat="false" ht="12.8" hidden="false" customHeight="false" outlineLevel="0" collapsed="false">
      <c r="A312" s="0" t="str">
        <f aca="false">"31811010747437"</f>
        <v>31811010747437</v>
      </c>
    </row>
    <row r="313" customFormat="false" ht="12.8" hidden="false" customHeight="false" outlineLevel="0" collapsed="false">
      <c r="A313" s="0" t="str">
        <f aca="false">"31811010747429"</f>
        <v>31811010747429</v>
      </c>
    </row>
    <row r="314" customFormat="false" ht="12.8" hidden="false" customHeight="false" outlineLevel="0" collapsed="false">
      <c r="A314" s="0" t="str">
        <f aca="false">"31811010747411"</f>
        <v>31811010747411</v>
      </c>
    </row>
    <row r="315" customFormat="false" ht="12.8" hidden="false" customHeight="false" outlineLevel="0" collapsed="false">
      <c r="A315" s="0" t="str">
        <f aca="false">"31811010747288"</f>
        <v>31811010747288</v>
      </c>
    </row>
    <row r="316" customFormat="false" ht="12.8" hidden="false" customHeight="false" outlineLevel="0" collapsed="false">
      <c r="A316" s="0" t="str">
        <f aca="false">"31811010747270"</f>
        <v>31811010747270</v>
      </c>
    </row>
    <row r="317" customFormat="false" ht="12.8" hidden="false" customHeight="false" outlineLevel="0" collapsed="false">
      <c r="A317" s="0" t="str">
        <f aca="false">"31811010747262"</f>
        <v>31811010747262</v>
      </c>
    </row>
    <row r="318" customFormat="false" ht="12.8" hidden="false" customHeight="false" outlineLevel="0" collapsed="false">
      <c r="A318" s="0" t="str">
        <f aca="false">"31811010747247"</f>
        <v>31811010747247</v>
      </c>
    </row>
    <row r="319" customFormat="false" ht="12.8" hidden="false" customHeight="false" outlineLevel="0" collapsed="false">
      <c r="A319" s="0" t="str">
        <f aca="false">"31811010747239"</f>
        <v>31811010747239</v>
      </c>
    </row>
    <row r="320" customFormat="false" ht="12.8" hidden="false" customHeight="false" outlineLevel="0" collapsed="false">
      <c r="A320" s="0" t="str">
        <f aca="false">"31811010747221"</f>
        <v>31811010747221</v>
      </c>
    </row>
    <row r="321" customFormat="false" ht="12.8" hidden="false" customHeight="false" outlineLevel="0" collapsed="false">
      <c r="A321" s="0" t="str">
        <f aca="false">"31811010747213"</f>
        <v>31811010747213</v>
      </c>
    </row>
    <row r="322" customFormat="false" ht="12.8" hidden="false" customHeight="false" outlineLevel="0" collapsed="false">
      <c r="A322" s="0" t="str">
        <f aca="false">"31811010747205"</f>
        <v>31811010747205</v>
      </c>
    </row>
    <row r="323" customFormat="false" ht="12.8" hidden="false" customHeight="false" outlineLevel="0" collapsed="false">
      <c r="A323" s="0" t="str">
        <f aca="false">"31811010747197"</f>
        <v>31811010747197</v>
      </c>
    </row>
    <row r="324" customFormat="false" ht="12.8" hidden="false" customHeight="false" outlineLevel="0" collapsed="false">
      <c r="A324" s="0" t="str">
        <f aca="false">"31811010747171"</f>
        <v>31811010747171</v>
      </c>
    </row>
    <row r="325" customFormat="false" ht="12.8" hidden="false" customHeight="false" outlineLevel="0" collapsed="false">
      <c r="A325" s="0" t="str">
        <f aca="false">"31811010747163"</f>
        <v>31811010747163</v>
      </c>
    </row>
    <row r="326" customFormat="false" ht="12.8" hidden="false" customHeight="false" outlineLevel="0" collapsed="false">
      <c r="A326" s="0" t="str">
        <f aca="false">"31811010747155"</f>
        <v>31811010747155</v>
      </c>
    </row>
    <row r="327" customFormat="false" ht="12.8" hidden="false" customHeight="false" outlineLevel="0" collapsed="false">
      <c r="A327" s="0" t="str">
        <f aca="false">"31811010747148"</f>
        <v>31811010747148</v>
      </c>
    </row>
    <row r="328" customFormat="false" ht="12.8" hidden="false" customHeight="false" outlineLevel="0" collapsed="false">
      <c r="A328" s="0" t="str">
        <f aca="false">"31811010747130"</f>
        <v>31811010747130</v>
      </c>
    </row>
    <row r="329" customFormat="false" ht="12.8" hidden="false" customHeight="false" outlineLevel="0" collapsed="false">
      <c r="A329" s="0" t="str">
        <f aca="false">"31811010747601"</f>
        <v>31811010747601</v>
      </c>
    </row>
    <row r="330" customFormat="false" ht="12.8" hidden="false" customHeight="false" outlineLevel="0" collapsed="false">
      <c r="A330" s="0" t="str">
        <f aca="false">"31811010747593"</f>
        <v>31811010747593</v>
      </c>
    </row>
    <row r="331" customFormat="false" ht="12.8" hidden="false" customHeight="false" outlineLevel="0" collapsed="false">
      <c r="A331" s="0" t="str">
        <f aca="false">"31811010747577"</f>
        <v>31811010747577</v>
      </c>
    </row>
    <row r="332" customFormat="false" ht="12.8" hidden="false" customHeight="false" outlineLevel="0" collapsed="false">
      <c r="A332" s="0" t="str">
        <f aca="false">"31811010747569"</f>
        <v>31811010747569</v>
      </c>
    </row>
    <row r="333" customFormat="false" ht="12.8" hidden="false" customHeight="false" outlineLevel="0" collapsed="false">
      <c r="A333" s="0" t="str">
        <f aca="false">"31811010747551"</f>
        <v>31811010747551</v>
      </c>
    </row>
    <row r="334" customFormat="false" ht="12.8" hidden="false" customHeight="false" outlineLevel="0" collapsed="false">
      <c r="A334" s="0" t="str">
        <f aca="false">"31811010747544"</f>
        <v>31811010747544</v>
      </c>
    </row>
    <row r="335" customFormat="false" ht="12.8" hidden="false" customHeight="false" outlineLevel="0" collapsed="false">
      <c r="A335" s="0" t="str">
        <f aca="false">"31811010747536"</f>
        <v>31811010747536</v>
      </c>
    </row>
    <row r="336" customFormat="false" ht="12.8" hidden="false" customHeight="false" outlineLevel="0" collapsed="false">
      <c r="A336" s="0" t="str">
        <f aca="false">"31811010747528"</f>
        <v>31811010747528</v>
      </c>
    </row>
    <row r="337" customFormat="false" ht="12.8" hidden="false" customHeight="false" outlineLevel="0" collapsed="false">
      <c r="A337" s="0" t="str">
        <f aca="false">"31811010747502"</f>
        <v>31811010747502</v>
      </c>
    </row>
    <row r="338" customFormat="false" ht="12.8" hidden="false" customHeight="false" outlineLevel="0" collapsed="false">
      <c r="A338" s="0" t="str">
        <f aca="false">"31811010747494"</f>
        <v>31811010747494</v>
      </c>
    </row>
    <row r="339" customFormat="false" ht="12.8" hidden="false" customHeight="false" outlineLevel="0" collapsed="false">
      <c r="A339" s="0" t="str">
        <f aca="false">"31811010747486"</f>
        <v>31811010747486</v>
      </c>
    </row>
    <row r="340" customFormat="false" ht="12.8" hidden="false" customHeight="false" outlineLevel="0" collapsed="false">
      <c r="A340" s="0" t="str">
        <f aca="false">"31811010747478"</f>
        <v>31811010747478</v>
      </c>
    </row>
    <row r="341" customFormat="false" ht="12.8" hidden="false" customHeight="false" outlineLevel="0" collapsed="false">
      <c r="A341" s="0" t="str">
        <f aca="false">"31811010747460"</f>
        <v>31811010747460</v>
      </c>
    </row>
    <row r="342" customFormat="false" ht="12.8" hidden="false" customHeight="false" outlineLevel="0" collapsed="false">
      <c r="A342" s="0" t="str">
        <f aca="false">"31811010747452"</f>
        <v>31811010747452</v>
      </c>
    </row>
    <row r="343" customFormat="false" ht="12.8" hidden="false" customHeight="false" outlineLevel="0" collapsed="false">
      <c r="A343" s="0" t="str">
        <f aca="false">"31811010747643"</f>
        <v>31811010747643</v>
      </c>
    </row>
    <row r="344" customFormat="false" ht="12.8" hidden="false" customHeight="false" outlineLevel="0" collapsed="false">
      <c r="A344" s="0" t="str">
        <f aca="false">"31811010747007"</f>
        <v>31811010747007</v>
      </c>
    </row>
    <row r="345" customFormat="false" ht="12.8" hidden="false" customHeight="false" outlineLevel="0" collapsed="false">
      <c r="A345" s="0" t="str">
        <f aca="false">"31811003180505"</f>
        <v>31811003180505</v>
      </c>
    </row>
    <row r="346" customFormat="false" ht="12.8" hidden="false" customHeight="false" outlineLevel="0" collapsed="false">
      <c r="A346" s="0" t="str">
        <f aca="false">"31811010747635"</f>
        <v>31811010747635</v>
      </c>
    </row>
    <row r="347" customFormat="false" ht="12.8" hidden="false" customHeight="false" outlineLevel="0" collapsed="false">
      <c r="A347" s="0" t="str">
        <f aca="false">"31811010747627"</f>
        <v>31811010747627</v>
      </c>
    </row>
    <row r="348" customFormat="false" ht="12.8" hidden="false" customHeight="false" outlineLevel="0" collapsed="false">
      <c r="A348" s="0" t="str">
        <f aca="false">"31811010747619"</f>
        <v>31811010747619</v>
      </c>
    </row>
    <row r="349" customFormat="false" ht="12.8" hidden="false" customHeight="false" outlineLevel="0" collapsed="false">
      <c r="A349" s="0" t="str">
        <f aca="false">"31811010747668"</f>
        <v>31811010747668</v>
      </c>
    </row>
    <row r="350" customFormat="false" ht="12.8" hidden="false" customHeight="false" outlineLevel="0" collapsed="false">
      <c r="A350" s="0" t="str">
        <f aca="false">"31811012066893"</f>
        <v>31811012066893</v>
      </c>
    </row>
    <row r="351" customFormat="false" ht="12.8" hidden="false" customHeight="false" outlineLevel="0" collapsed="false">
      <c r="A351" s="0" t="str">
        <f aca="false">"31811012066901"</f>
        <v>31811012066901</v>
      </c>
    </row>
    <row r="352" customFormat="false" ht="12.8" hidden="false" customHeight="false" outlineLevel="0" collapsed="false">
      <c r="A352" s="0" t="str">
        <f aca="false">"31811012066919"</f>
        <v>31811012066919</v>
      </c>
    </row>
    <row r="353" customFormat="false" ht="12.8" hidden="false" customHeight="false" outlineLevel="0" collapsed="false">
      <c r="A353" s="0" t="str">
        <f aca="false">"31811012066927"</f>
        <v>31811012066927</v>
      </c>
    </row>
    <row r="354" customFormat="false" ht="12.8" hidden="false" customHeight="false" outlineLevel="0" collapsed="false">
      <c r="A354" s="0" t="str">
        <f aca="false">"31811012067214"</f>
        <v>31811012067214</v>
      </c>
    </row>
    <row r="355" customFormat="false" ht="12.8" hidden="false" customHeight="false" outlineLevel="0" collapsed="false">
      <c r="A355" s="0" t="str">
        <f aca="false">"31811012067222"</f>
        <v>31811012067222</v>
      </c>
    </row>
    <row r="356" customFormat="false" ht="12.8" hidden="false" customHeight="false" outlineLevel="0" collapsed="false">
      <c r="A356" s="0" t="str">
        <f aca="false">"31811012067230"</f>
        <v>31811012067230</v>
      </c>
    </row>
    <row r="357" customFormat="false" ht="12.8" hidden="false" customHeight="false" outlineLevel="0" collapsed="false">
      <c r="A357" s="0" t="str">
        <f aca="false">"31811012067248"</f>
        <v>31811012067248</v>
      </c>
    </row>
    <row r="358" customFormat="false" ht="12.8" hidden="false" customHeight="false" outlineLevel="0" collapsed="false">
      <c r="A358" s="0" t="str">
        <f aca="false">"31811012067537"</f>
        <v>31811012067537</v>
      </c>
    </row>
    <row r="359" customFormat="false" ht="12.8" hidden="false" customHeight="false" outlineLevel="0" collapsed="false">
      <c r="A359" s="0" t="str">
        <f aca="false">"31811012067545"</f>
        <v>31811012067545</v>
      </c>
    </row>
    <row r="360" customFormat="false" ht="12.8" hidden="false" customHeight="false" outlineLevel="0" collapsed="false">
      <c r="A360" s="0" t="str">
        <f aca="false">"31811012067552"</f>
        <v>31811012067552</v>
      </c>
    </row>
    <row r="361" customFormat="false" ht="12.8" hidden="false" customHeight="false" outlineLevel="0" collapsed="false">
      <c r="A361" s="0" t="str">
        <f aca="false">"31811012067560"</f>
        <v>31811012067560</v>
      </c>
    </row>
    <row r="362" customFormat="false" ht="12.8" hidden="false" customHeight="false" outlineLevel="0" collapsed="false">
      <c r="A362" s="0" t="str">
        <f aca="false">"31811012067859"</f>
        <v>31811012067859</v>
      </c>
    </row>
    <row r="363" customFormat="false" ht="12.8" hidden="false" customHeight="false" outlineLevel="0" collapsed="false">
      <c r="A363" s="0" t="str">
        <f aca="false">"31811012067867"</f>
        <v>31811012067867</v>
      </c>
    </row>
    <row r="364" customFormat="false" ht="12.8" hidden="false" customHeight="false" outlineLevel="0" collapsed="false">
      <c r="A364" s="0" t="str">
        <f aca="false">"31811012067875"</f>
        <v>31811012067875</v>
      </c>
    </row>
    <row r="365" customFormat="false" ht="12.8" hidden="false" customHeight="false" outlineLevel="0" collapsed="false">
      <c r="A365" s="0" t="str">
        <f aca="false">"31811012067883"</f>
        <v>31811012067883</v>
      </c>
    </row>
    <row r="366" customFormat="false" ht="12.8" hidden="false" customHeight="false" outlineLevel="0" collapsed="false">
      <c r="A366" s="0" t="str">
        <f aca="false">"31811012066562"</f>
        <v>31811012066562</v>
      </c>
    </row>
    <row r="367" customFormat="false" ht="12.8" hidden="false" customHeight="false" outlineLevel="0" collapsed="false">
      <c r="A367" s="0" t="str">
        <f aca="false">"31811012066539"</f>
        <v>31811012066539</v>
      </c>
    </row>
    <row r="368" customFormat="false" ht="12.8" hidden="false" customHeight="false" outlineLevel="0" collapsed="false">
      <c r="A368" s="0" t="str">
        <f aca="false">"31811012066547"</f>
        <v>31811012066547</v>
      </c>
    </row>
    <row r="369" customFormat="false" ht="12.8" hidden="false" customHeight="false" outlineLevel="0" collapsed="false">
      <c r="A369" s="0" t="str">
        <f aca="false">"31811012066554"</f>
        <v>31811012066554</v>
      </c>
    </row>
    <row r="370" customFormat="false" ht="12.8" hidden="false" customHeight="false" outlineLevel="0" collapsed="false">
      <c r="A370" s="0" t="str">
        <f aca="false">"31811012066851"</f>
        <v>31811012066851</v>
      </c>
    </row>
    <row r="371" customFormat="false" ht="12.8" hidden="false" customHeight="false" outlineLevel="0" collapsed="false">
      <c r="A371" s="0" t="str">
        <f aca="false">"31811012066869"</f>
        <v>31811012066869</v>
      </c>
    </row>
    <row r="372" customFormat="false" ht="12.8" hidden="false" customHeight="false" outlineLevel="0" collapsed="false">
      <c r="A372" s="0" t="str">
        <f aca="false">"31811012066877"</f>
        <v>31811012066877</v>
      </c>
    </row>
    <row r="373" customFormat="false" ht="12.8" hidden="false" customHeight="false" outlineLevel="0" collapsed="false">
      <c r="A373" s="0" t="str">
        <f aca="false">"31811012066885"</f>
        <v>31811012066885</v>
      </c>
    </row>
    <row r="374" customFormat="false" ht="12.8" hidden="false" customHeight="false" outlineLevel="0" collapsed="false">
      <c r="A374" s="0" t="str">
        <f aca="false">"31811012067172"</f>
        <v>31811012067172</v>
      </c>
    </row>
    <row r="375" customFormat="false" ht="12.8" hidden="false" customHeight="false" outlineLevel="0" collapsed="false">
      <c r="A375" s="0" t="str">
        <f aca="false">"31811012067180"</f>
        <v>31811012067180</v>
      </c>
    </row>
    <row r="376" customFormat="false" ht="12.8" hidden="false" customHeight="false" outlineLevel="0" collapsed="false">
      <c r="A376" s="0" t="str">
        <f aca="false">"31811012067198"</f>
        <v>31811012067198</v>
      </c>
    </row>
    <row r="377" customFormat="false" ht="12.8" hidden="false" customHeight="false" outlineLevel="0" collapsed="false">
      <c r="A377" s="0" t="str">
        <f aca="false">"31811012067206"</f>
        <v>31811012067206</v>
      </c>
    </row>
    <row r="378" customFormat="false" ht="12.8" hidden="false" customHeight="false" outlineLevel="0" collapsed="false">
      <c r="A378" s="0" t="str">
        <f aca="false">"31811012067495"</f>
        <v>31811012067495</v>
      </c>
    </row>
    <row r="379" customFormat="false" ht="12.8" hidden="false" customHeight="false" outlineLevel="0" collapsed="false">
      <c r="A379" s="0" t="str">
        <f aca="false">"31811012067503"</f>
        <v>31811012067503</v>
      </c>
    </row>
    <row r="380" customFormat="false" ht="12.8" hidden="false" customHeight="false" outlineLevel="0" collapsed="false">
      <c r="A380" s="0" t="str">
        <f aca="false">"31811012067511"</f>
        <v>31811012067511</v>
      </c>
    </row>
    <row r="381" customFormat="false" ht="12.8" hidden="false" customHeight="false" outlineLevel="0" collapsed="false">
      <c r="A381" s="0" t="str">
        <f aca="false">"31811012067818"</f>
        <v>31811012067818</v>
      </c>
    </row>
    <row r="382" customFormat="false" ht="12.8" hidden="false" customHeight="false" outlineLevel="0" collapsed="false">
      <c r="A382" s="0" t="str">
        <f aca="false">"31811012067826"</f>
        <v>31811012067826</v>
      </c>
    </row>
    <row r="383" customFormat="false" ht="12.8" hidden="false" customHeight="false" outlineLevel="0" collapsed="false">
      <c r="A383" s="0" t="str">
        <f aca="false">"31811012067834"</f>
        <v>31811012067834</v>
      </c>
    </row>
    <row r="384" customFormat="false" ht="12.8" hidden="false" customHeight="false" outlineLevel="0" collapsed="false">
      <c r="A384" s="0" t="str">
        <f aca="false">"31811012067842"</f>
        <v>31811012067842</v>
      </c>
    </row>
    <row r="385" customFormat="false" ht="12.8" hidden="false" customHeight="false" outlineLevel="0" collapsed="false">
      <c r="A385" s="0" t="str">
        <f aca="false">"31811012066521"</f>
        <v>31811012066521</v>
      </c>
    </row>
    <row r="386" customFormat="false" ht="12.8" hidden="false" customHeight="false" outlineLevel="0" collapsed="false">
      <c r="A386" s="0" t="str">
        <f aca="false">"31811010747650"</f>
        <v>31811010747650</v>
      </c>
    </row>
    <row r="387" customFormat="false" ht="12.8" hidden="false" customHeight="false" outlineLevel="0" collapsed="false">
      <c r="A387" s="0" t="str">
        <f aca="false">"31811010747692"</f>
        <v>31811010747692</v>
      </c>
    </row>
    <row r="388" customFormat="false" ht="12.8" hidden="false" customHeight="false" outlineLevel="0" collapsed="false">
      <c r="A388" s="0" t="str">
        <f aca="false">"31811010747841"</f>
        <v>31811010747841</v>
      </c>
    </row>
    <row r="389" customFormat="false" ht="12.8" hidden="false" customHeight="false" outlineLevel="0" collapsed="false">
      <c r="A389" s="0" t="str">
        <f aca="false">"31811010747809"</f>
        <v>31811010747809</v>
      </c>
    </row>
    <row r="390" customFormat="false" ht="12.8" hidden="false" customHeight="false" outlineLevel="0" collapsed="false">
      <c r="A390" s="0" t="str">
        <f aca="false">"31811010747932"</f>
        <v>31811010747932</v>
      </c>
    </row>
    <row r="391" customFormat="false" ht="12.8" hidden="false" customHeight="false" outlineLevel="0" collapsed="false">
      <c r="A391" s="0" t="str">
        <f aca="false">"31811010747940"</f>
        <v>31811010747940</v>
      </c>
    </row>
    <row r="392" customFormat="false" ht="12.8" hidden="false" customHeight="false" outlineLevel="0" collapsed="false">
      <c r="A392" s="0" t="str">
        <f aca="false">"31811010747825"</f>
        <v>31811010747825</v>
      </c>
    </row>
    <row r="393" customFormat="false" ht="12.8" hidden="false" customHeight="false" outlineLevel="0" collapsed="false">
      <c r="A393" s="0" t="str">
        <f aca="false">"31811010747817"</f>
        <v>31811010747817</v>
      </c>
    </row>
    <row r="394" customFormat="false" ht="12.8" hidden="false" customHeight="false" outlineLevel="0" collapsed="false">
      <c r="A394" s="0" t="str">
        <f aca="false">"31811010747783"</f>
        <v>31811010747783</v>
      </c>
    </row>
    <row r="395" customFormat="false" ht="12.8" hidden="false" customHeight="false" outlineLevel="0" collapsed="false">
      <c r="A395" s="0" t="str">
        <f aca="false">"31811010747775"</f>
        <v>31811010747775</v>
      </c>
    </row>
    <row r="396" customFormat="false" ht="12.8" hidden="false" customHeight="false" outlineLevel="0" collapsed="false">
      <c r="A396" s="0" t="str">
        <f aca="false">"31811010747965"</f>
        <v>31811010747965</v>
      </c>
    </row>
    <row r="397" customFormat="false" ht="12.8" hidden="false" customHeight="false" outlineLevel="0" collapsed="false">
      <c r="A397" s="0" t="str">
        <f aca="false">"31811010747957"</f>
        <v>31811010747957</v>
      </c>
    </row>
    <row r="398" customFormat="false" ht="12.8" hidden="false" customHeight="false" outlineLevel="0" collapsed="false">
      <c r="A398" s="0" t="str">
        <f aca="false">"31811011628586"</f>
        <v>31811011628586</v>
      </c>
    </row>
    <row r="399" customFormat="false" ht="12.8" hidden="false" customHeight="false" outlineLevel="0" collapsed="false">
      <c r="A399" s="0" t="str">
        <f aca="false">"31811010369067"</f>
        <v>31811010369067</v>
      </c>
    </row>
    <row r="400" customFormat="false" ht="12.8" hidden="false" customHeight="false" outlineLevel="0" collapsed="false">
      <c r="A400" s="0" t="str">
        <f aca="false">"31811010972092"</f>
        <v>31811010972092</v>
      </c>
    </row>
    <row r="401" customFormat="false" ht="12.8" hidden="false" customHeight="false" outlineLevel="0" collapsed="false">
      <c r="A401" s="0" t="str">
        <f aca="false">"31811010369109"</f>
        <v>31811010369109</v>
      </c>
    </row>
    <row r="402" customFormat="false" ht="12.8" hidden="false" customHeight="false" outlineLevel="0" collapsed="false">
      <c r="A402" s="0" t="str">
        <f aca="false">"31811010748005"</f>
        <v>31811010748005</v>
      </c>
    </row>
    <row r="403" customFormat="false" ht="12.8" hidden="false" customHeight="false" outlineLevel="0" collapsed="false">
      <c r="A403" s="0" t="str">
        <f aca="false">"31811010747981"</f>
        <v>31811010747981</v>
      </c>
    </row>
    <row r="404" customFormat="false" ht="12.8" hidden="false" customHeight="false" outlineLevel="0" collapsed="false">
      <c r="A404" s="0" t="str">
        <f aca="false">"31811010747999"</f>
        <v>31811010747999</v>
      </c>
    </row>
    <row r="405" customFormat="false" ht="12.8" hidden="false" customHeight="false" outlineLevel="0" collapsed="false">
      <c r="A405" s="0" t="str">
        <f aca="false">"31811010369349"</f>
        <v>31811010369349</v>
      </c>
    </row>
    <row r="406" customFormat="false" ht="12.8" hidden="false" customHeight="false" outlineLevel="0" collapsed="false">
      <c r="A406" s="0" t="str">
        <f aca="false">"31811010747973"</f>
        <v>31811010747973</v>
      </c>
    </row>
    <row r="407" customFormat="false" ht="12.8" hidden="false" customHeight="false" outlineLevel="0" collapsed="false">
      <c r="A407" s="0" t="str">
        <f aca="false">"31811010370420"</f>
        <v>31811010370420</v>
      </c>
    </row>
    <row r="408" customFormat="false" ht="12.8" hidden="false" customHeight="false" outlineLevel="0" collapsed="false">
      <c r="A408" s="0" t="str">
        <f aca="false">"31811010748047"</f>
        <v>31811010748047</v>
      </c>
    </row>
    <row r="409" customFormat="false" ht="12.8" hidden="false" customHeight="false" outlineLevel="0" collapsed="false">
      <c r="A409" s="0" t="str">
        <f aca="false">"31811010748039"</f>
        <v>31811010748039</v>
      </c>
    </row>
    <row r="410" customFormat="false" ht="12.8" hidden="false" customHeight="false" outlineLevel="0" collapsed="false">
      <c r="A410" s="0" t="str">
        <f aca="false">"31811010748021"</f>
        <v>31811010748021</v>
      </c>
    </row>
    <row r="411" customFormat="false" ht="12.8" hidden="false" customHeight="false" outlineLevel="0" collapsed="false">
      <c r="A411" s="0" t="str">
        <f aca="false">"31811010370537"</f>
        <v>31811010370537</v>
      </c>
    </row>
    <row r="412" customFormat="false" ht="12.8" hidden="false" customHeight="false" outlineLevel="0" collapsed="false">
      <c r="A412" s="0" t="str">
        <f aca="false">"31811010370495"</f>
        <v>31811010370495</v>
      </c>
    </row>
    <row r="413" customFormat="false" ht="12.8" hidden="false" customHeight="false" outlineLevel="0" collapsed="false">
      <c r="A413" s="0" t="str">
        <f aca="false">"31811010370453"</f>
        <v>31811010370453</v>
      </c>
    </row>
    <row r="414" customFormat="false" ht="12.8" hidden="false" customHeight="false" outlineLevel="0" collapsed="false">
      <c r="A414" s="0" t="str">
        <f aca="false">"31811010748013"</f>
        <v>31811010748013</v>
      </c>
    </row>
    <row r="415" customFormat="false" ht="12.8" hidden="false" customHeight="false" outlineLevel="0" collapsed="false">
      <c r="A415" s="0" t="str">
        <f aca="false">"31811010748278"</f>
        <v>31811010748278</v>
      </c>
    </row>
    <row r="416" customFormat="false" ht="12.8" hidden="false" customHeight="false" outlineLevel="0" collapsed="false">
      <c r="A416" s="0" t="str">
        <f aca="false">"31811010748286"</f>
        <v>31811010748286</v>
      </c>
    </row>
    <row r="417" customFormat="false" ht="12.8" hidden="false" customHeight="false" outlineLevel="0" collapsed="false">
      <c r="A417" s="0" t="str">
        <f aca="false">"31811010037524"</f>
        <v>31811010037524</v>
      </c>
    </row>
    <row r="418" customFormat="false" ht="12.8" hidden="false" customHeight="false" outlineLevel="0" collapsed="false">
      <c r="A418" s="0" t="str">
        <f aca="false">"31811010748054"</f>
        <v>31811010748054</v>
      </c>
    </row>
    <row r="419" customFormat="false" ht="12.8" hidden="false" customHeight="false" outlineLevel="0" collapsed="false">
      <c r="A419" s="0" t="str">
        <f aca="false">"31811010748245"</f>
        <v>31811010748245</v>
      </c>
    </row>
    <row r="420" customFormat="false" ht="12.8" hidden="false" customHeight="false" outlineLevel="0" collapsed="false">
      <c r="A420" s="0" t="str">
        <f aca="false">"31811012021641"</f>
        <v>31811012021641</v>
      </c>
    </row>
    <row r="421" customFormat="false" ht="12.8" hidden="false" customHeight="false" outlineLevel="0" collapsed="false">
      <c r="A421" s="0" t="str">
        <f aca="false">"31811010748393"</f>
        <v>31811010748393</v>
      </c>
    </row>
    <row r="422" customFormat="false" ht="12.8" hidden="false" customHeight="false" outlineLevel="0" collapsed="false">
      <c r="A422" s="0" t="str">
        <f aca="false">"31811010748336"</f>
        <v>31811010748336</v>
      </c>
    </row>
    <row r="423" customFormat="false" ht="12.8" hidden="false" customHeight="false" outlineLevel="0" collapsed="false">
      <c r="A423" s="0" t="str">
        <f aca="false">"31811010748344"</f>
        <v>31811010748344</v>
      </c>
    </row>
    <row r="424" customFormat="false" ht="12.8" hidden="false" customHeight="false" outlineLevel="0" collapsed="false">
      <c r="A424" s="0" t="str">
        <f aca="false">"31811010748401"</f>
        <v>31811010748401</v>
      </c>
    </row>
    <row r="425" customFormat="false" ht="12.8" hidden="false" customHeight="false" outlineLevel="0" collapsed="false">
      <c r="A425" s="0" t="str">
        <f aca="false">"31811010748369"</f>
        <v>31811010748369</v>
      </c>
    </row>
    <row r="426" customFormat="false" ht="12.8" hidden="false" customHeight="false" outlineLevel="0" collapsed="false">
      <c r="A426" s="0" t="str">
        <f aca="false">"31811012847177"</f>
        <v>31811012847177</v>
      </c>
    </row>
    <row r="427" customFormat="false" ht="12.8" hidden="false" customHeight="false" outlineLevel="0" collapsed="false">
      <c r="A427" s="0" t="str">
        <f aca="false">"31811012847177"</f>
        <v>31811012847177</v>
      </c>
    </row>
    <row r="428" customFormat="false" ht="12.8" hidden="false" customHeight="false" outlineLevel="0" collapsed="false">
      <c r="A428" s="0" t="str">
        <f aca="false">"31811012029289"</f>
        <v>31811012029289</v>
      </c>
    </row>
    <row r="429" customFormat="false" ht="12.8" hidden="false" customHeight="false" outlineLevel="0" collapsed="false">
      <c r="A429" s="0" t="str">
        <f aca="false">"31811010370404"</f>
        <v>31811010370404</v>
      </c>
    </row>
    <row r="430" customFormat="false" ht="12.8" hidden="false" customHeight="false" outlineLevel="0" collapsed="false">
      <c r="A430" s="0" t="str">
        <f aca="false">"31811010748294"</f>
        <v>31811010748294</v>
      </c>
    </row>
    <row r="431" customFormat="false" ht="12.8" hidden="false" customHeight="false" outlineLevel="0" collapsed="false">
      <c r="A431" s="0" t="str">
        <f aca="false">"31811003180521"</f>
        <v>31811003180521</v>
      </c>
    </row>
    <row r="432" customFormat="false" ht="12.8" hidden="false" customHeight="false" outlineLevel="0" collapsed="false">
      <c r="A432" s="0" t="str">
        <f aca="false">"31811010748302"</f>
        <v>31811010748302</v>
      </c>
    </row>
    <row r="433" customFormat="false" ht="12.8" hidden="false" customHeight="false" outlineLevel="0" collapsed="false">
      <c r="A433" s="0" t="str">
        <f aca="false">"31811010370370"</f>
        <v>31811010370370</v>
      </c>
    </row>
    <row r="434" customFormat="false" ht="12.8" hidden="false" customHeight="false" outlineLevel="0" collapsed="false">
      <c r="A434" s="0" t="str">
        <f aca="false">"31811010369711"</f>
        <v>31811010369711</v>
      </c>
    </row>
    <row r="435" customFormat="false" ht="12.8" hidden="false" customHeight="false" outlineLevel="0" collapsed="false">
      <c r="A435" s="0" t="str">
        <f aca="false">"31811010369679"</f>
        <v>31811010369679</v>
      </c>
    </row>
    <row r="436" customFormat="false" ht="12.8" hidden="false" customHeight="false" outlineLevel="0" collapsed="false">
      <c r="A436" s="0" t="str">
        <f aca="false">"31811010369752"</f>
        <v>31811010369752</v>
      </c>
    </row>
    <row r="437" customFormat="false" ht="12.8" hidden="false" customHeight="false" outlineLevel="0" collapsed="false">
      <c r="A437" s="0" t="str">
        <f aca="false">"31811010369745"</f>
        <v>31811010369745</v>
      </c>
    </row>
    <row r="438" customFormat="false" ht="12.8" hidden="false" customHeight="false" outlineLevel="0" collapsed="false">
      <c r="A438" s="0" t="str">
        <f aca="false">"31811012060169"</f>
        <v>31811012060169</v>
      </c>
    </row>
    <row r="439" customFormat="false" ht="12.8" hidden="false" customHeight="false" outlineLevel="0" collapsed="false">
      <c r="A439" s="0" t="str">
        <f aca="false">"31811010378589"</f>
        <v>31811010378589</v>
      </c>
    </row>
    <row r="440" customFormat="false" ht="12.8" hidden="false" customHeight="false" outlineLevel="0" collapsed="false">
      <c r="A440" s="0" t="str">
        <f aca="false">"31811010369695"</f>
        <v>31811010369695</v>
      </c>
    </row>
    <row r="441" customFormat="false" ht="12.8" hidden="false" customHeight="false" outlineLevel="0" collapsed="false">
      <c r="A441" s="0" t="str">
        <f aca="false">"31811010378399"</f>
        <v>31811010378399</v>
      </c>
    </row>
    <row r="442" customFormat="false" ht="12.8" hidden="false" customHeight="false" outlineLevel="0" collapsed="false">
      <c r="A442" s="0" t="str">
        <f aca="false">"31811010378381"</f>
        <v>31811010378381</v>
      </c>
    </row>
    <row r="443" customFormat="false" ht="12.8" hidden="false" customHeight="false" outlineLevel="0" collapsed="false">
      <c r="A443" s="0" t="str">
        <f aca="false">"31811010378373"</f>
        <v>31811010378373</v>
      </c>
    </row>
    <row r="444" customFormat="false" ht="12.8" hidden="false" customHeight="false" outlineLevel="0" collapsed="false">
      <c r="A444" s="0" t="str">
        <f aca="false">"31811010378415"</f>
        <v>31811010378415</v>
      </c>
    </row>
    <row r="445" customFormat="false" ht="12.8" hidden="false" customHeight="false" outlineLevel="0" collapsed="false">
      <c r="A445" s="0" t="str">
        <f aca="false">"31811010378423"</f>
        <v>31811010378423</v>
      </c>
    </row>
    <row r="446" customFormat="false" ht="12.8" hidden="false" customHeight="false" outlineLevel="0" collapsed="false">
      <c r="A446" s="0" t="str">
        <f aca="false">"31811010378431"</f>
        <v>31811010378431</v>
      </c>
    </row>
    <row r="447" customFormat="false" ht="12.8" hidden="false" customHeight="false" outlineLevel="0" collapsed="false">
      <c r="A447" s="0" t="str">
        <f aca="false">"31811010369653"</f>
        <v>31811010369653</v>
      </c>
    </row>
    <row r="448" customFormat="false" ht="12.8" hidden="false" customHeight="false" outlineLevel="0" collapsed="false">
      <c r="A448" s="0" t="str">
        <f aca="false">"31811010378449"</f>
        <v>31811010378449</v>
      </c>
    </row>
    <row r="449" customFormat="false" ht="12.8" hidden="false" customHeight="false" outlineLevel="0" collapsed="false">
      <c r="A449" s="0" t="str">
        <f aca="false">"31811010378464"</f>
        <v>31811010378464</v>
      </c>
    </row>
    <row r="450" customFormat="false" ht="12.8" hidden="false" customHeight="false" outlineLevel="0" collapsed="false">
      <c r="A450" s="0" t="str">
        <f aca="false">"31811010378514"</f>
        <v>31811010378514</v>
      </c>
    </row>
    <row r="451" customFormat="false" ht="12.8" hidden="false" customHeight="false" outlineLevel="0" collapsed="false">
      <c r="A451" s="0" t="str">
        <f aca="false">"31811010378563"</f>
        <v>31811010378563</v>
      </c>
    </row>
    <row r="452" customFormat="false" ht="12.8" hidden="false" customHeight="false" outlineLevel="0" collapsed="false">
      <c r="A452" s="0" t="str">
        <f aca="false">"31811010378555"</f>
        <v>31811010378555</v>
      </c>
    </row>
    <row r="453" customFormat="false" ht="12.8" hidden="false" customHeight="false" outlineLevel="0" collapsed="false">
      <c r="A453" s="0" t="str">
        <f aca="false">"31811010369612"</f>
        <v>31811010369612</v>
      </c>
    </row>
    <row r="454" customFormat="false" ht="12.8" hidden="false" customHeight="false" outlineLevel="0" collapsed="false">
      <c r="A454" s="0" t="str">
        <f aca="false">"31811010378548"</f>
        <v>31811010378548</v>
      </c>
    </row>
    <row r="455" customFormat="false" ht="12.8" hidden="false" customHeight="false" outlineLevel="0" collapsed="false">
      <c r="A455" s="0" t="str">
        <f aca="false">"31811010378530"</f>
        <v>31811010378530</v>
      </c>
    </row>
    <row r="456" customFormat="false" ht="12.8" hidden="false" customHeight="false" outlineLevel="0" collapsed="false">
      <c r="A456" s="0" t="str">
        <f aca="false">"31811010370115"</f>
        <v>31811010370115</v>
      </c>
    </row>
    <row r="457" customFormat="false" ht="12.8" hidden="false" customHeight="false" outlineLevel="0" collapsed="false">
      <c r="A457" s="0" t="str">
        <f aca="false">"31811010370107"</f>
        <v>31811010370107</v>
      </c>
    </row>
    <row r="458" customFormat="false" ht="12.8" hidden="false" customHeight="false" outlineLevel="0" collapsed="false">
      <c r="A458" s="0" t="str">
        <f aca="false">"31811010370099"</f>
        <v>31811010370099</v>
      </c>
    </row>
    <row r="459" customFormat="false" ht="12.8" hidden="false" customHeight="false" outlineLevel="0" collapsed="false">
      <c r="A459" s="0" t="str">
        <f aca="false">"31811010648981"</f>
        <v>31811010648981</v>
      </c>
    </row>
    <row r="460" customFormat="false" ht="12.8" hidden="false" customHeight="false" outlineLevel="0" collapsed="false">
      <c r="A460" s="0" t="str">
        <f aca="false">"31811010370065"</f>
        <v>31811010370065</v>
      </c>
    </row>
    <row r="461" customFormat="false" ht="12.8" hidden="false" customHeight="false" outlineLevel="0" collapsed="false">
      <c r="A461" s="0" t="str">
        <f aca="false">"31811010369950"</f>
        <v>31811010369950</v>
      </c>
    </row>
    <row r="462" customFormat="false" ht="12.8" hidden="false" customHeight="false" outlineLevel="0" collapsed="false">
      <c r="A462" s="0" t="str">
        <f aca="false">"31811010370073"</f>
        <v>31811010370073</v>
      </c>
    </row>
    <row r="463" customFormat="false" ht="12.8" hidden="false" customHeight="false" outlineLevel="0" collapsed="false">
      <c r="A463" s="0" t="str">
        <f aca="false">"31811010378365"</f>
        <v>31811010378365</v>
      </c>
    </row>
    <row r="464" customFormat="false" ht="12.8" hidden="false" customHeight="false" outlineLevel="0" collapsed="false">
      <c r="A464" s="0" t="str">
        <f aca="false">"31811010369968"</f>
        <v>31811010369968</v>
      </c>
    </row>
    <row r="465" customFormat="false" ht="12.8" hidden="false" customHeight="false" outlineLevel="0" collapsed="false">
      <c r="A465" s="0" t="str">
        <f aca="false">"31811010370008"</f>
        <v>31811010370008</v>
      </c>
    </row>
    <row r="466" customFormat="false" ht="12.8" hidden="false" customHeight="false" outlineLevel="0" collapsed="false">
      <c r="A466" s="0" t="str">
        <f aca="false">"31811010370040"</f>
        <v>31811010370040</v>
      </c>
    </row>
    <row r="467" customFormat="false" ht="12.8" hidden="false" customHeight="false" outlineLevel="0" collapsed="false">
      <c r="A467" s="0" t="str">
        <f aca="false">"31811010370081"</f>
        <v>31811010370081</v>
      </c>
    </row>
    <row r="468" customFormat="false" ht="12.8" hidden="false" customHeight="false" outlineLevel="0" collapsed="false">
      <c r="A468" s="0" t="str">
        <f aca="false">"31811010370214"</f>
        <v>31811010370214</v>
      </c>
    </row>
    <row r="469" customFormat="false" ht="12.8" hidden="false" customHeight="false" outlineLevel="0" collapsed="false">
      <c r="A469" s="0" t="str">
        <f aca="false">"31811010370222"</f>
        <v>31811010370222</v>
      </c>
    </row>
    <row r="470" customFormat="false" ht="12.8" hidden="false" customHeight="false" outlineLevel="0" collapsed="false">
      <c r="A470" s="0" t="str">
        <f aca="false">"31811010941618"</f>
        <v>31811010941618</v>
      </c>
    </row>
    <row r="471" customFormat="false" ht="12.8" hidden="false" customHeight="false" outlineLevel="0" collapsed="false">
      <c r="A471" s="0" t="str">
        <f aca="false">"31811010370230"</f>
        <v>31811010370230</v>
      </c>
    </row>
    <row r="472" customFormat="false" ht="12.8" hidden="false" customHeight="false" outlineLevel="0" collapsed="false">
      <c r="A472" s="0" t="str">
        <f aca="false">"31811010370248"</f>
        <v>31811010370248</v>
      </c>
    </row>
    <row r="473" customFormat="false" ht="12.8" hidden="false" customHeight="false" outlineLevel="0" collapsed="false">
      <c r="A473" s="0" t="str">
        <f aca="false">"31811010370206"</f>
        <v>31811010370206</v>
      </c>
    </row>
    <row r="474" customFormat="false" ht="12.8" hidden="false" customHeight="false" outlineLevel="0" collapsed="false">
      <c r="A474" s="0" t="str">
        <f aca="false">"31811010370198"</f>
        <v>31811010370198</v>
      </c>
    </row>
    <row r="475" customFormat="false" ht="12.8" hidden="false" customHeight="false" outlineLevel="0" collapsed="false">
      <c r="A475" s="0" t="str">
        <f aca="false">"31811010370131"</f>
        <v>31811010370131</v>
      </c>
    </row>
    <row r="476" customFormat="false" ht="12.8" hidden="false" customHeight="false" outlineLevel="0" collapsed="false">
      <c r="A476" s="0" t="str">
        <f aca="false">"31811010370149"</f>
        <v>31811010370149</v>
      </c>
    </row>
    <row r="477" customFormat="false" ht="12.8" hidden="false" customHeight="false" outlineLevel="0" collapsed="false">
      <c r="A477" s="0" t="str">
        <f aca="false">"31811010370156"</f>
        <v>31811010370156</v>
      </c>
    </row>
    <row r="478" customFormat="false" ht="12.8" hidden="false" customHeight="false" outlineLevel="0" collapsed="false">
      <c r="A478" s="0" t="str">
        <f aca="false">"31811010370016"</f>
        <v>31811010370016</v>
      </c>
    </row>
    <row r="479" customFormat="false" ht="12.8" hidden="false" customHeight="false" outlineLevel="0" collapsed="false">
      <c r="A479" s="0" t="str">
        <f aca="false">"31811010370057"</f>
        <v>31811010370057</v>
      </c>
    </row>
    <row r="480" customFormat="false" ht="12.8" hidden="false" customHeight="false" outlineLevel="0" collapsed="false">
      <c r="A480" s="0" t="str">
        <f aca="false">"31811010378928"</f>
        <v>31811010378928</v>
      </c>
    </row>
    <row r="481" customFormat="false" ht="12.8" hidden="false" customHeight="false" outlineLevel="0" collapsed="false">
      <c r="A481" s="0" t="str">
        <f aca="false">"31811010378910"</f>
        <v>31811010378910</v>
      </c>
    </row>
    <row r="482" customFormat="false" ht="12.8" hidden="false" customHeight="false" outlineLevel="0" collapsed="false">
      <c r="A482" s="0" t="str">
        <f aca="false">"31811010378902"</f>
        <v>31811010378902</v>
      </c>
    </row>
    <row r="483" customFormat="false" ht="12.8" hidden="false" customHeight="false" outlineLevel="0" collapsed="false">
      <c r="A483" s="0" t="str">
        <f aca="false">"31811010378407"</f>
        <v>31811010378407</v>
      </c>
    </row>
    <row r="484" customFormat="false" ht="12.8" hidden="false" customHeight="false" outlineLevel="0" collapsed="false">
      <c r="A484" s="0" t="str">
        <f aca="false">"31811010378597"</f>
        <v>31811010378597</v>
      </c>
    </row>
    <row r="485" customFormat="false" ht="12.8" hidden="false" customHeight="false" outlineLevel="0" collapsed="false">
      <c r="A485" s="0" t="str">
        <f aca="false">"31811010378605"</f>
        <v>31811010378605</v>
      </c>
    </row>
    <row r="486" customFormat="false" ht="12.8" hidden="false" customHeight="false" outlineLevel="0" collapsed="false">
      <c r="A486" s="0" t="str">
        <f aca="false">"31811010369703"</f>
        <v>31811010369703</v>
      </c>
    </row>
    <row r="487" customFormat="false" ht="12.8" hidden="false" customHeight="false" outlineLevel="0" collapsed="false">
      <c r="A487" s="0" t="str">
        <f aca="false">"31811010369661"</f>
        <v>31811010369661</v>
      </c>
    </row>
    <row r="488" customFormat="false" ht="12.8" hidden="false" customHeight="false" outlineLevel="0" collapsed="false">
      <c r="A488" s="0" t="str">
        <f aca="false">"31811010369620"</f>
        <v>31811010369620</v>
      </c>
    </row>
    <row r="489" customFormat="false" ht="12.8" hidden="false" customHeight="false" outlineLevel="0" collapsed="false">
      <c r="A489" s="0" t="str">
        <f aca="false">"31811003178871"</f>
        <v>31811003178871</v>
      </c>
    </row>
    <row r="490" customFormat="false" ht="12.8" hidden="false" customHeight="false" outlineLevel="0" collapsed="false">
      <c r="A490" s="0" t="str">
        <f aca="false">"31811010378944"</f>
        <v>31811010378944</v>
      </c>
    </row>
    <row r="491" customFormat="false" ht="12.8" hidden="false" customHeight="false" outlineLevel="0" collapsed="false">
      <c r="A491" s="0" t="str">
        <f aca="false">"31811010378951"</f>
        <v>31811010378951</v>
      </c>
    </row>
    <row r="492" customFormat="false" ht="12.8" hidden="false" customHeight="false" outlineLevel="0" collapsed="false">
      <c r="A492" s="0" t="str">
        <f aca="false">"31811010378969"</f>
        <v>31811010378969</v>
      </c>
    </row>
    <row r="493" customFormat="false" ht="12.8" hidden="false" customHeight="false" outlineLevel="0" collapsed="false">
      <c r="A493" s="0" t="str">
        <f aca="false">"31811010378936"</f>
        <v>31811010378936</v>
      </c>
    </row>
    <row r="494" customFormat="false" ht="12.8" hidden="false" customHeight="false" outlineLevel="0" collapsed="false">
      <c r="A494" s="0" t="str">
        <f aca="false">"31811010379009"</f>
        <v>31811010379009</v>
      </c>
    </row>
    <row r="495" customFormat="false" ht="12.8" hidden="false" customHeight="false" outlineLevel="0" collapsed="false">
      <c r="A495" s="0" t="str">
        <f aca="false">"31811010378993"</f>
        <v>31811010378993</v>
      </c>
    </row>
    <row r="496" customFormat="false" ht="12.8" hidden="false" customHeight="false" outlineLevel="0" collapsed="false">
      <c r="A496" s="0" t="str">
        <f aca="false">"31811010378985"</f>
        <v>31811010378985</v>
      </c>
    </row>
    <row r="497" customFormat="false" ht="12.8" hidden="false" customHeight="false" outlineLevel="0" collapsed="false">
      <c r="A497" s="0" t="str">
        <f aca="false">"31811010378977"</f>
        <v>31811010378977</v>
      </c>
    </row>
    <row r="498" customFormat="false" ht="12.8" hidden="false" customHeight="false" outlineLevel="0" collapsed="false">
      <c r="A498" s="0" t="str">
        <f aca="false">"31811010385790"</f>
        <v>31811010385790</v>
      </c>
    </row>
    <row r="499" customFormat="false" ht="12.8" hidden="false" customHeight="false" outlineLevel="0" collapsed="false">
      <c r="A499" s="0" t="str">
        <f aca="false">"31811010385790"</f>
        <v>31811010385790</v>
      </c>
    </row>
    <row r="500" customFormat="false" ht="12.8" hidden="false" customHeight="false" outlineLevel="0" collapsed="false">
      <c r="A500" s="0" t="str">
        <f aca="false">"31811010385790"</f>
        <v>31811010385790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