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" l="1"/>
  <c r="I11" i="1"/>
  <c r="G11" i="1"/>
  <c r="E11" i="1"/>
  <c r="B11" i="1"/>
  <c r="C11" i="1" s="1"/>
  <c r="K10" i="1"/>
  <c r="I10" i="1"/>
  <c r="G10" i="1"/>
  <c r="E10" i="1"/>
  <c r="B10" i="1"/>
  <c r="C10" i="1" s="1"/>
  <c r="K9" i="1"/>
  <c r="I9" i="1"/>
  <c r="G9" i="1"/>
  <c r="E9" i="1"/>
  <c r="B9" i="1"/>
  <c r="C9" i="1" s="1"/>
  <c r="K8" i="1"/>
  <c r="I8" i="1"/>
  <c r="G8" i="1"/>
  <c r="E8" i="1"/>
  <c r="B8" i="1"/>
  <c r="C8" i="1" s="1"/>
  <c r="K7" i="1"/>
  <c r="I7" i="1"/>
  <c r="G7" i="1"/>
  <c r="E7" i="1"/>
  <c r="B7" i="1"/>
  <c r="C7" i="1" s="1"/>
  <c r="K6" i="1"/>
  <c r="I6" i="1"/>
  <c r="G6" i="1"/>
  <c r="E6" i="1"/>
  <c r="B6" i="1"/>
  <c r="C6" i="1" s="1"/>
  <c r="K5" i="1"/>
  <c r="I5" i="1"/>
  <c r="G5" i="1"/>
  <c r="E5" i="1"/>
  <c r="B5" i="1"/>
  <c r="C5" i="1" s="1"/>
  <c r="K4" i="1"/>
  <c r="I4" i="1"/>
  <c r="G4" i="1"/>
  <c r="E4" i="1"/>
  <c r="B4" i="1"/>
  <c r="C4" i="1" s="1"/>
</calcChain>
</file>

<file path=xl/sharedStrings.xml><?xml version="1.0" encoding="utf-8"?>
<sst xmlns="http://schemas.openxmlformats.org/spreadsheetml/2006/main" count="26" uniqueCount="18">
  <si>
    <t>Nucleus</t>
  </si>
  <si>
    <t>TOTAL</t>
  </si>
  <si>
    <t>Monosyllabic words</t>
  </si>
  <si>
    <t>Polysyllabic words</t>
  </si>
  <si>
    <t>MONO</t>
  </si>
  <si>
    <t>INITIAL</t>
  </si>
  <si>
    <t>MEDIAL</t>
  </si>
  <si>
    <t>FINAL</t>
  </si>
  <si>
    <t>No.of instances</t>
  </si>
  <si>
    <t>Percent</t>
  </si>
  <si>
    <t>a</t>
  </si>
  <si>
    <t>e</t>
  </si>
  <si>
    <t>i</t>
  </si>
  <si>
    <t>l</t>
  </si>
  <si>
    <t>o</t>
  </si>
  <si>
    <t>n</t>
  </si>
  <si>
    <t>r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</si>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</sst>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/>
    <xf numFmtId="164" fontId="0" fillId="0" borderId="3" xfId="0" applyNumberFormat="1" applyBorder="1"/>
    <xf numFmtId="0" fontId="0" fillId="0" borderId="3" xfId="0" applyBorder="1"/>
    <xf numFmtId="164" fontId="0" fillId="0" borderId="4" xfId="0" applyNumberFormat="1" applyBorder="1"/>
    <xf numFmtId="0" fontId="0" fillId="0" borderId="5" xfId="0" applyBorder="1"/>
    <xf numFmtId="164" fontId="0" fillId="0" borderId="6" xfId="0" applyNumberFormat="1" applyBorder="1"/>
    <xf numFmtId="0" fontId="0" fillId="0" borderId="6" xfId="0" applyBorder="1"/>
    <xf numFmtId="164" fontId="0" fillId="0" borderId="7" xfId="0" applyNumberFormat="1" applyBorder="1"/>
    <xf numFmtId="0" fontId="0" fillId="0" borderId="8" xfId="0" applyBorder="1"/>
    <xf numFmtId="164" fontId="0" fillId="0" borderId="9" xfId="0" applyNumberFormat="1" applyBorder="1"/>
    <xf numFmtId="0" fontId="0" fillId="0" borderId="9" xfId="0" applyBorder="1"/>
    <xf numFmtId="164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E17" sqref="E17"/>
    </sheetView>
  </sheetViews>
  <sheetFormatPr defaultRowHeight="15" x14ac:dyDescent="0.25"/>
  <cols>
    <col min="3" max="3" width="9.5703125" customWidth="1"/>
  </cols>
  <sheetData>
    <row r="1" spans="1:11" ht="16.5" thickTop="1" thickBot="1" x14ac:dyDescent="0.3">
      <c r="A1" s="17" t="s">
        <v>0</v>
      </c>
      <c r="B1" s="17" t="s">
        <v>1</v>
      </c>
      <c r="C1" s="17"/>
      <c r="D1" s="18" t="s">
        <v>2</v>
      </c>
      <c r="E1" s="18"/>
      <c r="F1" s="18" t="s">
        <v>3</v>
      </c>
      <c r="G1" s="18"/>
      <c r="H1" s="18"/>
      <c r="I1" s="18"/>
      <c r="J1" s="18"/>
      <c r="K1" s="18"/>
    </row>
    <row r="2" spans="1:11" ht="16.5" thickTop="1" thickBot="1" x14ac:dyDescent="0.3">
      <c r="A2" s="17"/>
      <c r="B2" s="17"/>
      <c r="C2" s="17"/>
      <c r="D2" s="18" t="s">
        <v>4</v>
      </c>
      <c r="E2" s="18"/>
      <c r="F2" s="18" t="s">
        <v>5</v>
      </c>
      <c r="G2" s="18"/>
      <c r="H2" s="18" t="s">
        <v>6</v>
      </c>
      <c r="I2" s="18"/>
      <c r="J2" s="18" t="s">
        <v>7</v>
      </c>
      <c r="K2" s="18"/>
    </row>
    <row r="3" spans="1:11" ht="46.5" thickTop="1" thickBot="1" x14ac:dyDescent="0.3">
      <c r="A3" s="17"/>
      <c r="B3" s="1" t="s">
        <v>8</v>
      </c>
      <c r="C3" s="1" t="s">
        <v>9</v>
      </c>
      <c r="D3" s="1" t="s">
        <v>8</v>
      </c>
      <c r="E3" s="1" t="s">
        <v>9</v>
      </c>
      <c r="F3" s="1" t="s">
        <v>8</v>
      </c>
      <c r="G3" s="1" t="s">
        <v>9</v>
      </c>
      <c r="H3" s="1" t="s">
        <v>8</v>
      </c>
      <c r="I3" s="1" t="s">
        <v>9</v>
      </c>
      <c r="J3" s="1" t="s">
        <v>8</v>
      </c>
      <c r="K3" s="1" t="s">
        <v>9</v>
      </c>
    </row>
    <row r="4" spans="1:11" ht="15.75" thickTop="1" x14ac:dyDescent="0.25">
      <c r="A4" s="14" t="s">
        <v>10</v>
      </c>
      <c r="B4" s="2">
        <f t="shared" ref="B4:B11" si="0">SUM(D4,F4,H4,J4)</f>
        <v>2177498</v>
      </c>
      <c r="C4" s="3">
        <f t="shared" ref="C4:C11" si="1">(B4*100)/8196711</f>
        <v>26.565509019410346</v>
      </c>
      <c r="D4" s="4">
        <v>330629</v>
      </c>
      <c r="E4" s="3">
        <f t="shared" ref="E4:E11" si="2">(D4*100)/1215141</f>
        <v>27.209105774556203</v>
      </c>
      <c r="F4" s="4">
        <v>604764</v>
      </c>
      <c r="G4" s="3">
        <f t="shared" ref="G4:G11" si="3">(F4*100)/2420040</f>
        <v>24.989834878762334</v>
      </c>
      <c r="H4" s="4">
        <v>585787</v>
      </c>
      <c r="I4" s="3">
        <f t="shared" ref="I4:I11" si="4">(H4*100)/2141550</f>
        <v>27.353412248138032</v>
      </c>
      <c r="J4" s="4">
        <v>656318</v>
      </c>
      <c r="K4" s="5">
        <f t="shared" ref="K4:K11" si="5">(J4*100)/2420040</f>
        <v>27.120130245781063</v>
      </c>
    </row>
    <row r="5" spans="1:11" x14ac:dyDescent="0.25">
      <c r="A5" s="15" t="s">
        <v>11</v>
      </c>
      <c r="B5" s="6">
        <f t="shared" si="0"/>
        <v>1646579</v>
      </c>
      <c r="C5" s="7">
        <f t="shared" si="1"/>
        <v>20.088289071067653</v>
      </c>
      <c r="D5" s="8">
        <v>304442</v>
      </c>
      <c r="E5" s="7">
        <f t="shared" si="2"/>
        <v>25.054047225795195</v>
      </c>
      <c r="F5" s="8">
        <v>447662</v>
      </c>
      <c r="G5" s="7">
        <f t="shared" si="3"/>
        <v>18.498123997950447</v>
      </c>
      <c r="H5" s="8">
        <v>394573</v>
      </c>
      <c r="I5" s="7">
        <f t="shared" si="4"/>
        <v>18.424645700543998</v>
      </c>
      <c r="J5" s="8">
        <v>499902</v>
      </c>
      <c r="K5" s="9">
        <f t="shared" si="5"/>
        <v>20.656766003867705</v>
      </c>
    </row>
    <row r="6" spans="1:11" x14ac:dyDescent="0.25">
      <c r="A6" s="15" t="s">
        <v>12</v>
      </c>
      <c r="B6" s="6">
        <f t="shared" si="0"/>
        <v>1730439</v>
      </c>
      <c r="C6" s="7">
        <f t="shared" si="1"/>
        <v>21.111382358119005</v>
      </c>
      <c r="D6" s="8">
        <v>230637</v>
      </c>
      <c r="E6" s="7">
        <f t="shared" si="2"/>
        <v>18.980266487592797</v>
      </c>
      <c r="F6" s="8">
        <v>394735</v>
      </c>
      <c r="G6" s="7">
        <f t="shared" si="3"/>
        <v>16.311094031503611</v>
      </c>
      <c r="H6" s="8">
        <v>600823</v>
      </c>
      <c r="I6" s="7">
        <f t="shared" si="4"/>
        <v>28.055520534192524</v>
      </c>
      <c r="J6" s="8">
        <v>504244</v>
      </c>
      <c r="K6" s="9">
        <f t="shared" si="5"/>
        <v>20.836184525875606</v>
      </c>
    </row>
    <row r="7" spans="1:11" x14ac:dyDescent="0.25">
      <c r="A7" s="15" t="s">
        <v>13</v>
      </c>
      <c r="B7" s="6">
        <f t="shared" si="0"/>
        <v>939</v>
      </c>
      <c r="C7" s="7">
        <f t="shared" si="1"/>
        <v>1.1455814411414529E-2</v>
      </c>
      <c r="D7" s="8">
        <v>326</v>
      </c>
      <c r="E7" s="7">
        <f t="shared" si="2"/>
        <v>2.6828162328486983E-2</v>
      </c>
      <c r="F7" s="8">
        <v>32</v>
      </c>
      <c r="G7" s="7">
        <f t="shared" si="3"/>
        <v>1.3222921935174626E-3</v>
      </c>
      <c r="H7" s="8">
        <v>77</v>
      </c>
      <c r="I7" s="7">
        <f t="shared" si="4"/>
        <v>3.595526604562116E-3</v>
      </c>
      <c r="J7" s="8">
        <v>504</v>
      </c>
      <c r="K7" s="9">
        <f t="shared" si="5"/>
        <v>2.0826102047900034E-2</v>
      </c>
    </row>
    <row r="8" spans="1:11" x14ac:dyDescent="0.25">
      <c r="A8" s="15" t="s">
        <v>15</v>
      </c>
      <c r="B8" s="6">
        <f t="shared" si="0"/>
        <v>1261</v>
      </c>
      <c r="C8" s="7">
        <f t="shared" si="1"/>
        <v>1.5384219353347946E-2</v>
      </c>
      <c r="D8" s="8">
        <v>409</v>
      </c>
      <c r="E8" s="7">
        <f t="shared" si="2"/>
        <v>3.3658645375310353E-2</v>
      </c>
      <c r="F8" s="8">
        <v>544</v>
      </c>
      <c r="G8" s="7">
        <f t="shared" si="3"/>
        <v>2.2478967289796863E-2</v>
      </c>
      <c r="H8" s="8">
        <v>33</v>
      </c>
      <c r="I8" s="7">
        <f t="shared" si="4"/>
        <v>1.5409399733837641E-3</v>
      </c>
      <c r="J8" s="8">
        <v>275</v>
      </c>
      <c r="K8" s="9">
        <f t="shared" si="5"/>
        <v>1.1363448538040694E-2</v>
      </c>
    </row>
    <row r="9" spans="1:11" x14ac:dyDescent="0.25">
      <c r="A9" s="15" t="s">
        <v>14</v>
      </c>
      <c r="B9" s="6">
        <f t="shared" si="0"/>
        <v>1753091</v>
      </c>
      <c r="C9" s="7">
        <f t="shared" si="1"/>
        <v>21.387737105773279</v>
      </c>
      <c r="D9" s="8">
        <v>168126</v>
      </c>
      <c r="E9" s="7">
        <f t="shared" si="2"/>
        <v>13.835925213617186</v>
      </c>
      <c r="F9" s="8">
        <v>671752</v>
      </c>
      <c r="G9" s="7">
        <f t="shared" si="3"/>
        <v>27.757888299366954</v>
      </c>
      <c r="H9" s="8">
        <v>385687</v>
      </c>
      <c r="I9" s="7">
        <f t="shared" si="4"/>
        <v>18.009712591347387</v>
      </c>
      <c r="J9" s="8">
        <v>527526</v>
      </c>
      <c r="K9" s="9">
        <f t="shared" si="5"/>
        <v>21.798234739921654</v>
      </c>
    </row>
    <row r="10" spans="1:11" x14ac:dyDescent="0.25">
      <c r="A10" s="15" t="s">
        <v>16</v>
      </c>
      <c r="B10" s="6">
        <f t="shared" si="0"/>
        <v>88021</v>
      </c>
      <c r="C10" s="7">
        <f t="shared" si="1"/>
        <v>1.073857550912799</v>
      </c>
      <c r="D10" s="8">
        <v>1898</v>
      </c>
      <c r="E10" s="7">
        <f t="shared" si="2"/>
        <v>0.1561958653357923</v>
      </c>
      <c r="F10" s="8">
        <v>66250</v>
      </c>
      <c r="G10" s="7">
        <f t="shared" si="3"/>
        <v>2.7375580568916216</v>
      </c>
      <c r="H10" s="8">
        <v>19560</v>
      </c>
      <c r="I10" s="7">
        <f t="shared" si="4"/>
        <v>0.91335714786019473</v>
      </c>
      <c r="J10" s="8">
        <v>313</v>
      </c>
      <c r="K10" s="9">
        <f t="shared" si="5"/>
        <v>1.293367051784268E-2</v>
      </c>
    </row>
    <row r="11" spans="1:11" ht="15.75" thickBot="1" x14ac:dyDescent="0.3">
      <c r="A11" s="16" t="s">
        <v>17</v>
      </c>
      <c r="B11" s="10">
        <f t="shared" si="0"/>
        <v>798943</v>
      </c>
      <c r="C11" s="11">
        <f t="shared" si="1"/>
        <v>9.7471168618730122</v>
      </c>
      <c r="D11" s="12">
        <v>178674</v>
      </c>
      <c r="E11" s="11">
        <f t="shared" si="2"/>
        <v>14.703972625399027</v>
      </c>
      <c r="F11" s="12">
        <v>234301</v>
      </c>
      <c r="G11" s="11">
        <f t="shared" si="3"/>
        <v>9.6816994760417181</v>
      </c>
      <c r="H11" s="12">
        <v>155010</v>
      </c>
      <c r="I11" s="11">
        <f t="shared" si="4"/>
        <v>7.2382153113399177</v>
      </c>
      <c r="J11" s="12">
        <v>230958</v>
      </c>
      <c r="K11" s="13">
        <f t="shared" si="5"/>
        <v>9.5435612634501901</v>
      </c>
    </row>
    <row r="12" spans="1:11" ht="15.75" thickTop="1" x14ac:dyDescent="0.25"/>
  </sheetData>
  <mergeCells count="8">
    <mergeCell ref="A1:A3"/>
    <mergeCell ref="B1:C2"/>
    <mergeCell ref="D1:E1"/>
    <mergeCell ref="F1:K1"/>
    <mergeCell ref="D2:E2"/>
    <mergeCell ref="F2:G2"/>
    <mergeCell ref="H2:I2"/>
    <mergeCell ref="J2:K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2019-03-13T22:49:31Z</dcterms:created>
  <dcterms:modified xsi:type="dcterms:W3CDTF">2019-03-13T22:49:34Z</dcterms:modified>
</cp:coreProperties>
</file>